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14DB8E1C-F8D7-4BFD-9830-C773A1E9CDF0}" xr6:coauthVersionLast="47" xr6:coauthVersionMax="47" xr10:uidLastSave="{00000000-0000-0000-0000-000000000000}"/>
  <bookViews>
    <workbookView xWindow="-108" yWindow="-108" windowWidth="23256" windowHeight="12576" firstSheet="3" activeTab="13" xr2:uid="{00000000-000D-0000-FFFF-FFFF00000000}"/>
  </bookViews>
  <sheets>
    <sheet name="คำชี้แจง" sheetId="1" r:id="rId1"/>
    <sheet name="ตัวอย่าง" sheetId="2" r:id="rId2"/>
    <sheet name="1.1" sheetId="3" r:id="rId3"/>
    <sheet name="1.2" sheetId="4" r:id="rId4"/>
    <sheet name="1.3" sheetId="5" r:id="rId5"/>
    <sheet name="1.4" sheetId="6" r:id="rId6"/>
    <sheet name="2.1" sheetId="7" r:id="rId7"/>
    <sheet name="2.2" sheetId="8" r:id="rId8"/>
    <sheet name="2.3" sheetId="9" r:id="rId9"/>
    <sheet name="2.4" sheetId="10" r:id="rId10"/>
    <sheet name="3.1" sheetId="11" r:id="rId11"/>
    <sheet name="3.2" sheetId="12" r:id="rId12"/>
    <sheet name="3.3" sheetId="13" r:id="rId13"/>
    <sheet name="3.4" sheetId="14" r:id="rId14"/>
    <sheet name="4.1" sheetId="15" r:id="rId15"/>
    <sheet name="4.2" sheetId="16" r:id="rId16"/>
    <sheet name="4.3" sheetId="30" r:id="rId17"/>
    <sheet name="4.4" sheetId="18" r:id="rId18"/>
    <sheet name="5.1" sheetId="19" r:id="rId19"/>
    <sheet name="5.2" sheetId="20" r:id="rId20"/>
    <sheet name="5.3" sheetId="21" r:id="rId21"/>
    <sheet name="5.4" sheetId="22" r:id="rId22"/>
    <sheet name="6.1 " sheetId="29" r:id="rId23"/>
    <sheet name="6.2" sheetId="24" r:id="rId24"/>
    <sheet name="6.3" sheetId="25" r:id="rId25"/>
    <sheet name="6.4" sheetId="26" r:id="rId26"/>
    <sheet name="3.5" sheetId="27" state="hidden" r:id="rId27"/>
  </sheets>
  <definedNames>
    <definedName name="_xlnm.Print_Titles" localSheetId="2">'1.1'!$30:$33</definedName>
    <definedName name="_xlnm.Print_Titles" localSheetId="3">'1.2'!$30:$33</definedName>
    <definedName name="_xlnm.Print_Titles" localSheetId="4">'1.3'!$30:$33</definedName>
    <definedName name="_xlnm.Print_Titles" localSheetId="5">'1.4'!$30:$33</definedName>
    <definedName name="_xlnm.Print_Titles" localSheetId="6">'2.1'!$30:$33</definedName>
    <definedName name="_xlnm.Print_Titles" localSheetId="7">'2.2'!$30:$33</definedName>
    <definedName name="_xlnm.Print_Titles" localSheetId="9">'2.4'!$30:$33</definedName>
    <definedName name="_xlnm.Print_Titles" localSheetId="10">'3.1'!$30:$33</definedName>
    <definedName name="_xlnm.Print_Titles" localSheetId="11">'3.2'!$38:$41</definedName>
    <definedName name="_xlnm.Print_Titles" localSheetId="12">'3.3'!$30:$33</definedName>
    <definedName name="_xlnm.Print_Titles" localSheetId="13">'3.4'!$30:$33</definedName>
    <definedName name="_xlnm.Print_Titles" localSheetId="14">'4.1'!$30:$33</definedName>
    <definedName name="_xlnm.Print_Titles" localSheetId="15">'4.2'!$30:$33</definedName>
    <definedName name="_xlnm.Print_Titles" localSheetId="16">'4.3'!$30:$33</definedName>
    <definedName name="_xlnm.Print_Titles" localSheetId="17">'4.4'!$30:$33</definedName>
    <definedName name="_xlnm.Print_Titles" localSheetId="18">'5.1'!$30:$33</definedName>
    <definedName name="_xlnm.Print_Titles" localSheetId="19">'5.2'!$30:$33</definedName>
    <definedName name="_xlnm.Print_Titles" localSheetId="20">'5.3'!$30:$33</definedName>
    <definedName name="_xlnm.Print_Titles" localSheetId="21">'5.4'!$30:$33</definedName>
    <definedName name="_xlnm.Print_Titles" localSheetId="22">'6.1 '!$30:$33</definedName>
    <definedName name="_xlnm.Print_Titles" localSheetId="23">'6.2'!$30:$33</definedName>
    <definedName name="_xlnm.Print_Titles" localSheetId="24">'6.3'!$30:$33</definedName>
    <definedName name="_xlnm.Print_Titles" localSheetId="25">'6.4'!$30:$33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14" l="1"/>
  <c r="G39" i="30"/>
  <c r="J39" i="30"/>
  <c r="L39" i="30"/>
  <c r="O39" i="30"/>
  <c r="AF39" i="30" s="1"/>
  <c r="R39" i="30"/>
  <c r="U39" i="30"/>
  <c r="Y39" i="30"/>
  <c r="AB39" i="30"/>
  <c r="AJ39" i="30" s="1"/>
  <c r="AC39" i="30"/>
  <c r="AD39" i="30"/>
  <c r="AE39" i="30"/>
  <c r="AG39" i="30"/>
  <c r="AH39" i="30"/>
  <c r="AK79" i="30"/>
  <c r="AB79" i="30"/>
  <c r="U79" i="30"/>
  <c r="Y79" i="30" s="1"/>
  <c r="R79" i="30"/>
  <c r="O79" i="30"/>
  <c r="L79" i="30"/>
  <c r="J79" i="30"/>
  <c r="G79" i="30"/>
  <c r="AB78" i="30"/>
  <c r="AJ78" i="30" s="1"/>
  <c r="Y78" i="30"/>
  <c r="AI78" i="30" s="1"/>
  <c r="U78" i="30"/>
  <c r="AH78" i="30" s="1"/>
  <c r="R78" i="30"/>
  <c r="O78" i="30"/>
  <c r="AF78" i="30" s="1"/>
  <c r="L78" i="30"/>
  <c r="AE78" i="30" s="1"/>
  <c r="J78" i="30"/>
  <c r="AD78" i="30" s="1"/>
  <c r="G78" i="30"/>
  <c r="AC78" i="30" s="1"/>
  <c r="AB75" i="30"/>
  <c r="AJ75" i="30" s="1"/>
  <c r="Y75" i="30"/>
  <c r="AI75" i="30" s="1"/>
  <c r="U75" i="30"/>
  <c r="AG75" i="30" s="1"/>
  <c r="R75" i="30"/>
  <c r="O75" i="30"/>
  <c r="AF75" i="30" s="1"/>
  <c r="L75" i="30"/>
  <c r="AE75" i="30" s="1"/>
  <c r="J75" i="30"/>
  <c r="AD75" i="30" s="1"/>
  <c r="G75" i="30"/>
  <c r="AC75" i="30" s="1"/>
  <c r="AB74" i="30"/>
  <c r="AJ74" i="30" s="1"/>
  <c r="Y74" i="30"/>
  <c r="AI74" i="30" s="1"/>
  <c r="U74" i="30"/>
  <c r="AH74" i="30" s="1"/>
  <c r="R74" i="30"/>
  <c r="O74" i="30"/>
  <c r="AF74" i="30" s="1"/>
  <c r="L74" i="30"/>
  <c r="AE74" i="30" s="1"/>
  <c r="J74" i="30"/>
  <c r="AD74" i="30" s="1"/>
  <c r="G74" i="30"/>
  <c r="AC74" i="30" s="1"/>
  <c r="AJ72" i="30"/>
  <c r="AB72" i="30"/>
  <c r="Y72" i="30"/>
  <c r="AI72" i="30" s="1"/>
  <c r="U72" i="30"/>
  <c r="AH72" i="30" s="1"/>
  <c r="R72" i="30"/>
  <c r="O72" i="30"/>
  <c r="AF72" i="30" s="1"/>
  <c r="L72" i="30"/>
  <c r="AE72" i="30" s="1"/>
  <c r="J72" i="30"/>
  <c r="AD72" i="30" s="1"/>
  <c r="G72" i="30"/>
  <c r="AC72" i="30" s="1"/>
  <c r="AG70" i="30"/>
  <c r="AB70" i="30"/>
  <c r="AJ70" i="30" s="1"/>
  <c r="Y70" i="30"/>
  <c r="AI70" i="30" s="1"/>
  <c r="U70" i="30"/>
  <c r="AH70" i="30" s="1"/>
  <c r="R70" i="30"/>
  <c r="O70" i="30"/>
  <c r="AF70" i="30" s="1"/>
  <c r="L70" i="30"/>
  <c r="AE70" i="30" s="1"/>
  <c r="J70" i="30"/>
  <c r="AD70" i="30" s="1"/>
  <c r="G70" i="30"/>
  <c r="AC70" i="30" s="1"/>
  <c r="AK70" i="30" s="1"/>
  <c r="AB69" i="30"/>
  <c r="AJ69" i="30" s="1"/>
  <c r="Y69" i="30"/>
  <c r="AI69" i="30" s="1"/>
  <c r="U69" i="30"/>
  <c r="AG69" i="30" s="1"/>
  <c r="R69" i="30"/>
  <c r="O69" i="30"/>
  <c r="AF69" i="30" s="1"/>
  <c r="L69" i="30"/>
  <c r="AE69" i="30" s="1"/>
  <c r="J69" i="30"/>
  <c r="AD69" i="30" s="1"/>
  <c r="G69" i="30"/>
  <c r="AC69" i="30" s="1"/>
  <c r="AB68" i="30"/>
  <c r="AJ68" i="30" s="1"/>
  <c r="Y68" i="30"/>
  <c r="AI68" i="30" s="1"/>
  <c r="U68" i="30"/>
  <c r="AH68" i="30" s="1"/>
  <c r="R68" i="30"/>
  <c r="O68" i="30"/>
  <c r="AF68" i="30" s="1"/>
  <c r="L68" i="30"/>
  <c r="AE68" i="30" s="1"/>
  <c r="J68" i="30"/>
  <c r="AD68" i="30" s="1"/>
  <c r="G68" i="30"/>
  <c r="AC68" i="30" s="1"/>
  <c r="AB67" i="30"/>
  <c r="AJ67" i="30" s="1"/>
  <c r="Y67" i="30"/>
  <c r="AI67" i="30" s="1"/>
  <c r="U67" i="30"/>
  <c r="AH67" i="30" s="1"/>
  <c r="R67" i="30"/>
  <c r="O67" i="30"/>
  <c r="AF67" i="30" s="1"/>
  <c r="L67" i="30"/>
  <c r="AE67" i="30" s="1"/>
  <c r="J67" i="30"/>
  <c r="AD67" i="30" s="1"/>
  <c r="G67" i="30"/>
  <c r="AC67" i="30" s="1"/>
  <c r="AB66" i="30"/>
  <c r="AJ66" i="30" s="1"/>
  <c r="Y66" i="30"/>
  <c r="AI66" i="30" s="1"/>
  <c r="U66" i="30"/>
  <c r="AH66" i="30" s="1"/>
  <c r="R66" i="30"/>
  <c r="O66" i="30"/>
  <c r="AF66" i="30" s="1"/>
  <c r="L66" i="30"/>
  <c r="AE66" i="30" s="1"/>
  <c r="J66" i="30"/>
  <c r="AD66" i="30" s="1"/>
  <c r="G66" i="30"/>
  <c r="AC66" i="30" s="1"/>
  <c r="AB63" i="30"/>
  <c r="AJ63" i="30" s="1"/>
  <c r="Y63" i="30"/>
  <c r="AI63" i="30" s="1"/>
  <c r="U63" i="30"/>
  <c r="AH63" i="30" s="1"/>
  <c r="R63" i="30"/>
  <c r="O63" i="30"/>
  <c r="AF63" i="30" s="1"/>
  <c r="L63" i="30"/>
  <c r="AE63" i="30" s="1"/>
  <c r="J63" i="30"/>
  <c r="AD63" i="30" s="1"/>
  <c r="G63" i="30"/>
  <c r="AC63" i="30" s="1"/>
  <c r="AB62" i="30"/>
  <c r="AJ62" i="30" s="1"/>
  <c r="Y62" i="30"/>
  <c r="AI62" i="30" s="1"/>
  <c r="U62" i="30"/>
  <c r="AH62" i="30" s="1"/>
  <c r="R62" i="30"/>
  <c r="O62" i="30"/>
  <c r="AF62" i="30" s="1"/>
  <c r="L62" i="30"/>
  <c r="AE62" i="30" s="1"/>
  <c r="J62" i="30"/>
  <c r="AD62" i="30" s="1"/>
  <c r="G62" i="30"/>
  <c r="AC62" i="30" s="1"/>
  <c r="AB61" i="30"/>
  <c r="AJ61" i="30" s="1"/>
  <c r="Y61" i="30"/>
  <c r="AI61" i="30" s="1"/>
  <c r="U61" i="30"/>
  <c r="AG61" i="30" s="1"/>
  <c r="R61" i="30"/>
  <c r="O61" i="30"/>
  <c r="AF61" i="30" s="1"/>
  <c r="L61" i="30"/>
  <c r="AE61" i="30" s="1"/>
  <c r="J61" i="30"/>
  <c r="AD61" i="30" s="1"/>
  <c r="G61" i="30"/>
  <c r="AC61" i="30" s="1"/>
  <c r="AB60" i="30"/>
  <c r="AJ60" i="30" s="1"/>
  <c r="Y60" i="30"/>
  <c r="AI60" i="30" s="1"/>
  <c r="U60" i="30"/>
  <c r="AH60" i="30" s="1"/>
  <c r="R60" i="30"/>
  <c r="O60" i="30"/>
  <c r="AF60" i="30" s="1"/>
  <c r="L60" i="30"/>
  <c r="AE60" i="30" s="1"/>
  <c r="J60" i="30"/>
  <c r="AD60" i="30" s="1"/>
  <c r="G60" i="30"/>
  <c r="AC60" i="30" s="1"/>
  <c r="AB59" i="30"/>
  <c r="AJ59" i="30" s="1"/>
  <c r="Y59" i="30"/>
  <c r="AI59" i="30" s="1"/>
  <c r="U59" i="30"/>
  <c r="AH59" i="30" s="1"/>
  <c r="R59" i="30"/>
  <c r="O59" i="30"/>
  <c r="AF59" i="30" s="1"/>
  <c r="L59" i="30"/>
  <c r="AE59" i="30" s="1"/>
  <c r="J59" i="30"/>
  <c r="AD59" i="30" s="1"/>
  <c r="G59" i="30"/>
  <c r="AC59" i="30" s="1"/>
  <c r="AG58" i="30"/>
  <c r="AB58" i="30"/>
  <c r="AJ58" i="30" s="1"/>
  <c r="Y58" i="30"/>
  <c r="AI58" i="30" s="1"/>
  <c r="U58" i="30"/>
  <c r="AH58" i="30" s="1"/>
  <c r="R58" i="30"/>
  <c r="O58" i="30"/>
  <c r="AF58" i="30" s="1"/>
  <c r="L58" i="30"/>
  <c r="AE58" i="30" s="1"/>
  <c r="J58" i="30"/>
  <c r="AD58" i="30" s="1"/>
  <c r="G58" i="30"/>
  <c r="AC58" i="30" s="1"/>
  <c r="AB57" i="30"/>
  <c r="AJ57" i="30" s="1"/>
  <c r="Y57" i="30"/>
  <c r="AI57" i="30" s="1"/>
  <c r="U57" i="30"/>
  <c r="AG57" i="30" s="1"/>
  <c r="R57" i="30"/>
  <c r="O57" i="30"/>
  <c r="AF57" i="30" s="1"/>
  <c r="L57" i="30"/>
  <c r="AE57" i="30" s="1"/>
  <c r="J57" i="30"/>
  <c r="AD57" i="30" s="1"/>
  <c r="G57" i="30"/>
  <c r="AC57" i="30" s="1"/>
  <c r="AB56" i="30"/>
  <c r="AJ56" i="30" s="1"/>
  <c r="Y56" i="30"/>
  <c r="AI56" i="30" s="1"/>
  <c r="U56" i="30"/>
  <c r="AH56" i="30" s="1"/>
  <c r="R56" i="30"/>
  <c r="O56" i="30"/>
  <c r="AF56" i="30" s="1"/>
  <c r="L56" i="30"/>
  <c r="AE56" i="30" s="1"/>
  <c r="J56" i="30"/>
  <c r="AD56" i="30" s="1"/>
  <c r="G56" i="30"/>
  <c r="AC56" i="30" s="1"/>
  <c r="AJ55" i="30"/>
  <c r="AB55" i="30"/>
  <c r="Y55" i="30"/>
  <c r="AI55" i="30" s="1"/>
  <c r="U55" i="30"/>
  <c r="AH55" i="30" s="1"/>
  <c r="R55" i="30"/>
  <c r="O55" i="30"/>
  <c r="AF55" i="30" s="1"/>
  <c r="L55" i="30"/>
  <c r="AE55" i="30" s="1"/>
  <c r="J55" i="30"/>
  <c r="AD55" i="30" s="1"/>
  <c r="G55" i="30"/>
  <c r="AC55" i="30" s="1"/>
  <c r="AB54" i="30"/>
  <c r="AJ54" i="30" s="1"/>
  <c r="Y54" i="30"/>
  <c r="AI54" i="30" s="1"/>
  <c r="U54" i="30"/>
  <c r="AH54" i="30" s="1"/>
  <c r="R54" i="30"/>
  <c r="O54" i="30"/>
  <c r="AF54" i="30" s="1"/>
  <c r="L54" i="30"/>
  <c r="AE54" i="30" s="1"/>
  <c r="J54" i="30"/>
  <c r="AD54" i="30" s="1"/>
  <c r="G54" i="30"/>
  <c r="AC54" i="30" s="1"/>
  <c r="AB53" i="30"/>
  <c r="AJ53" i="30" s="1"/>
  <c r="Y53" i="30"/>
  <c r="AI53" i="30" s="1"/>
  <c r="U53" i="30"/>
  <c r="AG53" i="30" s="1"/>
  <c r="R53" i="30"/>
  <c r="O53" i="30"/>
  <c r="AF53" i="30" s="1"/>
  <c r="L53" i="30"/>
  <c r="AE53" i="30" s="1"/>
  <c r="J53" i="30"/>
  <c r="AD53" i="30" s="1"/>
  <c r="G53" i="30"/>
  <c r="AC53" i="30" s="1"/>
  <c r="AI52" i="30"/>
  <c r="AE52" i="30"/>
  <c r="AB52" i="30"/>
  <c r="AJ52" i="30" s="1"/>
  <c r="Y52" i="30"/>
  <c r="U52" i="30"/>
  <c r="AH52" i="30" s="1"/>
  <c r="R52" i="30"/>
  <c r="O52" i="30"/>
  <c r="AF52" i="30" s="1"/>
  <c r="L52" i="30"/>
  <c r="J52" i="30"/>
  <c r="AD52" i="30" s="1"/>
  <c r="G52" i="30"/>
  <c r="AC52" i="30" s="1"/>
  <c r="AB51" i="30"/>
  <c r="AJ51" i="30" s="1"/>
  <c r="Y51" i="30"/>
  <c r="AI51" i="30" s="1"/>
  <c r="U51" i="30"/>
  <c r="AH51" i="30" s="1"/>
  <c r="R51" i="30"/>
  <c r="O51" i="30"/>
  <c r="AF51" i="30" s="1"/>
  <c r="L51" i="30"/>
  <c r="AE51" i="30" s="1"/>
  <c r="J51" i="30"/>
  <c r="AD51" i="30" s="1"/>
  <c r="G51" i="30"/>
  <c r="AC51" i="30" s="1"/>
  <c r="AB50" i="30"/>
  <c r="AJ50" i="30" s="1"/>
  <c r="Y50" i="30"/>
  <c r="AI50" i="30" s="1"/>
  <c r="U50" i="30"/>
  <c r="AH50" i="30" s="1"/>
  <c r="R50" i="30"/>
  <c r="O50" i="30"/>
  <c r="AF50" i="30" s="1"/>
  <c r="L50" i="30"/>
  <c r="AE50" i="30" s="1"/>
  <c r="J50" i="30"/>
  <c r="AD50" i="30" s="1"/>
  <c r="G50" i="30"/>
  <c r="AC50" i="30" s="1"/>
  <c r="AD49" i="30"/>
  <c r="AB49" i="30"/>
  <c r="AJ49" i="30" s="1"/>
  <c r="Y49" i="30"/>
  <c r="AI49" i="30" s="1"/>
  <c r="U49" i="30"/>
  <c r="AG49" i="30" s="1"/>
  <c r="R49" i="30"/>
  <c r="O49" i="30"/>
  <c r="AF49" i="30" s="1"/>
  <c r="L49" i="30"/>
  <c r="AE49" i="30" s="1"/>
  <c r="J49" i="30"/>
  <c r="G49" i="30"/>
  <c r="AC49" i="30" s="1"/>
  <c r="AI48" i="30"/>
  <c r="AB48" i="30"/>
  <c r="AJ48" i="30" s="1"/>
  <c r="Y48" i="30"/>
  <c r="U48" i="30"/>
  <c r="AH48" i="30" s="1"/>
  <c r="R48" i="30"/>
  <c r="O48" i="30"/>
  <c r="AF48" i="30" s="1"/>
  <c r="L48" i="30"/>
  <c r="AE48" i="30" s="1"/>
  <c r="J48" i="30"/>
  <c r="AD48" i="30" s="1"/>
  <c r="G48" i="30"/>
  <c r="AC48" i="30" s="1"/>
  <c r="AB47" i="30"/>
  <c r="AJ47" i="30" s="1"/>
  <c r="Y47" i="30"/>
  <c r="AI47" i="30" s="1"/>
  <c r="U47" i="30"/>
  <c r="AH47" i="30" s="1"/>
  <c r="R47" i="30"/>
  <c r="O47" i="30"/>
  <c r="AF47" i="30" s="1"/>
  <c r="L47" i="30"/>
  <c r="AE47" i="30" s="1"/>
  <c r="J47" i="30"/>
  <c r="AD47" i="30" s="1"/>
  <c r="G47" i="30"/>
  <c r="AC47" i="30" s="1"/>
  <c r="AG46" i="30"/>
  <c r="AB46" i="30"/>
  <c r="AJ46" i="30" s="1"/>
  <c r="Y46" i="30"/>
  <c r="AI46" i="30" s="1"/>
  <c r="U46" i="30"/>
  <c r="AH46" i="30" s="1"/>
  <c r="R46" i="30"/>
  <c r="O46" i="30"/>
  <c r="AF46" i="30" s="1"/>
  <c r="L46" i="30"/>
  <c r="AE46" i="30" s="1"/>
  <c r="J46" i="30"/>
  <c r="AD46" i="30" s="1"/>
  <c r="G46" i="30"/>
  <c r="AC46" i="30" s="1"/>
  <c r="AD45" i="30"/>
  <c r="AB45" i="30"/>
  <c r="AJ45" i="30" s="1"/>
  <c r="Y45" i="30"/>
  <c r="AI45" i="30" s="1"/>
  <c r="U45" i="30"/>
  <c r="AG45" i="30" s="1"/>
  <c r="R45" i="30"/>
  <c r="O45" i="30"/>
  <c r="AF45" i="30" s="1"/>
  <c r="L45" i="30"/>
  <c r="AE45" i="30" s="1"/>
  <c r="J45" i="30"/>
  <c r="G45" i="30"/>
  <c r="AC45" i="30" s="1"/>
  <c r="AB44" i="30"/>
  <c r="AJ44" i="30" s="1"/>
  <c r="Y44" i="30"/>
  <c r="AI44" i="30" s="1"/>
  <c r="U44" i="30"/>
  <c r="AH44" i="30" s="1"/>
  <c r="R44" i="30"/>
  <c r="O44" i="30"/>
  <c r="AF44" i="30" s="1"/>
  <c r="L44" i="30"/>
  <c r="AE44" i="30" s="1"/>
  <c r="J44" i="30"/>
  <c r="AD44" i="30" s="1"/>
  <c r="G44" i="30"/>
  <c r="AC44" i="30" s="1"/>
  <c r="AF43" i="30"/>
  <c r="AB43" i="30"/>
  <c r="AJ43" i="30" s="1"/>
  <c r="Y43" i="30"/>
  <c r="AI43" i="30" s="1"/>
  <c r="U43" i="30"/>
  <c r="AH43" i="30" s="1"/>
  <c r="R43" i="30"/>
  <c r="O43" i="30"/>
  <c r="L43" i="30"/>
  <c r="AE43" i="30" s="1"/>
  <c r="J43" i="30"/>
  <c r="AD43" i="30" s="1"/>
  <c r="G43" i="30"/>
  <c r="AC43" i="30" s="1"/>
  <c r="AB42" i="30"/>
  <c r="AJ42" i="30" s="1"/>
  <c r="Y42" i="30"/>
  <c r="AI42" i="30" s="1"/>
  <c r="U42" i="30"/>
  <c r="AH42" i="30" s="1"/>
  <c r="R42" i="30"/>
  <c r="O42" i="30"/>
  <c r="AF42" i="30" s="1"/>
  <c r="L42" i="30"/>
  <c r="AE42" i="30" s="1"/>
  <c r="J42" i="30"/>
  <c r="AD42" i="30" s="1"/>
  <c r="G42" i="30"/>
  <c r="AC42" i="30" s="1"/>
  <c r="AG41" i="30"/>
  <c r="AB41" i="30"/>
  <c r="AJ41" i="30" s="1"/>
  <c r="Y41" i="30"/>
  <c r="AI41" i="30" s="1"/>
  <c r="U41" i="30"/>
  <c r="AH41" i="30" s="1"/>
  <c r="R41" i="30"/>
  <c r="O41" i="30"/>
  <c r="AF41" i="30" s="1"/>
  <c r="L41" i="30"/>
  <c r="AE41" i="30" s="1"/>
  <c r="J41" i="30"/>
  <c r="AD41" i="30" s="1"/>
  <c r="G41" i="30"/>
  <c r="AC41" i="30" s="1"/>
  <c r="AB40" i="30"/>
  <c r="AJ40" i="30" s="1"/>
  <c r="Y40" i="30"/>
  <c r="AI40" i="30" s="1"/>
  <c r="U40" i="30"/>
  <c r="AG40" i="30" s="1"/>
  <c r="R40" i="30"/>
  <c r="O40" i="30"/>
  <c r="AF40" i="30" s="1"/>
  <c r="L40" i="30"/>
  <c r="AE40" i="30" s="1"/>
  <c r="J40" i="30"/>
  <c r="AD40" i="30" s="1"/>
  <c r="G40" i="30"/>
  <c r="AC40" i="30" s="1"/>
  <c r="AB38" i="30"/>
  <c r="AJ38" i="30" s="1"/>
  <c r="Y38" i="30"/>
  <c r="AI38" i="30" s="1"/>
  <c r="U38" i="30"/>
  <c r="AH38" i="30" s="1"/>
  <c r="R38" i="30"/>
  <c r="O38" i="30"/>
  <c r="AF38" i="30" s="1"/>
  <c r="L38" i="30"/>
  <c r="AE38" i="30" s="1"/>
  <c r="J38" i="30"/>
  <c r="AD38" i="30" s="1"/>
  <c r="G38" i="30"/>
  <c r="AC38" i="30" s="1"/>
  <c r="AB37" i="30"/>
  <c r="Y37" i="30"/>
  <c r="AI37" i="30" s="1"/>
  <c r="U37" i="30"/>
  <c r="AH37" i="30" s="1"/>
  <c r="R37" i="30"/>
  <c r="O37" i="30"/>
  <c r="L37" i="30"/>
  <c r="AE37" i="30" s="1"/>
  <c r="J37" i="30"/>
  <c r="AD37" i="30" s="1"/>
  <c r="G37" i="30"/>
  <c r="AC37" i="30" s="1"/>
  <c r="AG36" i="30"/>
  <c r="AB36" i="30"/>
  <c r="AJ36" i="30" s="1"/>
  <c r="Y36" i="30"/>
  <c r="AI36" i="30" s="1"/>
  <c r="U36" i="30"/>
  <c r="AH36" i="30" s="1"/>
  <c r="R36" i="30"/>
  <c r="O36" i="30"/>
  <c r="AF36" i="30" s="1"/>
  <c r="L36" i="30"/>
  <c r="AE36" i="30" s="1"/>
  <c r="J36" i="30"/>
  <c r="AD36" i="30" s="1"/>
  <c r="G36" i="30"/>
  <c r="AB35" i="30"/>
  <c r="AJ35" i="30" s="1"/>
  <c r="Y35" i="30"/>
  <c r="AI35" i="30" s="1"/>
  <c r="U35" i="30"/>
  <c r="AG35" i="30" s="1"/>
  <c r="R35" i="30"/>
  <c r="O35" i="30"/>
  <c r="AF35" i="30" s="1"/>
  <c r="L35" i="30"/>
  <c r="AE35" i="30" s="1"/>
  <c r="J35" i="30"/>
  <c r="G35" i="30"/>
  <c r="AC35" i="30" s="1"/>
  <c r="AB34" i="30"/>
  <c r="AJ34" i="30" s="1"/>
  <c r="Y34" i="30"/>
  <c r="U34" i="30"/>
  <c r="AH34" i="30" s="1"/>
  <c r="R34" i="30"/>
  <c r="O34" i="30"/>
  <c r="AF34" i="30" s="1"/>
  <c r="L34" i="30"/>
  <c r="J34" i="30"/>
  <c r="AD34" i="30" s="1"/>
  <c r="G34" i="30"/>
  <c r="AC34" i="30" s="1"/>
  <c r="E9" i="30"/>
  <c r="AH40" i="30" l="1"/>
  <c r="AK58" i="30"/>
  <c r="J12" i="30"/>
  <c r="T9" i="30"/>
  <c r="AK50" i="30"/>
  <c r="AG50" i="30"/>
  <c r="O11" i="30"/>
  <c r="T6" i="30"/>
  <c r="AG42" i="30"/>
  <c r="AK42" i="30" s="1"/>
  <c r="AG62" i="30"/>
  <c r="AK62" i="30" s="1"/>
  <c r="T10" i="30"/>
  <c r="AG66" i="30"/>
  <c r="AK66" i="30" s="1"/>
  <c r="AG54" i="30"/>
  <c r="AK54" i="30" s="1"/>
  <c r="AK46" i="30"/>
  <c r="O6" i="30"/>
  <c r="AG37" i="30"/>
  <c r="O7" i="30"/>
  <c r="J8" i="30"/>
  <c r="E8" i="30"/>
  <c r="AI39" i="30"/>
  <c r="AK39" i="30" s="1"/>
  <c r="E12" i="30"/>
  <c r="J7" i="30"/>
  <c r="J11" i="30"/>
  <c r="E5" i="30"/>
  <c r="T5" i="30"/>
  <c r="AK41" i="30"/>
  <c r="AC36" i="30"/>
  <c r="AK36" i="30" s="1"/>
  <c r="AH57" i="30"/>
  <c r="AK57" i="30" s="1"/>
  <c r="J5" i="30"/>
  <c r="E6" i="30"/>
  <c r="T7" i="30"/>
  <c r="O8" i="30"/>
  <c r="J9" i="30"/>
  <c r="E10" i="30"/>
  <c r="T11" i="30"/>
  <c r="O12" i="30"/>
  <c r="AH45" i="30"/>
  <c r="AH61" i="30"/>
  <c r="AE34" i="30"/>
  <c r="AI34" i="30"/>
  <c r="AD35" i="30"/>
  <c r="AK35" i="30" s="1"/>
  <c r="AH35" i="30"/>
  <c r="AK45" i="30"/>
  <c r="AH75" i="30"/>
  <c r="AK75" i="30" s="1"/>
  <c r="O5" i="30"/>
  <c r="J6" i="30"/>
  <c r="E7" i="30"/>
  <c r="T8" i="30"/>
  <c r="O9" i="30"/>
  <c r="J10" i="30"/>
  <c r="E11" i="30"/>
  <c r="T12" i="30"/>
  <c r="AG34" i="30"/>
  <c r="AG38" i="30"/>
  <c r="AK38" i="30" s="1"/>
  <c r="AK40" i="30"/>
  <c r="AH49" i="30"/>
  <c r="AK49" i="30" s="1"/>
  <c r="AF37" i="30"/>
  <c r="AK37" i="30" s="1"/>
  <c r="AJ37" i="30"/>
  <c r="AK52" i="30"/>
  <c r="AK61" i="30"/>
  <c r="O10" i="30"/>
  <c r="AH53" i="30"/>
  <c r="AK53" i="30" s="1"/>
  <c r="AH69" i="30"/>
  <c r="AK69" i="30" s="1"/>
  <c r="AG43" i="30"/>
  <c r="AK43" i="30" s="1"/>
  <c r="AG47" i="30"/>
  <c r="AK47" i="30" s="1"/>
  <c r="AG51" i="30"/>
  <c r="AK51" i="30" s="1"/>
  <c r="AG55" i="30"/>
  <c r="AK55" i="30" s="1"/>
  <c r="AG59" i="30"/>
  <c r="AK59" i="30" s="1"/>
  <c r="AG63" i="30"/>
  <c r="AK63" i="30" s="1"/>
  <c r="AG67" i="30"/>
  <c r="AK67" i="30" s="1"/>
  <c r="AG72" i="30"/>
  <c r="AK72" i="30" s="1"/>
  <c r="AG44" i="30"/>
  <c r="AK44" i="30" s="1"/>
  <c r="AG48" i="30"/>
  <c r="AK48" i="30" s="1"/>
  <c r="AG52" i="30"/>
  <c r="AG56" i="30"/>
  <c r="AK56" i="30" s="1"/>
  <c r="AG60" i="30"/>
  <c r="AK60" i="30" s="1"/>
  <c r="AG68" i="30"/>
  <c r="AK68" i="30" s="1"/>
  <c r="AG74" i="30"/>
  <c r="AK74" i="30" s="1"/>
  <c r="AG78" i="30"/>
  <c r="AK78" i="30" s="1"/>
  <c r="L34" i="20"/>
  <c r="G34" i="25"/>
  <c r="J34" i="25"/>
  <c r="L34" i="25"/>
  <c r="O34" i="25"/>
  <c r="R34" i="25"/>
  <c r="U34" i="25"/>
  <c r="Y34" i="25"/>
  <c r="AB34" i="25"/>
  <c r="AC34" i="25"/>
  <c r="AD34" i="25"/>
  <c r="AE34" i="25"/>
  <c r="G58" i="24"/>
  <c r="J58" i="24"/>
  <c r="L58" i="24"/>
  <c r="O58" i="24"/>
  <c r="R58" i="24"/>
  <c r="U58" i="24"/>
  <c r="AG58" i="24" s="1"/>
  <c r="Y58" i="24"/>
  <c r="AB58" i="24"/>
  <c r="AC58" i="24"/>
  <c r="AD58" i="24"/>
  <c r="AE58" i="24"/>
  <c r="AF58" i="24"/>
  <c r="AI58" i="24"/>
  <c r="AJ58" i="24"/>
  <c r="G59" i="24"/>
  <c r="J59" i="24"/>
  <c r="L59" i="24"/>
  <c r="O59" i="24"/>
  <c r="R59" i="24"/>
  <c r="U59" i="24"/>
  <c r="AG59" i="24" s="1"/>
  <c r="Y59" i="24"/>
  <c r="AB59" i="24"/>
  <c r="AC59" i="24"/>
  <c r="AD59" i="24"/>
  <c r="AE59" i="24"/>
  <c r="AF59" i="24"/>
  <c r="AI59" i="24"/>
  <c r="AJ59" i="24"/>
  <c r="G60" i="24"/>
  <c r="J60" i="24"/>
  <c r="L60" i="24"/>
  <c r="O60" i="24"/>
  <c r="R60" i="24"/>
  <c r="U60" i="24"/>
  <c r="AG60" i="24" s="1"/>
  <c r="Y60" i="24"/>
  <c r="AB60" i="24"/>
  <c r="AJ60" i="24" s="1"/>
  <c r="AC60" i="24"/>
  <c r="AD60" i="24"/>
  <c r="AE60" i="24"/>
  <c r="AF60" i="24"/>
  <c r="AH60" i="24"/>
  <c r="AI60" i="24"/>
  <c r="G55" i="13"/>
  <c r="AC55" i="13" s="1"/>
  <c r="J55" i="13"/>
  <c r="L55" i="13"/>
  <c r="O55" i="13"/>
  <c r="AF55" i="13" s="1"/>
  <c r="R55" i="13"/>
  <c r="U55" i="13"/>
  <c r="AH55" i="13" s="1"/>
  <c r="Y55" i="13"/>
  <c r="AI55" i="13" s="1"/>
  <c r="AB55" i="13"/>
  <c r="AJ55" i="13" s="1"/>
  <c r="AD55" i="13"/>
  <c r="AE55" i="13"/>
  <c r="AG55" i="13"/>
  <c r="G48" i="19"/>
  <c r="J48" i="19"/>
  <c r="L48" i="19"/>
  <c r="O48" i="19"/>
  <c r="R48" i="19"/>
  <c r="U48" i="19"/>
  <c r="Y48" i="19"/>
  <c r="AB48" i="19"/>
  <c r="AC48" i="19"/>
  <c r="AD48" i="19"/>
  <c r="AE48" i="19"/>
  <c r="AF48" i="19"/>
  <c r="AG48" i="19"/>
  <c r="AH48" i="19"/>
  <c r="AI48" i="19"/>
  <c r="AJ48" i="19"/>
  <c r="G49" i="19"/>
  <c r="J49" i="19"/>
  <c r="L49" i="19"/>
  <c r="AE49" i="19" s="1"/>
  <c r="O49" i="19"/>
  <c r="AF49" i="19" s="1"/>
  <c r="R49" i="19"/>
  <c r="U49" i="19"/>
  <c r="Y49" i="19"/>
  <c r="AI49" i="19" s="1"/>
  <c r="AB49" i="19"/>
  <c r="AJ49" i="19" s="1"/>
  <c r="AC49" i="19"/>
  <c r="AD49" i="19"/>
  <c r="AG49" i="19"/>
  <c r="AH49" i="19"/>
  <c r="G74" i="18"/>
  <c r="J74" i="18"/>
  <c r="L74" i="18"/>
  <c r="O74" i="18"/>
  <c r="AF74" i="18" s="1"/>
  <c r="R74" i="18"/>
  <c r="U74" i="18"/>
  <c r="AH74" i="18" s="1"/>
  <c r="Y74" i="18"/>
  <c r="AI74" i="18" s="1"/>
  <c r="AB74" i="18"/>
  <c r="AJ74" i="18" s="1"/>
  <c r="AC74" i="18"/>
  <c r="AD74" i="18"/>
  <c r="AE74" i="18"/>
  <c r="AG74" i="18"/>
  <c r="G62" i="18"/>
  <c r="J62" i="18"/>
  <c r="L62" i="18"/>
  <c r="O62" i="18"/>
  <c r="R62" i="18"/>
  <c r="U62" i="18"/>
  <c r="AG62" i="18" s="1"/>
  <c r="Y62" i="18"/>
  <c r="AI62" i="18" s="1"/>
  <c r="AB62" i="18"/>
  <c r="AC62" i="18"/>
  <c r="AD62" i="18"/>
  <c r="AE62" i="18"/>
  <c r="AF62" i="18"/>
  <c r="AJ62" i="18"/>
  <c r="G72" i="16"/>
  <c r="AC72" i="16" s="1"/>
  <c r="J72" i="16"/>
  <c r="AD72" i="16" s="1"/>
  <c r="L72" i="16"/>
  <c r="AE72" i="16" s="1"/>
  <c r="O72" i="16"/>
  <c r="R72" i="16"/>
  <c r="U72" i="16"/>
  <c r="AG72" i="16" s="1"/>
  <c r="Y72" i="16"/>
  <c r="AI72" i="16" s="1"/>
  <c r="AB72" i="16"/>
  <c r="AF72" i="16"/>
  <c r="AH72" i="16"/>
  <c r="AJ72" i="16"/>
  <c r="G36" i="16"/>
  <c r="J36" i="16"/>
  <c r="AD36" i="16" s="1"/>
  <c r="L36" i="16"/>
  <c r="O36" i="16"/>
  <c r="AF36" i="16" s="1"/>
  <c r="R36" i="16"/>
  <c r="U36" i="16"/>
  <c r="AG36" i="16" s="1"/>
  <c r="Y36" i="16"/>
  <c r="AI36" i="16" s="1"/>
  <c r="AB36" i="16"/>
  <c r="AJ36" i="16" s="1"/>
  <c r="AC36" i="16"/>
  <c r="AE36" i="16"/>
  <c r="G58" i="16"/>
  <c r="AC58" i="16" s="1"/>
  <c r="J58" i="16"/>
  <c r="L58" i="16"/>
  <c r="AE58" i="16" s="1"/>
  <c r="O58" i="16"/>
  <c r="R58" i="16"/>
  <c r="U58" i="16"/>
  <c r="AG58" i="16" s="1"/>
  <c r="Y58" i="16"/>
  <c r="AB58" i="16"/>
  <c r="AJ58" i="16" s="1"/>
  <c r="AD58" i="16"/>
  <c r="AF58" i="16"/>
  <c r="AI58" i="16"/>
  <c r="G71" i="15"/>
  <c r="J71" i="15"/>
  <c r="L71" i="15"/>
  <c r="O71" i="15"/>
  <c r="R71" i="15"/>
  <c r="U71" i="15"/>
  <c r="Y71" i="15"/>
  <c r="AB71" i="15"/>
  <c r="AC71" i="15"/>
  <c r="AD71" i="15"/>
  <c r="AK71" i="15" s="1"/>
  <c r="AE71" i="15"/>
  <c r="AF71" i="15"/>
  <c r="AG71" i="15"/>
  <c r="AH71" i="15"/>
  <c r="AI71" i="15"/>
  <c r="AJ71" i="15"/>
  <c r="AH58" i="24" l="1"/>
  <c r="AH58" i="16"/>
  <c r="AK34" i="30"/>
  <c r="AK58" i="24"/>
  <c r="AK58" i="16"/>
  <c r="Y12" i="30"/>
  <c r="Y8" i="30"/>
  <c r="Y11" i="30"/>
  <c r="Y7" i="30"/>
  <c r="Y9" i="30"/>
  <c r="Y5" i="30"/>
  <c r="T13" i="30"/>
  <c r="T14" i="30" s="1"/>
  <c r="O13" i="30"/>
  <c r="O14" i="30" s="1"/>
  <c r="E13" i="30"/>
  <c r="J13" i="30"/>
  <c r="J14" i="30" s="1"/>
  <c r="Y10" i="30"/>
  <c r="Y6" i="30"/>
  <c r="AK49" i="19"/>
  <c r="AK48" i="19"/>
  <c r="AH62" i="18"/>
  <c r="AK62" i="18" s="1"/>
  <c r="AK60" i="24"/>
  <c r="AH59" i="24"/>
  <c r="AK59" i="24" s="1"/>
  <c r="AK55" i="13"/>
  <c r="AK74" i="18"/>
  <c r="AK72" i="16"/>
  <c r="AH36" i="16"/>
  <c r="AK36" i="16" s="1"/>
  <c r="E14" i="30" l="1"/>
  <c r="Y14" i="30" s="1"/>
  <c r="Y13" i="30"/>
  <c r="L3" i="30" s="1"/>
  <c r="G68" i="9"/>
  <c r="J68" i="9"/>
  <c r="AD68" i="9" s="1"/>
  <c r="L68" i="9"/>
  <c r="O68" i="9"/>
  <c r="R68" i="9"/>
  <c r="U68" i="9"/>
  <c r="AG68" i="9" s="1"/>
  <c r="Y68" i="9"/>
  <c r="AB68" i="9"/>
  <c r="AC68" i="9"/>
  <c r="AE68" i="9"/>
  <c r="AF68" i="9"/>
  <c r="AH68" i="9"/>
  <c r="AI68" i="9"/>
  <c r="AJ68" i="9"/>
  <c r="G55" i="7"/>
  <c r="J55" i="7"/>
  <c r="AD55" i="7" s="1"/>
  <c r="L55" i="7"/>
  <c r="O55" i="7"/>
  <c r="R55" i="7"/>
  <c r="U55" i="7"/>
  <c r="AG55" i="7" s="1"/>
  <c r="Y55" i="7"/>
  <c r="AI55" i="7" s="1"/>
  <c r="AB55" i="7"/>
  <c r="AC55" i="7"/>
  <c r="AE55" i="7"/>
  <c r="AF55" i="7"/>
  <c r="AJ55" i="7"/>
  <c r="G34" i="6"/>
  <c r="J34" i="6"/>
  <c r="L34" i="6"/>
  <c r="O34" i="6"/>
  <c r="R34" i="6"/>
  <c r="U34" i="6"/>
  <c r="AG34" i="6" s="1"/>
  <c r="Y34" i="6"/>
  <c r="AB34" i="6"/>
  <c r="AC34" i="6"/>
  <c r="AD34" i="6"/>
  <c r="AE34" i="6"/>
  <c r="AF34" i="6"/>
  <c r="AH34" i="6"/>
  <c r="AI34" i="6"/>
  <c r="AJ34" i="6"/>
  <c r="G65" i="3"/>
  <c r="J65" i="3"/>
  <c r="L65" i="3"/>
  <c r="AE65" i="3" s="1"/>
  <c r="O65" i="3"/>
  <c r="AF65" i="3" s="1"/>
  <c r="R65" i="3"/>
  <c r="U65" i="3"/>
  <c r="AG65" i="3" s="1"/>
  <c r="Y65" i="3"/>
  <c r="AB65" i="3"/>
  <c r="AC65" i="3"/>
  <c r="AD65" i="3"/>
  <c r="AI65" i="3"/>
  <c r="AJ65" i="3"/>
  <c r="AK68" i="9" l="1"/>
  <c r="AH55" i="7"/>
  <c r="AH65" i="3"/>
  <c r="AK55" i="7"/>
  <c r="AK34" i="6"/>
  <c r="AK65" i="3"/>
  <c r="U66" i="11" l="1"/>
  <c r="O65" i="11"/>
  <c r="L63" i="11"/>
  <c r="R59" i="11"/>
  <c r="R55" i="11"/>
  <c r="R48" i="11"/>
  <c r="Y45" i="11"/>
  <c r="G76" i="12" l="1"/>
  <c r="J76" i="12"/>
  <c r="L76" i="12"/>
  <c r="O76" i="12"/>
  <c r="R76" i="12"/>
  <c r="U76" i="12"/>
  <c r="AG76" i="12" s="1"/>
  <c r="Y76" i="12"/>
  <c r="AB76" i="12"/>
  <c r="AC76" i="12"/>
  <c r="AD76" i="12"/>
  <c r="AE76" i="12"/>
  <c r="AF76" i="12"/>
  <c r="AH76" i="12"/>
  <c r="AI76" i="12"/>
  <c r="AJ76" i="12"/>
  <c r="G73" i="10"/>
  <c r="J73" i="10"/>
  <c r="L73" i="10"/>
  <c r="O73" i="10"/>
  <c r="R73" i="10"/>
  <c r="U73" i="10"/>
  <c r="AH73" i="10" s="1"/>
  <c r="Y73" i="10"/>
  <c r="AI73" i="10" s="1"/>
  <c r="AB73" i="10"/>
  <c r="AC73" i="10"/>
  <c r="AD73" i="10"/>
  <c r="AE73" i="10"/>
  <c r="AF73" i="10"/>
  <c r="AJ73" i="10"/>
  <c r="G74" i="9"/>
  <c r="J74" i="9"/>
  <c r="AD74" i="9" s="1"/>
  <c r="L74" i="9"/>
  <c r="O74" i="9"/>
  <c r="R74" i="9"/>
  <c r="U74" i="9"/>
  <c r="AG74" i="9" s="1"/>
  <c r="Y74" i="9"/>
  <c r="AI74" i="9" s="1"/>
  <c r="AB74" i="9"/>
  <c r="AJ74" i="9" s="1"/>
  <c r="AC74" i="9"/>
  <c r="AE74" i="9"/>
  <c r="AF74" i="9"/>
  <c r="AK76" i="12" l="1"/>
  <c r="AG73" i="10"/>
  <c r="AH74" i="9"/>
  <c r="AK73" i="10"/>
  <c r="AK74" i="9"/>
  <c r="AK79" i="16"/>
  <c r="AB79" i="16"/>
  <c r="U79" i="16"/>
  <c r="Y79" i="16" s="1"/>
  <c r="R79" i="16"/>
  <c r="O79" i="16"/>
  <c r="L79" i="16"/>
  <c r="J79" i="16"/>
  <c r="G79" i="16"/>
  <c r="AB68" i="3"/>
  <c r="AJ68" i="3" s="1"/>
  <c r="AB69" i="3"/>
  <c r="AJ69" i="3" s="1"/>
  <c r="AB70" i="3"/>
  <c r="AJ70" i="3" s="1"/>
  <c r="AB71" i="3"/>
  <c r="AJ71" i="3" s="1"/>
  <c r="AB72" i="3"/>
  <c r="AJ72" i="3" s="1"/>
  <c r="AB73" i="3"/>
  <c r="AJ73" i="3"/>
  <c r="Y68" i="3"/>
  <c r="AI68" i="3" s="1"/>
  <c r="Y69" i="3"/>
  <c r="AI69" i="3" s="1"/>
  <c r="Y70" i="3"/>
  <c r="AI70" i="3" s="1"/>
  <c r="Y71" i="3"/>
  <c r="AI71" i="3" s="1"/>
  <c r="Y72" i="3"/>
  <c r="AI72" i="3" s="1"/>
  <c r="Y73" i="3"/>
  <c r="AI73" i="3" s="1"/>
  <c r="U68" i="3"/>
  <c r="AH68" i="3" s="1"/>
  <c r="U69" i="3"/>
  <c r="AH69" i="3" s="1"/>
  <c r="U70" i="3"/>
  <c r="AH70" i="3" s="1"/>
  <c r="U71" i="3"/>
  <c r="AH71" i="3" s="1"/>
  <c r="U72" i="3"/>
  <c r="AH72" i="3" s="1"/>
  <c r="U73" i="3"/>
  <c r="AH73" i="3" s="1"/>
  <c r="R68" i="3"/>
  <c r="R69" i="3"/>
  <c r="R70" i="3"/>
  <c r="R71" i="3"/>
  <c r="R72" i="3"/>
  <c r="R73" i="3"/>
  <c r="O68" i="3"/>
  <c r="AF68" i="3" s="1"/>
  <c r="O69" i="3"/>
  <c r="AF69" i="3" s="1"/>
  <c r="O70" i="3"/>
  <c r="AF70" i="3" s="1"/>
  <c r="O71" i="3"/>
  <c r="AF71" i="3" s="1"/>
  <c r="O72" i="3"/>
  <c r="AF72" i="3" s="1"/>
  <c r="O73" i="3"/>
  <c r="AF73" i="3" s="1"/>
  <c r="L68" i="3"/>
  <c r="AE68" i="3" s="1"/>
  <c r="L69" i="3"/>
  <c r="AE69" i="3" s="1"/>
  <c r="L70" i="3"/>
  <c r="AE70" i="3" s="1"/>
  <c r="L71" i="3"/>
  <c r="AE71" i="3" s="1"/>
  <c r="L72" i="3"/>
  <c r="AE72" i="3" s="1"/>
  <c r="L73" i="3"/>
  <c r="AE73" i="3" s="1"/>
  <c r="J68" i="3"/>
  <c r="AD68" i="3" s="1"/>
  <c r="J69" i="3"/>
  <c r="AD69" i="3" s="1"/>
  <c r="J70" i="3"/>
  <c r="AD70" i="3" s="1"/>
  <c r="J71" i="3"/>
  <c r="AD71" i="3" s="1"/>
  <c r="J72" i="3"/>
  <c r="AD72" i="3" s="1"/>
  <c r="J73" i="3"/>
  <c r="AD73" i="3" s="1"/>
  <c r="G68" i="3"/>
  <c r="AC68" i="3" s="1"/>
  <c r="G69" i="3"/>
  <c r="AC69" i="3" s="1"/>
  <c r="G70" i="3"/>
  <c r="AC70" i="3" s="1"/>
  <c r="G71" i="3"/>
  <c r="AC71" i="3" s="1"/>
  <c r="G72" i="3"/>
  <c r="AC72" i="3" s="1"/>
  <c r="G73" i="3"/>
  <c r="AC73" i="3" s="1"/>
  <c r="AB74" i="5"/>
  <c r="AJ74" i="5" s="1"/>
  <c r="Y74" i="5"/>
  <c r="AI74" i="5" s="1"/>
  <c r="U74" i="5"/>
  <c r="AG74" i="5" s="1"/>
  <c r="R74" i="5"/>
  <c r="O74" i="5"/>
  <c r="AF74" i="5" s="1"/>
  <c r="L74" i="5"/>
  <c r="AE74" i="5" s="1"/>
  <c r="J74" i="5"/>
  <c r="AD74" i="5" s="1"/>
  <c r="G74" i="5"/>
  <c r="AC74" i="5" s="1"/>
  <c r="AB74" i="4"/>
  <c r="AJ74" i="4"/>
  <c r="Y74" i="4"/>
  <c r="AI74" i="4" s="1"/>
  <c r="U74" i="4"/>
  <c r="AG74" i="4" s="1"/>
  <c r="R74" i="4"/>
  <c r="O74" i="4"/>
  <c r="AF74" i="4" s="1"/>
  <c r="L74" i="4"/>
  <c r="AE74" i="4" s="1"/>
  <c r="J74" i="4"/>
  <c r="AD74" i="4" s="1"/>
  <c r="G74" i="4"/>
  <c r="AC74" i="4" s="1"/>
  <c r="G75" i="6"/>
  <c r="J75" i="6"/>
  <c r="L75" i="6"/>
  <c r="AE75" i="6" s="1"/>
  <c r="O75" i="6"/>
  <c r="AF75" i="6" s="1"/>
  <c r="R75" i="6"/>
  <c r="U75" i="6"/>
  <c r="Y75" i="6"/>
  <c r="AB75" i="6"/>
  <c r="AJ75" i="6" s="1"/>
  <c r="AC75" i="6"/>
  <c r="AD75" i="6"/>
  <c r="AG75" i="6"/>
  <c r="AH75" i="6"/>
  <c r="AI75" i="6"/>
  <c r="G74" i="6"/>
  <c r="J74" i="6"/>
  <c r="L74" i="6"/>
  <c r="O74" i="6"/>
  <c r="AF74" i="6" s="1"/>
  <c r="R74" i="6"/>
  <c r="U74" i="6"/>
  <c r="AG74" i="6" s="1"/>
  <c r="Y74" i="6"/>
  <c r="AI74" i="6" s="1"/>
  <c r="AB74" i="6"/>
  <c r="AJ74" i="6" s="1"/>
  <c r="AC74" i="6"/>
  <c r="AD74" i="6"/>
  <c r="AE74" i="6"/>
  <c r="G68" i="11"/>
  <c r="AC68" i="11" s="1"/>
  <c r="J68" i="11"/>
  <c r="AD68" i="11" s="1"/>
  <c r="L68" i="11"/>
  <c r="O68" i="11"/>
  <c r="R68" i="11"/>
  <c r="U68" i="11"/>
  <c r="AG68" i="11" s="1"/>
  <c r="Y68" i="11"/>
  <c r="AI68" i="11" s="1"/>
  <c r="AB68" i="11"/>
  <c r="AJ68" i="11" s="1"/>
  <c r="AE68" i="11"/>
  <c r="AF68" i="11"/>
  <c r="AB75" i="12"/>
  <c r="AJ75" i="12" s="1"/>
  <c r="Y75" i="12"/>
  <c r="AI75" i="12" s="1"/>
  <c r="U75" i="12"/>
  <c r="AH75" i="12" s="1"/>
  <c r="R75" i="12"/>
  <c r="O75" i="12"/>
  <c r="AF75" i="12" s="1"/>
  <c r="L75" i="12"/>
  <c r="AE75" i="12" s="1"/>
  <c r="J75" i="12"/>
  <c r="AD75" i="12" s="1"/>
  <c r="G75" i="12"/>
  <c r="AC75" i="12" s="1"/>
  <c r="AB67" i="14"/>
  <c r="AJ67" i="14" s="1"/>
  <c r="Y67" i="14"/>
  <c r="AI67" i="14" s="1"/>
  <c r="U67" i="14"/>
  <c r="AG67" i="14" s="1"/>
  <c r="R67" i="14"/>
  <c r="O67" i="14"/>
  <c r="AF67" i="14" s="1"/>
  <c r="L67" i="14"/>
  <c r="AE67" i="14" s="1"/>
  <c r="J67" i="14"/>
  <c r="AD67" i="14" s="1"/>
  <c r="AC67" i="14"/>
  <c r="G79" i="15"/>
  <c r="J79" i="15"/>
  <c r="L79" i="15"/>
  <c r="O79" i="15"/>
  <c r="R79" i="15"/>
  <c r="U79" i="15"/>
  <c r="AG79" i="15" s="1"/>
  <c r="Y79" i="15"/>
  <c r="AI79" i="15" s="1"/>
  <c r="AB79" i="15"/>
  <c r="AJ79" i="15" s="1"/>
  <c r="AC79" i="15"/>
  <c r="AD79" i="15"/>
  <c r="AE79" i="15"/>
  <c r="AF79" i="15"/>
  <c r="AB78" i="15"/>
  <c r="AJ78" i="15" s="1"/>
  <c r="Y78" i="15"/>
  <c r="AI78" i="15" s="1"/>
  <c r="U78" i="15"/>
  <c r="AG78" i="15" s="1"/>
  <c r="R78" i="15"/>
  <c r="O78" i="15"/>
  <c r="AF78" i="15" s="1"/>
  <c r="L78" i="15"/>
  <c r="AE78" i="15" s="1"/>
  <c r="J78" i="15"/>
  <c r="AD78" i="15" s="1"/>
  <c r="G78" i="15"/>
  <c r="AC78" i="15" s="1"/>
  <c r="AB57" i="21"/>
  <c r="AJ57" i="21" s="1"/>
  <c r="Y57" i="21"/>
  <c r="AI57" i="21" s="1"/>
  <c r="U57" i="21"/>
  <c r="AH57" i="21" s="1"/>
  <c r="R57" i="21"/>
  <c r="O57" i="21"/>
  <c r="AF57" i="21" s="1"/>
  <c r="L57" i="21"/>
  <c r="AE57" i="21" s="1"/>
  <c r="J57" i="21"/>
  <c r="AD57" i="21" s="1"/>
  <c r="G57" i="21"/>
  <c r="AC57" i="21" s="1"/>
  <c r="G62" i="22"/>
  <c r="J62" i="22"/>
  <c r="AD62" i="22" s="1"/>
  <c r="L62" i="22"/>
  <c r="O62" i="22"/>
  <c r="AF62" i="22" s="1"/>
  <c r="R62" i="22"/>
  <c r="U62" i="22"/>
  <c r="AG62" i="22" s="1"/>
  <c r="Y62" i="22"/>
  <c r="AB62" i="22"/>
  <c r="AC62" i="22"/>
  <c r="AE62" i="22"/>
  <c r="AI62" i="22"/>
  <c r="AJ62" i="22"/>
  <c r="G65" i="29"/>
  <c r="J65" i="29"/>
  <c r="L65" i="29"/>
  <c r="O65" i="29"/>
  <c r="R65" i="29"/>
  <c r="U65" i="29"/>
  <c r="AG65" i="29" s="1"/>
  <c r="Y65" i="29"/>
  <c r="AI65" i="29" s="1"/>
  <c r="AB65" i="29"/>
  <c r="AC65" i="29"/>
  <c r="AD65" i="29"/>
  <c r="AE65" i="29"/>
  <c r="AF65" i="29"/>
  <c r="AJ65" i="29"/>
  <c r="AB57" i="24"/>
  <c r="AJ57" i="24" s="1"/>
  <c r="Y57" i="24"/>
  <c r="AI57" i="24" s="1"/>
  <c r="U57" i="24"/>
  <c r="AH57" i="24" s="1"/>
  <c r="R57" i="24"/>
  <c r="O57" i="24"/>
  <c r="AF57" i="24" s="1"/>
  <c r="L57" i="24"/>
  <c r="AE57" i="24" s="1"/>
  <c r="J57" i="24"/>
  <c r="AD57" i="24" s="1"/>
  <c r="G57" i="24"/>
  <c r="AC57" i="24" s="1"/>
  <c r="AB56" i="24"/>
  <c r="AJ56" i="24" s="1"/>
  <c r="Y56" i="24"/>
  <c r="AI56" i="24" s="1"/>
  <c r="U56" i="24"/>
  <c r="AG56" i="24" s="1"/>
  <c r="R56" i="24"/>
  <c r="O56" i="24"/>
  <c r="AF56" i="24" s="1"/>
  <c r="L56" i="24"/>
  <c r="AE56" i="24" s="1"/>
  <c r="J56" i="24"/>
  <c r="AD56" i="24" s="1"/>
  <c r="G56" i="24"/>
  <c r="AC56" i="24" s="1"/>
  <c r="AB55" i="24"/>
  <c r="AJ55" i="24" s="1"/>
  <c r="Y55" i="24"/>
  <c r="AI55" i="24" s="1"/>
  <c r="U55" i="24"/>
  <c r="AH55" i="24" s="1"/>
  <c r="R55" i="24"/>
  <c r="O55" i="24"/>
  <c r="AF55" i="24" s="1"/>
  <c r="L55" i="24"/>
  <c r="AE55" i="24" s="1"/>
  <c r="J55" i="24"/>
  <c r="AD55" i="24" s="1"/>
  <c r="G55" i="24"/>
  <c r="AC55" i="24" s="1"/>
  <c r="AB54" i="24"/>
  <c r="AJ54" i="24" s="1"/>
  <c r="Y54" i="24"/>
  <c r="AI54" i="24" s="1"/>
  <c r="U54" i="24"/>
  <c r="AG54" i="24" s="1"/>
  <c r="R54" i="24"/>
  <c r="O54" i="24"/>
  <c r="AF54" i="24" s="1"/>
  <c r="L54" i="24"/>
  <c r="AE54" i="24" s="1"/>
  <c r="J54" i="24"/>
  <c r="AD54" i="24" s="1"/>
  <c r="G54" i="24"/>
  <c r="AC54" i="24" s="1"/>
  <c r="AB53" i="24"/>
  <c r="AJ53" i="24" s="1"/>
  <c r="Y53" i="24"/>
  <c r="AI53" i="24" s="1"/>
  <c r="U53" i="24"/>
  <c r="AH53" i="24" s="1"/>
  <c r="R53" i="24"/>
  <c r="O53" i="24"/>
  <c r="AF53" i="24" s="1"/>
  <c r="L53" i="24"/>
  <c r="AE53" i="24" s="1"/>
  <c r="J53" i="24"/>
  <c r="AD53" i="24" s="1"/>
  <c r="G53" i="24"/>
  <c r="AC53" i="24" s="1"/>
  <c r="G56" i="21"/>
  <c r="J56" i="21"/>
  <c r="L56" i="21"/>
  <c r="AE56" i="21" s="1"/>
  <c r="O56" i="21"/>
  <c r="R56" i="21"/>
  <c r="U56" i="21"/>
  <c r="AG56" i="21" s="1"/>
  <c r="Y56" i="21"/>
  <c r="AI56" i="21" s="1"/>
  <c r="AB56" i="21"/>
  <c r="AJ56" i="21" s="1"/>
  <c r="AC56" i="21"/>
  <c r="AD56" i="21"/>
  <c r="AF56" i="21"/>
  <c r="G60" i="19"/>
  <c r="J60" i="19"/>
  <c r="L60" i="19"/>
  <c r="AE60" i="19" s="1"/>
  <c r="O60" i="19"/>
  <c r="R60" i="19"/>
  <c r="U60" i="19"/>
  <c r="AG60" i="19" s="1"/>
  <c r="Y60" i="19"/>
  <c r="AB60" i="19"/>
  <c r="AJ60" i="19" s="1"/>
  <c r="AC60" i="19"/>
  <c r="AD60" i="19"/>
  <c r="AF60" i="19"/>
  <c r="AH60" i="19"/>
  <c r="AI60" i="19"/>
  <c r="G53" i="18"/>
  <c r="J53" i="18"/>
  <c r="L53" i="18"/>
  <c r="O53" i="18"/>
  <c r="R53" i="18"/>
  <c r="U53" i="18"/>
  <c r="AG53" i="18" s="1"/>
  <c r="Y53" i="18"/>
  <c r="AI53" i="18" s="1"/>
  <c r="AB53" i="18"/>
  <c r="AC53" i="18"/>
  <c r="AD53" i="18"/>
  <c r="AE53" i="18"/>
  <c r="AF53" i="18"/>
  <c r="AJ53" i="18"/>
  <c r="G61" i="16"/>
  <c r="J61" i="16"/>
  <c r="L61" i="16"/>
  <c r="AE61" i="16" s="1"/>
  <c r="O61" i="16"/>
  <c r="AF61" i="16" s="1"/>
  <c r="R61" i="16"/>
  <c r="U61" i="16"/>
  <c r="AG61" i="16" s="1"/>
  <c r="Y61" i="16"/>
  <c r="AI61" i="16" s="1"/>
  <c r="AB61" i="16"/>
  <c r="AC61" i="16"/>
  <c r="AD61" i="16"/>
  <c r="AJ61" i="16"/>
  <c r="AB78" i="16"/>
  <c r="AJ78" i="16" s="1"/>
  <c r="Y78" i="16"/>
  <c r="AI78" i="16" s="1"/>
  <c r="U78" i="16"/>
  <c r="AG78" i="16" s="1"/>
  <c r="R78" i="16"/>
  <c r="O78" i="16"/>
  <c r="AF78" i="16" s="1"/>
  <c r="L78" i="16"/>
  <c r="AE78" i="16" s="1"/>
  <c r="J78" i="16"/>
  <c r="AD78" i="16" s="1"/>
  <c r="G78" i="16"/>
  <c r="AC78" i="16" s="1"/>
  <c r="G53" i="15"/>
  <c r="J53" i="15"/>
  <c r="AD53" i="15" s="1"/>
  <c r="L53" i="15"/>
  <c r="AE53" i="15" s="1"/>
  <c r="O53" i="15"/>
  <c r="AF53" i="15" s="1"/>
  <c r="R53" i="15"/>
  <c r="U53" i="15"/>
  <c r="AH53" i="15" s="1"/>
  <c r="Y53" i="15"/>
  <c r="AB53" i="15"/>
  <c r="AJ53" i="15" s="1"/>
  <c r="AC53" i="15"/>
  <c r="AI53" i="15"/>
  <c r="G44" i="15"/>
  <c r="J44" i="15"/>
  <c r="L44" i="15"/>
  <c r="O44" i="15"/>
  <c r="R44" i="15"/>
  <c r="U44" i="15"/>
  <c r="AG44" i="15" s="1"/>
  <c r="Y44" i="15"/>
  <c r="AI44" i="15" s="1"/>
  <c r="AB44" i="15"/>
  <c r="AJ44" i="15" s="1"/>
  <c r="AC44" i="15"/>
  <c r="AD44" i="15"/>
  <c r="AE44" i="15"/>
  <c r="AF44" i="15"/>
  <c r="G66" i="13"/>
  <c r="J66" i="13"/>
  <c r="L66" i="13"/>
  <c r="O66" i="13"/>
  <c r="R66" i="13"/>
  <c r="U66" i="13"/>
  <c r="AG66" i="13" s="1"/>
  <c r="Y66" i="13"/>
  <c r="AB66" i="13"/>
  <c r="AC66" i="13"/>
  <c r="AD66" i="13"/>
  <c r="AE66" i="13"/>
  <c r="AF66" i="13"/>
  <c r="AH66" i="13"/>
  <c r="AI66" i="13"/>
  <c r="AJ66" i="13"/>
  <c r="G51" i="14"/>
  <c r="AC51" i="14" s="1"/>
  <c r="J51" i="14"/>
  <c r="AD51" i="14" s="1"/>
  <c r="L51" i="14"/>
  <c r="AE51" i="14" s="1"/>
  <c r="O51" i="14"/>
  <c r="AF51" i="14" s="1"/>
  <c r="R51" i="14"/>
  <c r="U51" i="14"/>
  <c r="AG51" i="14" s="1"/>
  <c r="Y51" i="14"/>
  <c r="AI51" i="14" s="1"/>
  <c r="AB51" i="14"/>
  <c r="AJ51" i="14" s="1"/>
  <c r="G43" i="8"/>
  <c r="AC43" i="8" s="1"/>
  <c r="J43" i="8"/>
  <c r="L43" i="8"/>
  <c r="O43" i="8"/>
  <c r="AF43" i="8" s="1"/>
  <c r="R43" i="8"/>
  <c r="U43" i="8"/>
  <c r="AG43" i="8" s="1"/>
  <c r="Y43" i="8"/>
  <c r="AB43" i="8"/>
  <c r="AJ43" i="8" s="1"/>
  <c r="AD43" i="8"/>
  <c r="AE43" i="8"/>
  <c r="AI43" i="8"/>
  <c r="G68" i="8"/>
  <c r="J68" i="8"/>
  <c r="L68" i="8"/>
  <c r="O68" i="8"/>
  <c r="R68" i="8"/>
  <c r="U68" i="8"/>
  <c r="AG68" i="8" s="1"/>
  <c r="Y68" i="8"/>
  <c r="AI68" i="8" s="1"/>
  <c r="AB68" i="8"/>
  <c r="AJ68" i="8" s="1"/>
  <c r="AC68" i="8"/>
  <c r="AD68" i="8"/>
  <c r="AE68" i="8"/>
  <c r="AF68" i="8"/>
  <c r="AH68" i="8"/>
  <c r="G46" i="6"/>
  <c r="AC46" i="6" s="1"/>
  <c r="J46" i="6"/>
  <c r="L46" i="6"/>
  <c r="O46" i="6"/>
  <c r="AF46" i="6" s="1"/>
  <c r="R46" i="6"/>
  <c r="U46" i="6"/>
  <c r="AH46" i="6" s="1"/>
  <c r="Y46" i="6"/>
  <c r="AI46" i="6" s="1"/>
  <c r="AB46" i="6"/>
  <c r="AJ46" i="6" s="1"/>
  <c r="AD46" i="6"/>
  <c r="AE46" i="6"/>
  <c r="AG46" i="6"/>
  <c r="AB34" i="4"/>
  <c r="AJ34" i="4" s="1"/>
  <c r="Y34" i="4"/>
  <c r="AI34" i="4" s="1"/>
  <c r="U34" i="4"/>
  <c r="AH34" i="4" s="1"/>
  <c r="R34" i="4"/>
  <c r="O34" i="4"/>
  <c r="AF34" i="4" s="1"/>
  <c r="L34" i="4"/>
  <c r="AE34" i="4" s="1"/>
  <c r="G34" i="4"/>
  <c r="AC34" i="4" s="1"/>
  <c r="J34" i="4"/>
  <c r="AD34" i="4" s="1"/>
  <c r="AB67" i="4"/>
  <c r="Y67" i="4"/>
  <c r="U67" i="4"/>
  <c r="R67" i="4"/>
  <c r="O67" i="4"/>
  <c r="L67" i="4"/>
  <c r="J67" i="4"/>
  <c r="G67" i="4"/>
  <c r="AK66" i="13" l="1"/>
  <c r="AH56" i="21"/>
  <c r="AH65" i="29"/>
  <c r="AH62" i="22"/>
  <c r="AK60" i="19"/>
  <c r="AH53" i="18"/>
  <c r="AK53" i="18" s="1"/>
  <c r="AH61" i="16"/>
  <c r="AK61" i="16" s="1"/>
  <c r="AG71" i="3"/>
  <c r="AG70" i="3"/>
  <c r="AH44" i="15"/>
  <c r="AK44" i="15" s="1"/>
  <c r="AK75" i="6"/>
  <c r="AK46" i="6"/>
  <c r="AH74" i="5"/>
  <c r="AK74" i="5" s="1"/>
  <c r="AG69" i="3"/>
  <c r="AK69" i="3" s="1"/>
  <c r="AG73" i="3"/>
  <c r="AK73" i="3" s="1"/>
  <c r="AK71" i="3"/>
  <c r="AK70" i="3"/>
  <c r="AK56" i="21"/>
  <c r="AK62" i="22"/>
  <c r="AK74" i="6"/>
  <c r="AG72" i="3"/>
  <c r="AK72" i="3" s="1"/>
  <c r="AG68" i="3"/>
  <c r="AK68" i="3" s="1"/>
  <c r="AG53" i="15"/>
  <c r="AK53" i="15" s="1"/>
  <c r="AH74" i="6"/>
  <c r="AH74" i="4"/>
  <c r="AK74" i="4" s="1"/>
  <c r="AH43" i="8"/>
  <c r="AK43" i="8" s="1"/>
  <c r="AG34" i="4"/>
  <c r="AK34" i="4" s="1"/>
  <c r="AH68" i="11"/>
  <c r="AK68" i="11" s="1"/>
  <c r="AG75" i="12"/>
  <c r="AK75" i="12" s="1"/>
  <c r="AH51" i="14"/>
  <c r="AK51" i="14" s="1"/>
  <c r="AH67" i="14"/>
  <c r="AK67" i="14" s="1"/>
  <c r="AH79" i="15"/>
  <c r="AK79" i="15" s="1"/>
  <c r="AH78" i="15"/>
  <c r="AK78" i="15" s="1"/>
  <c r="AG57" i="21"/>
  <c r="AK57" i="21" s="1"/>
  <c r="AK65" i="29"/>
  <c r="AG55" i="24"/>
  <c r="AK55" i="24" s="1"/>
  <c r="AG53" i="24"/>
  <c r="AK53" i="24" s="1"/>
  <c r="AG57" i="24"/>
  <c r="AK57" i="24" s="1"/>
  <c r="AH54" i="24"/>
  <c r="AK54" i="24" s="1"/>
  <c r="AH56" i="24"/>
  <c r="AK56" i="24" s="1"/>
  <c r="AH78" i="16"/>
  <c r="AK78" i="16" s="1"/>
  <c r="AK68" i="8"/>
  <c r="G52" i="24"/>
  <c r="AC52" i="24" s="1"/>
  <c r="J52" i="24"/>
  <c r="AD52" i="24" s="1"/>
  <c r="L52" i="24"/>
  <c r="AE52" i="24" s="1"/>
  <c r="O52" i="24"/>
  <c r="R52" i="24"/>
  <c r="U52" i="24"/>
  <c r="AG52" i="24" s="1"/>
  <c r="Y52" i="24"/>
  <c r="AI52" i="24" s="1"/>
  <c r="AB52" i="24"/>
  <c r="AJ52" i="24" s="1"/>
  <c r="AF52" i="24"/>
  <c r="AH52" i="24" l="1"/>
  <c r="AK52" i="24"/>
  <c r="G45" i="22"/>
  <c r="J45" i="22"/>
  <c r="L45" i="22"/>
  <c r="AE45" i="22" s="1"/>
  <c r="O45" i="22"/>
  <c r="AF45" i="22" s="1"/>
  <c r="R45" i="22"/>
  <c r="U45" i="22"/>
  <c r="AG45" i="22" s="1"/>
  <c r="Y45" i="22"/>
  <c r="AI45" i="22" s="1"/>
  <c r="AB45" i="22"/>
  <c r="AC45" i="22"/>
  <c r="AD45" i="22"/>
  <c r="AJ45" i="22"/>
  <c r="G47" i="22"/>
  <c r="J47" i="22"/>
  <c r="L47" i="22"/>
  <c r="O47" i="22"/>
  <c r="R47" i="22"/>
  <c r="U47" i="22"/>
  <c r="AG47" i="22" s="1"/>
  <c r="Y47" i="22"/>
  <c r="AI47" i="22" s="1"/>
  <c r="AB47" i="22"/>
  <c r="AJ47" i="22" s="1"/>
  <c r="AC47" i="22"/>
  <c r="AD47" i="22"/>
  <c r="AE47" i="22"/>
  <c r="AF47" i="22"/>
  <c r="G44" i="16"/>
  <c r="J44" i="16"/>
  <c r="L44" i="16"/>
  <c r="O44" i="16"/>
  <c r="R44" i="16"/>
  <c r="U44" i="16"/>
  <c r="AG44" i="16" s="1"/>
  <c r="Y44" i="16"/>
  <c r="AI44" i="16" s="1"/>
  <c r="AB44" i="16"/>
  <c r="AJ44" i="16" s="1"/>
  <c r="AC44" i="16"/>
  <c r="AD44" i="16"/>
  <c r="AE44" i="16"/>
  <c r="AF44" i="16"/>
  <c r="G45" i="16"/>
  <c r="J45" i="16"/>
  <c r="L45" i="16"/>
  <c r="O45" i="16"/>
  <c r="R45" i="16"/>
  <c r="U45" i="16"/>
  <c r="AG45" i="16" s="1"/>
  <c r="Y45" i="16"/>
  <c r="AI45" i="16" s="1"/>
  <c r="AB45" i="16"/>
  <c r="AJ45" i="16" s="1"/>
  <c r="AC45" i="16"/>
  <c r="AD45" i="16"/>
  <c r="AE45" i="16"/>
  <c r="AF45" i="16"/>
  <c r="G43" i="16"/>
  <c r="J43" i="16"/>
  <c r="L43" i="16"/>
  <c r="O43" i="16"/>
  <c r="R43" i="16"/>
  <c r="U43" i="16"/>
  <c r="AG43" i="16" s="1"/>
  <c r="Y43" i="16"/>
  <c r="AI43" i="16" s="1"/>
  <c r="AB43" i="16"/>
  <c r="AJ43" i="16" s="1"/>
  <c r="AC43" i="16"/>
  <c r="AD43" i="16"/>
  <c r="AE43" i="16"/>
  <c r="AF43" i="16"/>
  <c r="G65" i="12"/>
  <c r="J65" i="12"/>
  <c r="L65" i="12"/>
  <c r="O65" i="12"/>
  <c r="R65" i="12"/>
  <c r="U65" i="12"/>
  <c r="AG65" i="12" s="1"/>
  <c r="Y65" i="12"/>
  <c r="AI65" i="12" s="1"/>
  <c r="AB65" i="12"/>
  <c r="AJ65" i="12" s="1"/>
  <c r="AC65" i="12"/>
  <c r="AD65" i="12"/>
  <c r="AE65" i="12"/>
  <c r="AF65" i="12"/>
  <c r="G34" i="9"/>
  <c r="AC34" i="9" s="1"/>
  <c r="J34" i="9"/>
  <c r="AD34" i="9" s="1"/>
  <c r="L34" i="9"/>
  <c r="AE34" i="9" s="1"/>
  <c r="O34" i="9"/>
  <c r="AF34" i="9" s="1"/>
  <c r="R34" i="9"/>
  <c r="U34" i="9"/>
  <c r="AG34" i="9" s="1"/>
  <c r="Y34" i="9"/>
  <c r="AB34" i="9"/>
  <c r="AJ34" i="9" s="1"/>
  <c r="AI34" i="9"/>
  <c r="G46" i="5"/>
  <c r="J46" i="5"/>
  <c r="AD46" i="5" s="1"/>
  <c r="L46" i="5"/>
  <c r="O46" i="5"/>
  <c r="AF46" i="5" s="1"/>
  <c r="R46" i="5"/>
  <c r="U46" i="5"/>
  <c r="AG46" i="5" s="1"/>
  <c r="Y46" i="5"/>
  <c r="AI46" i="5" s="1"/>
  <c r="AB46" i="5"/>
  <c r="AJ46" i="5" s="1"/>
  <c r="AC46" i="5"/>
  <c r="AE46" i="5"/>
  <c r="G43" i="13"/>
  <c r="AC43" i="13" s="1"/>
  <c r="J43" i="13"/>
  <c r="L43" i="13"/>
  <c r="AE43" i="13" s="1"/>
  <c r="O43" i="13"/>
  <c r="R43" i="13"/>
  <c r="U43" i="13"/>
  <c r="AG43" i="13" s="1"/>
  <c r="Y43" i="13"/>
  <c r="AI43" i="13" s="1"/>
  <c r="AB43" i="13"/>
  <c r="AD43" i="13"/>
  <c r="AF43" i="13"/>
  <c r="AJ43" i="13"/>
  <c r="G56" i="13"/>
  <c r="J56" i="13"/>
  <c r="L56" i="13"/>
  <c r="O56" i="13"/>
  <c r="AF56" i="13" s="1"/>
  <c r="R56" i="13"/>
  <c r="U56" i="13"/>
  <c r="Y56" i="13"/>
  <c r="AI56" i="13" s="1"/>
  <c r="AB56" i="13"/>
  <c r="AC56" i="13"/>
  <c r="AD56" i="13"/>
  <c r="AE56" i="13"/>
  <c r="AG56" i="13"/>
  <c r="AH56" i="13"/>
  <c r="AJ56" i="13"/>
  <c r="G51" i="11"/>
  <c r="J51" i="11"/>
  <c r="L51" i="11"/>
  <c r="O51" i="11"/>
  <c r="AF51" i="11" s="1"/>
  <c r="R51" i="11"/>
  <c r="U51" i="11"/>
  <c r="AH51" i="11" s="1"/>
  <c r="Y51" i="11"/>
  <c r="AB51" i="11"/>
  <c r="AJ51" i="11" s="1"/>
  <c r="AC51" i="11"/>
  <c r="AD51" i="11"/>
  <c r="AE51" i="11"/>
  <c r="AI51" i="11"/>
  <c r="G35" i="10"/>
  <c r="J35" i="10"/>
  <c r="L35" i="10"/>
  <c r="O35" i="10"/>
  <c r="AF35" i="10" s="1"/>
  <c r="R35" i="10"/>
  <c r="U35" i="10"/>
  <c r="AG35" i="10" s="1"/>
  <c r="Y35" i="10"/>
  <c r="AI35" i="10" s="1"/>
  <c r="AB35" i="10"/>
  <c r="AJ35" i="10" s="1"/>
  <c r="AC35" i="10"/>
  <c r="AD35" i="10"/>
  <c r="AE35" i="10"/>
  <c r="AH35" i="10"/>
  <c r="G46" i="10"/>
  <c r="J46" i="10"/>
  <c r="L46" i="10"/>
  <c r="O46" i="10"/>
  <c r="R46" i="10"/>
  <c r="U46" i="10"/>
  <c r="AG46" i="10" s="1"/>
  <c r="Y46" i="10"/>
  <c r="AB46" i="10"/>
  <c r="AJ46" i="10" s="1"/>
  <c r="AC46" i="10"/>
  <c r="AD46" i="10"/>
  <c r="AE46" i="10"/>
  <c r="AF46" i="10"/>
  <c r="AI46" i="10"/>
  <c r="G59" i="10"/>
  <c r="J59" i="10"/>
  <c r="L59" i="10"/>
  <c r="O59" i="10"/>
  <c r="AF59" i="10" s="1"/>
  <c r="R59" i="10"/>
  <c r="U59" i="10"/>
  <c r="AG59" i="10" s="1"/>
  <c r="Y59" i="10"/>
  <c r="AI59" i="10" s="1"/>
  <c r="AB59" i="10"/>
  <c r="AJ59" i="10" s="1"/>
  <c r="AC59" i="10"/>
  <c r="AD59" i="10"/>
  <c r="AE59" i="10"/>
  <c r="G59" i="9"/>
  <c r="J59" i="9"/>
  <c r="L59" i="9"/>
  <c r="O59" i="9"/>
  <c r="AF59" i="9" s="1"/>
  <c r="R59" i="9"/>
  <c r="U59" i="9"/>
  <c r="AG59" i="9" s="1"/>
  <c r="Y59" i="9"/>
  <c r="AB59" i="9"/>
  <c r="AJ59" i="9" s="1"/>
  <c r="AC59" i="9"/>
  <c r="AD59" i="9"/>
  <c r="AE59" i="9"/>
  <c r="AI59" i="9"/>
  <c r="G69" i="9"/>
  <c r="AC69" i="9" s="1"/>
  <c r="J69" i="9"/>
  <c r="AD69" i="9" s="1"/>
  <c r="L69" i="9"/>
  <c r="AE69" i="9" s="1"/>
  <c r="O69" i="9"/>
  <c r="AF69" i="9" s="1"/>
  <c r="R69" i="9"/>
  <c r="U69" i="9"/>
  <c r="AH69" i="9" s="1"/>
  <c r="Y69" i="9"/>
  <c r="AI69" i="9" s="1"/>
  <c r="AB69" i="9"/>
  <c r="AJ69" i="9" s="1"/>
  <c r="G70" i="9"/>
  <c r="J70" i="9"/>
  <c r="L70" i="9"/>
  <c r="O70" i="9"/>
  <c r="AF70" i="9" s="1"/>
  <c r="R70" i="9"/>
  <c r="U70" i="9"/>
  <c r="AG70" i="9" s="1"/>
  <c r="Y70" i="9"/>
  <c r="AI70" i="9" s="1"/>
  <c r="AB70" i="9"/>
  <c r="AJ70" i="9" s="1"/>
  <c r="AC70" i="9"/>
  <c r="AD70" i="9"/>
  <c r="AE70" i="9"/>
  <c r="G44" i="8"/>
  <c r="J44" i="8"/>
  <c r="L44" i="8"/>
  <c r="O44" i="8"/>
  <c r="R44" i="8"/>
  <c r="U44" i="8"/>
  <c r="AG44" i="8" s="1"/>
  <c r="Y44" i="8"/>
  <c r="AI44" i="8" s="1"/>
  <c r="AB44" i="8"/>
  <c r="AJ44" i="8" s="1"/>
  <c r="AC44" i="8"/>
  <c r="AD44" i="8"/>
  <c r="AE44" i="8"/>
  <c r="AF44" i="8"/>
  <c r="AH44" i="8"/>
  <c r="G45" i="8"/>
  <c r="J45" i="8"/>
  <c r="L45" i="8"/>
  <c r="O45" i="8"/>
  <c r="R45" i="8"/>
  <c r="U45" i="8"/>
  <c r="AG45" i="8" s="1"/>
  <c r="Y45" i="8"/>
  <c r="AI45" i="8" s="1"/>
  <c r="AB45" i="8"/>
  <c r="AC45" i="8"/>
  <c r="AD45" i="8"/>
  <c r="AE45" i="8"/>
  <c r="AF45" i="8"/>
  <c r="AJ45" i="8"/>
  <c r="G56" i="8"/>
  <c r="J56" i="8"/>
  <c r="L56" i="8"/>
  <c r="O56" i="8"/>
  <c r="R56" i="8"/>
  <c r="U56" i="8"/>
  <c r="AG56" i="8" s="1"/>
  <c r="Y56" i="8"/>
  <c r="AI56" i="8" s="1"/>
  <c r="AB56" i="8"/>
  <c r="AJ56" i="8" s="1"/>
  <c r="AC56" i="8"/>
  <c r="AD56" i="8"/>
  <c r="AE56" i="8"/>
  <c r="AF56" i="8"/>
  <c r="G57" i="8"/>
  <c r="J57" i="8"/>
  <c r="L57" i="8"/>
  <c r="O57" i="8"/>
  <c r="R57" i="8"/>
  <c r="U57" i="8"/>
  <c r="Y57" i="8"/>
  <c r="AB57" i="8"/>
  <c r="AC57" i="8"/>
  <c r="AD57" i="8"/>
  <c r="AE57" i="8"/>
  <c r="AF57" i="8"/>
  <c r="AG57" i="8"/>
  <c r="AH57" i="8"/>
  <c r="AI57" i="8"/>
  <c r="AJ57" i="8"/>
  <c r="G48" i="3"/>
  <c r="J48" i="3"/>
  <c r="L48" i="3"/>
  <c r="O48" i="3"/>
  <c r="AF48" i="3" s="1"/>
  <c r="R48" i="3"/>
  <c r="U48" i="3"/>
  <c r="AG48" i="3" s="1"/>
  <c r="Y48" i="3"/>
  <c r="AI48" i="3" s="1"/>
  <c r="AB48" i="3"/>
  <c r="AJ48" i="3" s="1"/>
  <c r="AC48" i="3"/>
  <c r="AD48" i="3"/>
  <c r="AE48" i="3"/>
  <c r="AH48" i="3"/>
  <c r="G55" i="3"/>
  <c r="J55" i="3"/>
  <c r="L55" i="3"/>
  <c r="O55" i="3"/>
  <c r="R55" i="3"/>
  <c r="U55" i="3"/>
  <c r="AG55" i="3" s="1"/>
  <c r="Y55" i="3"/>
  <c r="AI55" i="3" s="1"/>
  <c r="AB55" i="3"/>
  <c r="AJ55" i="3" s="1"/>
  <c r="AC55" i="3"/>
  <c r="AD55" i="3"/>
  <c r="AE55" i="3"/>
  <c r="AF55" i="3"/>
  <c r="G65" i="15"/>
  <c r="J65" i="15"/>
  <c r="L65" i="15"/>
  <c r="O65" i="15"/>
  <c r="R65" i="15"/>
  <c r="U65" i="15"/>
  <c r="AG65" i="15" s="1"/>
  <c r="Y65" i="15"/>
  <c r="AI65" i="15" s="1"/>
  <c r="AB65" i="15"/>
  <c r="AJ65" i="15" s="1"/>
  <c r="AC65" i="15"/>
  <c r="AD65" i="15"/>
  <c r="AE65" i="15"/>
  <c r="AF65" i="15"/>
  <c r="G66" i="15"/>
  <c r="J66" i="15"/>
  <c r="L66" i="15"/>
  <c r="O66" i="15"/>
  <c r="R66" i="15"/>
  <c r="U66" i="15"/>
  <c r="AG66" i="15" s="1"/>
  <c r="Y66" i="15"/>
  <c r="AI66" i="15" s="1"/>
  <c r="AB66" i="15"/>
  <c r="AC66" i="15"/>
  <c r="AD66" i="15"/>
  <c r="AE66" i="15"/>
  <c r="AF66" i="15"/>
  <c r="AJ66" i="15"/>
  <c r="G72" i="15"/>
  <c r="J72" i="15"/>
  <c r="L72" i="15"/>
  <c r="O72" i="15"/>
  <c r="R72" i="15"/>
  <c r="U72" i="15"/>
  <c r="AG72" i="15" s="1"/>
  <c r="Y72" i="15"/>
  <c r="AI72" i="15" s="1"/>
  <c r="AB72" i="15"/>
  <c r="AJ72" i="15" s="1"/>
  <c r="AC72" i="15"/>
  <c r="AD72" i="15"/>
  <c r="AE72" i="15"/>
  <c r="AF72" i="15"/>
  <c r="G51" i="26"/>
  <c r="AC51" i="26" s="1"/>
  <c r="J51" i="26"/>
  <c r="AD51" i="26" s="1"/>
  <c r="L51" i="26"/>
  <c r="O51" i="26"/>
  <c r="AF51" i="26" s="1"/>
  <c r="R51" i="26"/>
  <c r="U51" i="26"/>
  <c r="AG51" i="26" s="1"/>
  <c r="Y51" i="26"/>
  <c r="AI51" i="26" s="1"/>
  <c r="AB51" i="26"/>
  <c r="AJ51" i="26" s="1"/>
  <c r="AE51" i="26"/>
  <c r="G52" i="26"/>
  <c r="J52" i="26"/>
  <c r="L52" i="26"/>
  <c r="O52" i="26"/>
  <c r="R52" i="26"/>
  <c r="U52" i="26"/>
  <c r="AG52" i="26" s="1"/>
  <c r="Y52" i="26"/>
  <c r="AI52" i="26" s="1"/>
  <c r="AB52" i="26"/>
  <c r="AC52" i="26"/>
  <c r="AD52" i="26"/>
  <c r="AE52" i="26"/>
  <c r="AF52" i="26"/>
  <c r="AJ52" i="26"/>
  <c r="G52" i="25"/>
  <c r="J52" i="25"/>
  <c r="AD52" i="25" s="1"/>
  <c r="L52" i="25"/>
  <c r="O52" i="25"/>
  <c r="AF52" i="25" s="1"/>
  <c r="R52" i="25"/>
  <c r="U52" i="25"/>
  <c r="AG52" i="25" s="1"/>
  <c r="Y52" i="25"/>
  <c r="AI52" i="25" s="1"/>
  <c r="AB52" i="25"/>
  <c r="AC52" i="25"/>
  <c r="AE52" i="25"/>
  <c r="AJ52" i="25"/>
  <c r="G57" i="22"/>
  <c r="J57" i="22"/>
  <c r="AD57" i="22" s="1"/>
  <c r="L57" i="22"/>
  <c r="O57" i="22"/>
  <c r="AF57" i="22" s="1"/>
  <c r="R57" i="22"/>
  <c r="U57" i="22"/>
  <c r="AG57" i="22" s="1"/>
  <c r="Y57" i="22"/>
  <c r="AI57" i="22" s="1"/>
  <c r="AB57" i="22"/>
  <c r="AJ57" i="22" s="1"/>
  <c r="AC57" i="22"/>
  <c r="AE57" i="22"/>
  <c r="G51" i="21"/>
  <c r="J51" i="21"/>
  <c r="AD51" i="21" s="1"/>
  <c r="L51" i="21"/>
  <c r="O51" i="21"/>
  <c r="AF51" i="21" s="1"/>
  <c r="R51" i="21"/>
  <c r="U51" i="21"/>
  <c r="AG51" i="21" s="1"/>
  <c r="Y51" i="21"/>
  <c r="AI51" i="21" s="1"/>
  <c r="AB51" i="21"/>
  <c r="AJ51" i="21" s="1"/>
  <c r="AC51" i="21"/>
  <c r="AE51" i="21"/>
  <c r="G45" i="21"/>
  <c r="J45" i="21"/>
  <c r="L45" i="21"/>
  <c r="O45" i="21"/>
  <c r="AF45" i="21" s="1"/>
  <c r="R45" i="21"/>
  <c r="U45" i="21"/>
  <c r="AG45" i="21" s="1"/>
  <c r="Y45" i="21"/>
  <c r="AI45" i="21" s="1"/>
  <c r="AB45" i="21"/>
  <c r="AJ45" i="21" s="1"/>
  <c r="AC45" i="21"/>
  <c r="AD45" i="21"/>
  <c r="AE45" i="21"/>
  <c r="G40" i="21"/>
  <c r="J40" i="21"/>
  <c r="AD40" i="21" s="1"/>
  <c r="L40" i="21"/>
  <c r="AE40" i="21" s="1"/>
  <c r="O40" i="21"/>
  <c r="AF40" i="21" s="1"/>
  <c r="R40" i="21"/>
  <c r="U40" i="21"/>
  <c r="AG40" i="21" s="1"/>
  <c r="Y40" i="21"/>
  <c r="AB40" i="21"/>
  <c r="AJ40" i="21" s="1"/>
  <c r="AC40" i="21"/>
  <c r="AI40" i="21"/>
  <c r="G60" i="20"/>
  <c r="AC60" i="20" s="1"/>
  <c r="J60" i="20"/>
  <c r="L60" i="20"/>
  <c r="O60" i="20"/>
  <c r="AF60" i="20" s="1"/>
  <c r="R60" i="20"/>
  <c r="U60" i="20"/>
  <c r="AH60" i="20" s="1"/>
  <c r="Y60" i="20"/>
  <c r="AB60" i="20"/>
  <c r="AJ60" i="20" s="1"/>
  <c r="AD60" i="20"/>
  <c r="AE60" i="20"/>
  <c r="AG60" i="20"/>
  <c r="AI60" i="20"/>
  <c r="G61" i="20"/>
  <c r="AC61" i="20" s="1"/>
  <c r="J61" i="20"/>
  <c r="L61" i="20"/>
  <c r="AE61" i="20" s="1"/>
  <c r="O61" i="20"/>
  <c r="R61" i="20"/>
  <c r="U61" i="20"/>
  <c r="AG61" i="20" s="1"/>
  <c r="Y61" i="20"/>
  <c r="AI61" i="20" s="1"/>
  <c r="AB61" i="20"/>
  <c r="AJ61" i="20" s="1"/>
  <c r="AD61" i="20"/>
  <c r="AF61" i="20"/>
  <c r="AH61" i="20"/>
  <c r="G60" i="18"/>
  <c r="AC60" i="18" s="1"/>
  <c r="J60" i="18"/>
  <c r="L60" i="18"/>
  <c r="AE60" i="18" s="1"/>
  <c r="O60" i="18"/>
  <c r="AF60" i="18" s="1"/>
  <c r="R60" i="18"/>
  <c r="U60" i="18"/>
  <c r="AG60" i="18" s="1"/>
  <c r="Y60" i="18"/>
  <c r="AI60" i="18" s="1"/>
  <c r="AB60" i="18"/>
  <c r="AD60" i="18"/>
  <c r="AJ60" i="18"/>
  <c r="G55" i="18"/>
  <c r="J55" i="18"/>
  <c r="L55" i="18"/>
  <c r="O55" i="18"/>
  <c r="R55" i="18"/>
  <c r="U55" i="18"/>
  <c r="AG55" i="18" s="1"/>
  <c r="Y55" i="18"/>
  <c r="AB55" i="18"/>
  <c r="AJ55" i="18" s="1"/>
  <c r="AC55" i="18"/>
  <c r="AD55" i="18"/>
  <c r="AE55" i="18"/>
  <c r="AF55" i="18"/>
  <c r="AI55" i="18"/>
  <c r="G56" i="16"/>
  <c r="AC56" i="16" s="1"/>
  <c r="J56" i="16"/>
  <c r="L56" i="16"/>
  <c r="AE56" i="16" s="1"/>
  <c r="O56" i="16"/>
  <c r="AF56" i="16" s="1"/>
  <c r="R56" i="16"/>
  <c r="U56" i="16"/>
  <c r="AG56" i="16" s="1"/>
  <c r="Y56" i="16"/>
  <c r="AI56" i="16" s="1"/>
  <c r="AB56" i="16"/>
  <c r="AD56" i="16"/>
  <c r="AJ56" i="16"/>
  <c r="G43" i="15"/>
  <c r="J43" i="15"/>
  <c r="L43" i="15"/>
  <c r="O43" i="15"/>
  <c r="AF43" i="15" s="1"/>
  <c r="R43" i="15"/>
  <c r="U43" i="15"/>
  <c r="AG43" i="15" s="1"/>
  <c r="Y43" i="15"/>
  <c r="AI43" i="15" s="1"/>
  <c r="AB43" i="15"/>
  <c r="AJ43" i="15" s="1"/>
  <c r="AC43" i="15"/>
  <c r="AD43" i="15"/>
  <c r="AE43" i="15"/>
  <c r="AH43" i="15"/>
  <c r="G53" i="14"/>
  <c r="AC53" i="14" s="1"/>
  <c r="J53" i="14"/>
  <c r="AD53" i="14" s="1"/>
  <c r="L53" i="14"/>
  <c r="AE53" i="14" s="1"/>
  <c r="O53" i="14"/>
  <c r="R53" i="14"/>
  <c r="U53" i="14"/>
  <c r="AG53" i="14" s="1"/>
  <c r="Y53" i="14"/>
  <c r="AI53" i="14" s="1"/>
  <c r="AB53" i="14"/>
  <c r="AJ53" i="14" s="1"/>
  <c r="AF53" i="14"/>
  <c r="G56" i="5"/>
  <c r="J56" i="5"/>
  <c r="AD56" i="5" s="1"/>
  <c r="L56" i="5"/>
  <c r="AE56" i="5" s="1"/>
  <c r="O56" i="5"/>
  <c r="R56" i="5"/>
  <c r="U56" i="5"/>
  <c r="AG56" i="5" s="1"/>
  <c r="Y56" i="5"/>
  <c r="AB56" i="5"/>
  <c r="AJ56" i="5" s="1"/>
  <c r="AC56" i="5"/>
  <c r="AF56" i="5"/>
  <c r="AI56" i="5"/>
  <c r="G42" i="4"/>
  <c r="J42" i="4"/>
  <c r="L42" i="4"/>
  <c r="O42" i="4"/>
  <c r="R42" i="4"/>
  <c r="U42" i="4"/>
  <c r="AG42" i="4" s="1"/>
  <c r="Y42" i="4"/>
  <c r="AI42" i="4" s="1"/>
  <c r="AB42" i="4"/>
  <c r="AJ42" i="4" s="1"/>
  <c r="AC42" i="4"/>
  <c r="AD42" i="4"/>
  <c r="AE42" i="4"/>
  <c r="AF42" i="4"/>
  <c r="AB35" i="3"/>
  <c r="AJ35" i="3" s="1"/>
  <c r="Y35" i="3"/>
  <c r="AI35" i="3" s="1"/>
  <c r="U35" i="3"/>
  <c r="AG35" i="3" s="1"/>
  <c r="R35" i="3"/>
  <c r="O35" i="3"/>
  <c r="AF35" i="3" s="1"/>
  <c r="L35" i="3"/>
  <c r="AE35" i="3" s="1"/>
  <c r="J35" i="3"/>
  <c r="AD35" i="3" s="1"/>
  <c r="G35" i="3"/>
  <c r="AC35" i="3" s="1"/>
  <c r="AH42" i="4" l="1"/>
  <c r="AH44" i="16"/>
  <c r="AH46" i="10"/>
  <c r="AH52" i="25"/>
  <c r="AH60" i="18"/>
  <c r="AH43" i="16"/>
  <c r="AG51" i="11"/>
  <c r="AH72" i="15"/>
  <c r="AH65" i="15"/>
  <c r="AG69" i="9"/>
  <c r="AK57" i="8"/>
  <c r="AK60" i="18"/>
  <c r="AK43" i="15"/>
  <c r="AH55" i="18"/>
  <c r="AK55" i="18" s="1"/>
  <c r="AH51" i="21"/>
  <c r="AK51" i="21" s="1"/>
  <c r="AH56" i="16"/>
  <c r="AK56" i="16" s="1"/>
  <c r="AH59" i="10"/>
  <c r="AH45" i="21"/>
  <c r="AK45" i="21" s="1"/>
  <c r="AH57" i="22"/>
  <c r="AK57" i="22" s="1"/>
  <c r="AH52" i="26"/>
  <c r="AH66" i="15"/>
  <c r="AH43" i="13"/>
  <c r="AK43" i="13" s="1"/>
  <c r="AH34" i="9"/>
  <c r="AK34" i="9" s="1"/>
  <c r="AH45" i="22"/>
  <c r="AH55" i="3"/>
  <c r="AK55" i="3" s="1"/>
  <c r="AH46" i="5"/>
  <c r="AK46" i="5" s="1"/>
  <c r="AH56" i="8"/>
  <c r="AK56" i="8" s="1"/>
  <c r="AH45" i="8"/>
  <c r="AK45" i="8" s="1"/>
  <c r="AH65" i="12"/>
  <c r="AK72" i="15"/>
  <c r="AK66" i="15"/>
  <c r="AK65" i="15"/>
  <c r="AH40" i="21"/>
  <c r="AK40" i="21" s="1"/>
  <c r="AK52" i="26"/>
  <c r="AH51" i="26"/>
  <c r="AK51" i="26" s="1"/>
  <c r="AK52" i="25"/>
  <c r="AH47" i="22"/>
  <c r="AK47" i="22" s="1"/>
  <c r="AK45" i="22"/>
  <c r="AK60" i="20"/>
  <c r="AK44" i="16"/>
  <c r="AK43" i="16"/>
  <c r="AH45" i="16"/>
  <c r="AK45" i="16" s="1"/>
  <c r="AH53" i="14"/>
  <c r="AK53" i="14" s="1"/>
  <c r="AK56" i="13"/>
  <c r="AK65" i="12"/>
  <c r="AK51" i="11"/>
  <c r="AK59" i="10"/>
  <c r="AK46" i="10"/>
  <c r="AK69" i="9"/>
  <c r="AH70" i="9"/>
  <c r="AK70" i="9" s="1"/>
  <c r="AH59" i="9"/>
  <c r="AK59" i="9" s="1"/>
  <c r="AK44" i="8"/>
  <c r="AH56" i="5"/>
  <c r="AK56" i="5" s="1"/>
  <c r="AK42" i="4"/>
  <c r="AH35" i="3"/>
  <c r="AK35" i="3" s="1"/>
  <c r="AK48" i="3"/>
  <c r="AK35" i="10"/>
  <c r="AK61" i="20"/>
  <c r="AB57" i="29" l="1"/>
  <c r="AJ57" i="29" s="1"/>
  <c r="Y57" i="29"/>
  <c r="AI57" i="29" s="1"/>
  <c r="U57" i="29"/>
  <c r="AH57" i="29" s="1"/>
  <c r="R57" i="29"/>
  <c r="O57" i="29"/>
  <c r="AF57" i="29" s="1"/>
  <c r="L57" i="29"/>
  <c r="AE57" i="29" s="1"/>
  <c r="J57" i="29"/>
  <c r="AD57" i="29" s="1"/>
  <c r="G57" i="29"/>
  <c r="AC57" i="29" s="1"/>
  <c r="AB45" i="29"/>
  <c r="AJ45" i="29" s="1"/>
  <c r="AB46" i="29"/>
  <c r="AJ46" i="29" s="1"/>
  <c r="AB47" i="29"/>
  <c r="AJ47" i="29" s="1"/>
  <c r="Y45" i="29"/>
  <c r="AI45" i="29" s="1"/>
  <c r="Y46" i="29"/>
  <c r="AI46" i="29" s="1"/>
  <c r="Y47" i="29"/>
  <c r="AI47" i="29" s="1"/>
  <c r="U45" i="29"/>
  <c r="AH45" i="29" s="1"/>
  <c r="U46" i="29"/>
  <c r="AG46" i="29" s="1"/>
  <c r="U47" i="29"/>
  <c r="AG47" i="29" s="1"/>
  <c r="R45" i="29"/>
  <c r="R46" i="29"/>
  <c r="R47" i="29"/>
  <c r="O45" i="29"/>
  <c r="AF45" i="29" s="1"/>
  <c r="O46" i="29"/>
  <c r="AF46" i="29" s="1"/>
  <c r="O47" i="29"/>
  <c r="AF47" i="29" s="1"/>
  <c r="L45" i="29"/>
  <c r="AE45" i="29" s="1"/>
  <c r="L46" i="29"/>
  <c r="AE46" i="29" s="1"/>
  <c r="L47" i="29"/>
  <c r="AE47" i="29" s="1"/>
  <c r="J45" i="29"/>
  <c r="AD45" i="29" s="1"/>
  <c r="J46" i="29"/>
  <c r="AD46" i="29" s="1"/>
  <c r="J47" i="29"/>
  <c r="AD47" i="29" s="1"/>
  <c r="G45" i="29"/>
  <c r="AC45" i="29" s="1"/>
  <c r="G46" i="29"/>
  <c r="AC46" i="29" s="1"/>
  <c r="G47" i="29"/>
  <c r="AC47" i="29" s="1"/>
  <c r="AB64" i="29"/>
  <c r="AJ64" i="29" s="1"/>
  <c r="Y64" i="29"/>
  <c r="AI64" i="29" s="1"/>
  <c r="U64" i="29"/>
  <c r="AH64" i="29" s="1"/>
  <c r="R64" i="29"/>
  <c r="O64" i="29"/>
  <c r="AF64" i="29" s="1"/>
  <c r="L64" i="29"/>
  <c r="AE64" i="29" s="1"/>
  <c r="J64" i="29"/>
  <c r="AD64" i="29" s="1"/>
  <c r="G64" i="29"/>
  <c r="AC64" i="29" s="1"/>
  <c r="AB63" i="29"/>
  <c r="AJ63" i="29" s="1"/>
  <c r="Y63" i="29"/>
  <c r="AI63" i="29" s="1"/>
  <c r="U63" i="29"/>
  <c r="AH63" i="29" s="1"/>
  <c r="R63" i="29"/>
  <c r="O63" i="29"/>
  <c r="AF63" i="29" s="1"/>
  <c r="L63" i="29"/>
  <c r="AE63" i="29" s="1"/>
  <c r="J63" i="29"/>
  <c r="AD63" i="29" s="1"/>
  <c r="G63" i="29"/>
  <c r="AC63" i="29" s="1"/>
  <c r="AB62" i="29"/>
  <c r="AJ62" i="29" s="1"/>
  <c r="Y62" i="29"/>
  <c r="AI62" i="29" s="1"/>
  <c r="U62" i="29"/>
  <c r="AG62" i="29" s="1"/>
  <c r="R62" i="29"/>
  <c r="O62" i="29"/>
  <c r="AF62" i="29" s="1"/>
  <c r="L62" i="29"/>
  <c r="AE62" i="29" s="1"/>
  <c r="J62" i="29"/>
  <c r="AD62" i="29" s="1"/>
  <c r="G62" i="29"/>
  <c r="AC62" i="29" s="1"/>
  <c r="AB61" i="29"/>
  <c r="AJ61" i="29" s="1"/>
  <c r="Y61" i="29"/>
  <c r="AI61" i="29" s="1"/>
  <c r="U61" i="29"/>
  <c r="AH61" i="29" s="1"/>
  <c r="R61" i="29"/>
  <c r="O61" i="29"/>
  <c r="AF61" i="29" s="1"/>
  <c r="L61" i="29"/>
  <c r="AE61" i="29" s="1"/>
  <c r="J61" i="29"/>
  <c r="AD61" i="29" s="1"/>
  <c r="G61" i="29"/>
  <c r="AC61" i="29" s="1"/>
  <c r="AB60" i="29"/>
  <c r="AJ60" i="29" s="1"/>
  <c r="Y60" i="29"/>
  <c r="AI60" i="29" s="1"/>
  <c r="U60" i="29"/>
  <c r="AH60" i="29" s="1"/>
  <c r="R60" i="29"/>
  <c r="O60" i="29"/>
  <c r="AF60" i="29" s="1"/>
  <c r="L60" i="29"/>
  <c r="AE60" i="29" s="1"/>
  <c r="J60" i="29"/>
  <c r="AD60" i="29" s="1"/>
  <c r="G60" i="29"/>
  <c r="AC60" i="29" s="1"/>
  <c r="AB59" i="29"/>
  <c r="AJ59" i="29" s="1"/>
  <c r="Y59" i="29"/>
  <c r="AI59" i="29" s="1"/>
  <c r="U59" i="29"/>
  <c r="AG59" i="29" s="1"/>
  <c r="R59" i="29"/>
  <c r="O59" i="29"/>
  <c r="AF59" i="29" s="1"/>
  <c r="L59" i="29"/>
  <c r="AE59" i="29" s="1"/>
  <c r="J59" i="29"/>
  <c r="AD59" i="29" s="1"/>
  <c r="G59" i="29"/>
  <c r="AC59" i="29" s="1"/>
  <c r="AB58" i="29"/>
  <c r="AJ58" i="29" s="1"/>
  <c r="Y58" i="29"/>
  <c r="AI58" i="29" s="1"/>
  <c r="U58" i="29"/>
  <c r="AG58" i="29" s="1"/>
  <c r="R58" i="29"/>
  <c r="O58" i="29"/>
  <c r="AF58" i="29" s="1"/>
  <c r="L58" i="29"/>
  <c r="AE58" i="29" s="1"/>
  <c r="J58" i="29"/>
  <c r="AD58" i="29" s="1"/>
  <c r="G58" i="29"/>
  <c r="AC58" i="29" s="1"/>
  <c r="AB56" i="29"/>
  <c r="AJ56" i="29" s="1"/>
  <c r="Y56" i="29"/>
  <c r="AI56" i="29" s="1"/>
  <c r="U56" i="29"/>
  <c r="AH56" i="29" s="1"/>
  <c r="R56" i="29"/>
  <c r="O56" i="29"/>
  <c r="AF56" i="29" s="1"/>
  <c r="L56" i="29"/>
  <c r="AE56" i="29" s="1"/>
  <c r="J56" i="29"/>
  <c r="AD56" i="29" s="1"/>
  <c r="G56" i="29"/>
  <c r="AC56" i="29" s="1"/>
  <c r="AB55" i="29"/>
  <c r="AJ55" i="29" s="1"/>
  <c r="Y55" i="29"/>
  <c r="AI55" i="29" s="1"/>
  <c r="U55" i="29"/>
  <c r="AH55" i="29" s="1"/>
  <c r="R55" i="29"/>
  <c r="O55" i="29"/>
  <c r="AF55" i="29" s="1"/>
  <c r="L55" i="29"/>
  <c r="AE55" i="29" s="1"/>
  <c r="J55" i="29"/>
  <c r="AD55" i="29" s="1"/>
  <c r="G55" i="29"/>
  <c r="AC55" i="29" s="1"/>
  <c r="AB54" i="29"/>
  <c r="AJ54" i="29" s="1"/>
  <c r="Y54" i="29"/>
  <c r="AI54" i="29" s="1"/>
  <c r="U54" i="29"/>
  <c r="AG54" i="29" s="1"/>
  <c r="R54" i="29"/>
  <c r="O54" i="29"/>
  <c r="AF54" i="29" s="1"/>
  <c r="L54" i="29"/>
  <c r="AE54" i="29" s="1"/>
  <c r="J54" i="29"/>
  <c r="AD54" i="29" s="1"/>
  <c r="G54" i="29"/>
  <c r="AC54" i="29" s="1"/>
  <c r="AB53" i="29"/>
  <c r="AJ53" i="29" s="1"/>
  <c r="Y53" i="29"/>
  <c r="AI53" i="29" s="1"/>
  <c r="U53" i="29"/>
  <c r="AH53" i="29" s="1"/>
  <c r="R53" i="29"/>
  <c r="O53" i="29"/>
  <c r="AF53" i="29" s="1"/>
  <c r="L53" i="29"/>
  <c r="AE53" i="29" s="1"/>
  <c r="J53" i="29"/>
  <c r="AD53" i="29" s="1"/>
  <c r="G53" i="29"/>
  <c r="AC53" i="29" s="1"/>
  <c r="AB52" i="29"/>
  <c r="AJ52" i="29" s="1"/>
  <c r="Y52" i="29"/>
  <c r="AI52" i="29" s="1"/>
  <c r="U52" i="29"/>
  <c r="AH52" i="29" s="1"/>
  <c r="R52" i="29"/>
  <c r="O52" i="29"/>
  <c r="AF52" i="29" s="1"/>
  <c r="L52" i="29"/>
  <c r="AE52" i="29" s="1"/>
  <c r="J52" i="29"/>
  <c r="AD52" i="29" s="1"/>
  <c r="G52" i="29"/>
  <c r="AC52" i="29" s="1"/>
  <c r="AB51" i="29"/>
  <c r="AJ51" i="29" s="1"/>
  <c r="Y51" i="29"/>
  <c r="AI51" i="29" s="1"/>
  <c r="U51" i="29"/>
  <c r="AH51" i="29" s="1"/>
  <c r="R51" i="29"/>
  <c r="O51" i="29"/>
  <c r="AF51" i="29" s="1"/>
  <c r="L51" i="29"/>
  <c r="AE51" i="29" s="1"/>
  <c r="J51" i="29"/>
  <c r="AD51" i="29" s="1"/>
  <c r="G51" i="29"/>
  <c r="AC51" i="29" s="1"/>
  <c r="AB50" i="29"/>
  <c r="AJ50" i="29" s="1"/>
  <c r="Y50" i="29"/>
  <c r="AI50" i="29" s="1"/>
  <c r="U50" i="29"/>
  <c r="AG50" i="29" s="1"/>
  <c r="R50" i="29"/>
  <c r="O50" i="29"/>
  <c r="AF50" i="29" s="1"/>
  <c r="L50" i="29"/>
  <c r="AE50" i="29" s="1"/>
  <c r="J50" i="29"/>
  <c r="AD50" i="29" s="1"/>
  <c r="G50" i="29"/>
  <c r="AC50" i="29" s="1"/>
  <c r="AB49" i="29"/>
  <c r="AJ49" i="29" s="1"/>
  <c r="Y49" i="29"/>
  <c r="AI49" i="29" s="1"/>
  <c r="U49" i="29"/>
  <c r="AH49" i="29" s="1"/>
  <c r="R49" i="29"/>
  <c r="O49" i="29"/>
  <c r="AF49" i="29" s="1"/>
  <c r="L49" i="29"/>
  <c r="AE49" i="29" s="1"/>
  <c r="J49" i="29"/>
  <c r="AD49" i="29" s="1"/>
  <c r="G49" i="29"/>
  <c r="AC49" i="29" s="1"/>
  <c r="AB48" i="29"/>
  <c r="AJ48" i="29" s="1"/>
  <c r="Y48" i="29"/>
  <c r="AI48" i="29" s="1"/>
  <c r="U48" i="29"/>
  <c r="AH48" i="29" s="1"/>
  <c r="R48" i="29"/>
  <c r="O48" i="29"/>
  <c r="AF48" i="29" s="1"/>
  <c r="L48" i="29"/>
  <c r="AE48" i="29" s="1"/>
  <c r="J48" i="29"/>
  <c r="AD48" i="29" s="1"/>
  <c r="G48" i="29"/>
  <c r="AC48" i="29" s="1"/>
  <c r="AB44" i="29"/>
  <c r="AJ44" i="29" s="1"/>
  <c r="Y44" i="29"/>
  <c r="AI44" i="29" s="1"/>
  <c r="U44" i="29"/>
  <c r="AH44" i="29" s="1"/>
  <c r="R44" i="29"/>
  <c r="O44" i="29"/>
  <c r="AF44" i="29" s="1"/>
  <c r="L44" i="29"/>
  <c r="AE44" i="29" s="1"/>
  <c r="J44" i="29"/>
  <c r="AD44" i="29" s="1"/>
  <c r="G44" i="29"/>
  <c r="AC44" i="29" s="1"/>
  <c r="AB43" i="29"/>
  <c r="AJ43" i="29" s="1"/>
  <c r="Y43" i="29"/>
  <c r="AI43" i="29" s="1"/>
  <c r="U43" i="29"/>
  <c r="AH43" i="29" s="1"/>
  <c r="R43" i="29"/>
  <c r="O43" i="29"/>
  <c r="AF43" i="29" s="1"/>
  <c r="L43" i="29"/>
  <c r="AE43" i="29" s="1"/>
  <c r="J43" i="29"/>
  <c r="AD43" i="29" s="1"/>
  <c r="G43" i="29"/>
  <c r="AC43" i="29" s="1"/>
  <c r="AB42" i="29"/>
  <c r="AJ42" i="29" s="1"/>
  <c r="Y42" i="29"/>
  <c r="AI42" i="29" s="1"/>
  <c r="U42" i="29"/>
  <c r="AG42" i="29" s="1"/>
  <c r="R42" i="29"/>
  <c r="O42" i="29"/>
  <c r="AF42" i="29" s="1"/>
  <c r="L42" i="29"/>
  <c r="AE42" i="29" s="1"/>
  <c r="J42" i="29"/>
  <c r="AD42" i="29" s="1"/>
  <c r="G42" i="29"/>
  <c r="AC42" i="29" s="1"/>
  <c r="AB41" i="29"/>
  <c r="AJ41" i="29" s="1"/>
  <c r="Y41" i="29"/>
  <c r="AI41" i="29" s="1"/>
  <c r="U41" i="29"/>
  <c r="R41" i="29"/>
  <c r="O41" i="29"/>
  <c r="AF41" i="29" s="1"/>
  <c r="L41" i="29"/>
  <c r="AE41" i="29" s="1"/>
  <c r="J41" i="29"/>
  <c r="AD41" i="29" s="1"/>
  <c r="G41" i="29"/>
  <c r="AC41" i="29" s="1"/>
  <c r="AB40" i="29"/>
  <c r="AJ40" i="29" s="1"/>
  <c r="Y40" i="29"/>
  <c r="AI40" i="29" s="1"/>
  <c r="U40" i="29"/>
  <c r="AG40" i="29" s="1"/>
  <c r="R40" i="29"/>
  <c r="O40" i="29"/>
  <c r="AF40" i="29" s="1"/>
  <c r="L40" i="29"/>
  <c r="AE40" i="29" s="1"/>
  <c r="J40" i="29"/>
  <c r="AD40" i="29" s="1"/>
  <c r="G40" i="29"/>
  <c r="AC40" i="29" s="1"/>
  <c r="AB39" i="29"/>
  <c r="AJ39" i="29" s="1"/>
  <c r="Y39" i="29"/>
  <c r="AI39" i="29" s="1"/>
  <c r="U39" i="29"/>
  <c r="AH39" i="29" s="1"/>
  <c r="R39" i="29"/>
  <c r="O39" i="29"/>
  <c r="AF39" i="29" s="1"/>
  <c r="L39" i="29"/>
  <c r="AE39" i="29" s="1"/>
  <c r="J39" i="29"/>
  <c r="AD39" i="29" s="1"/>
  <c r="G39" i="29"/>
  <c r="AC39" i="29" s="1"/>
  <c r="AB38" i="29"/>
  <c r="AJ38" i="29" s="1"/>
  <c r="Y38" i="29"/>
  <c r="AI38" i="29" s="1"/>
  <c r="U38" i="29"/>
  <c r="AH38" i="29" s="1"/>
  <c r="R38" i="29"/>
  <c r="O38" i="29"/>
  <c r="AF38" i="29" s="1"/>
  <c r="L38" i="29"/>
  <c r="AE38" i="29" s="1"/>
  <c r="J38" i="29"/>
  <c r="AD38" i="29" s="1"/>
  <c r="G38" i="29"/>
  <c r="AC38" i="29" s="1"/>
  <c r="AB37" i="29"/>
  <c r="AJ37" i="29" s="1"/>
  <c r="Y37" i="29"/>
  <c r="AI37" i="29" s="1"/>
  <c r="U37" i="29"/>
  <c r="AH37" i="29" s="1"/>
  <c r="R37" i="29"/>
  <c r="O37" i="29"/>
  <c r="AF37" i="29" s="1"/>
  <c r="L37" i="29"/>
  <c r="AE37" i="29" s="1"/>
  <c r="J37" i="29"/>
  <c r="AD37" i="29" s="1"/>
  <c r="G37" i="29"/>
  <c r="AC37" i="29" s="1"/>
  <c r="AB36" i="29"/>
  <c r="AJ36" i="29" s="1"/>
  <c r="Y36" i="29"/>
  <c r="AI36" i="29" s="1"/>
  <c r="U36" i="29"/>
  <c r="AG36" i="29" s="1"/>
  <c r="R36" i="29"/>
  <c r="O36" i="29"/>
  <c r="AF36" i="29" s="1"/>
  <c r="L36" i="29"/>
  <c r="AE36" i="29" s="1"/>
  <c r="J36" i="29"/>
  <c r="G36" i="29"/>
  <c r="AC36" i="29" s="1"/>
  <c r="AB35" i="29"/>
  <c r="AJ35" i="29" s="1"/>
  <c r="Y35" i="29"/>
  <c r="U35" i="29"/>
  <c r="AH35" i="29" s="1"/>
  <c r="R35" i="29"/>
  <c r="O35" i="29"/>
  <c r="AF35" i="29" s="1"/>
  <c r="L35" i="29"/>
  <c r="J35" i="29"/>
  <c r="AD35" i="29" s="1"/>
  <c r="G35" i="29"/>
  <c r="AC35" i="29" s="1"/>
  <c r="AB34" i="29"/>
  <c r="Y34" i="29"/>
  <c r="AI34" i="29" s="1"/>
  <c r="U34" i="29"/>
  <c r="AH34" i="29" s="1"/>
  <c r="R34" i="29"/>
  <c r="O34" i="29"/>
  <c r="L34" i="29"/>
  <c r="AE34" i="29" s="1"/>
  <c r="J34" i="29"/>
  <c r="AD34" i="29" s="1"/>
  <c r="G34" i="29"/>
  <c r="AG48" i="29" l="1"/>
  <c r="T11" i="29"/>
  <c r="AG64" i="29"/>
  <c r="AK64" i="29" s="1"/>
  <c r="J9" i="29"/>
  <c r="AG43" i="29"/>
  <c r="AH58" i="29"/>
  <c r="AK58" i="29" s="1"/>
  <c r="AG34" i="29"/>
  <c r="AG57" i="29"/>
  <c r="AG38" i="29"/>
  <c r="AK38" i="29" s="1"/>
  <c r="AG51" i="29"/>
  <c r="AK51" i="29" s="1"/>
  <c r="AH46" i="29"/>
  <c r="AK46" i="29" s="1"/>
  <c r="AK57" i="29"/>
  <c r="T6" i="29"/>
  <c r="AK43" i="29"/>
  <c r="AH59" i="29"/>
  <c r="AG60" i="29"/>
  <c r="AH47" i="29"/>
  <c r="AK47" i="29" s="1"/>
  <c r="AG45" i="29"/>
  <c r="AK45" i="29" s="1"/>
  <c r="O8" i="29"/>
  <c r="E10" i="29"/>
  <c r="O12" i="29"/>
  <c r="J8" i="29"/>
  <c r="J12" i="29"/>
  <c r="O9" i="29"/>
  <c r="AG37" i="29"/>
  <c r="AH42" i="29"/>
  <c r="AK42" i="29" s="1"/>
  <c r="AG44" i="29"/>
  <c r="AK44" i="29" s="1"/>
  <c r="AH50" i="29"/>
  <c r="AG52" i="29"/>
  <c r="AK52" i="29" s="1"/>
  <c r="AG56" i="29"/>
  <c r="AK56" i="29" s="1"/>
  <c r="AK59" i="29"/>
  <c r="AK60" i="29"/>
  <c r="E6" i="29"/>
  <c r="J5" i="29"/>
  <c r="E5" i="29"/>
  <c r="T7" i="29"/>
  <c r="O7" i="29"/>
  <c r="O11" i="29"/>
  <c r="E9" i="29"/>
  <c r="AK48" i="29"/>
  <c r="AK37" i="29"/>
  <c r="AF34" i="29"/>
  <c r="AE35" i="29"/>
  <c r="AD36" i="29"/>
  <c r="O5" i="29"/>
  <c r="AH41" i="29"/>
  <c r="AG41" i="29"/>
  <c r="T5" i="29"/>
  <c r="O6" i="29"/>
  <c r="J7" i="29"/>
  <c r="E8" i="29"/>
  <c r="T9" i="29"/>
  <c r="O10" i="29"/>
  <c r="J11" i="29"/>
  <c r="E12" i="29"/>
  <c r="AG35" i="29"/>
  <c r="AG39" i="29"/>
  <c r="AK39" i="29" s="1"/>
  <c r="AK50" i="29"/>
  <c r="AH54" i="29"/>
  <c r="AG55" i="29"/>
  <c r="AK55" i="29" s="1"/>
  <c r="AH62" i="29"/>
  <c r="AK62" i="29" s="1"/>
  <c r="AG63" i="29"/>
  <c r="AK63" i="29" s="1"/>
  <c r="AJ34" i="29"/>
  <c r="AI35" i="29"/>
  <c r="AH36" i="29"/>
  <c r="AH40" i="29"/>
  <c r="AK40" i="29" s="1"/>
  <c r="AK54" i="29"/>
  <c r="J6" i="29"/>
  <c r="E7" i="29"/>
  <c r="T8" i="29"/>
  <c r="J10" i="29"/>
  <c r="E11" i="29"/>
  <c r="T12" i="29"/>
  <c r="AC34" i="29"/>
  <c r="T10" i="29"/>
  <c r="AG49" i="29"/>
  <c r="AK49" i="29" s="1"/>
  <c r="AG53" i="29"/>
  <c r="AK53" i="29" s="1"/>
  <c r="AG61" i="29"/>
  <c r="AK61" i="29" s="1"/>
  <c r="AB36" i="24"/>
  <c r="AJ36" i="24" s="1"/>
  <c r="Y36" i="24"/>
  <c r="AI36" i="24" s="1"/>
  <c r="U36" i="24"/>
  <c r="AG36" i="24" s="1"/>
  <c r="R36" i="24"/>
  <c r="O36" i="24"/>
  <c r="AF36" i="24" s="1"/>
  <c r="L36" i="24"/>
  <c r="AE36" i="24" s="1"/>
  <c r="J36" i="24"/>
  <c r="AD36" i="24" s="1"/>
  <c r="G36" i="24"/>
  <c r="AC36" i="24" s="1"/>
  <c r="AB35" i="18"/>
  <c r="AJ35" i="18" s="1"/>
  <c r="Y35" i="18"/>
  <c r="AI35" i="18" s="1"/>
  <c r="U35" i="18"/>
  <c r="R35" i="18"/>
  <c r="O35" i="18"/>
  <c r="AF35" i="18" s="1"/>
  <c r="L35" i="18"/>
  <c r="J35" i="18"/>
  <c r="G35" i="18"/>
  <c r="AB56" i="12"/>
  <c r="AJ56" i="12" s="1"/>
  <c r="Y56" i="12"/>
  <c r="AI56" i="12" s="1"/>
  <c r="U56" i="12"/>
  <c r="AH56" i="12" s="1"/>
  <c r="R56" i="12"/>
  <c r="O56" i="12"/>
  <c r="AF56" i="12" s="1"/>
  <c r="L56" i="12"/>
  <c r="AE56" i="12" s="1"/>
  <c r="G56" i="12"/>
  <c r="AC56" i="12" s="1"/>
  <c r="J56" i="12"/>
  <c r="AD56" i="12" s="1"/>
  <c r="Y54" i="9"/>
  <c r="AI54" i="9" s="1"/>
  <c r="AB54" i="9"/>
  <c r="AJ54" i="9" s="1"/>
  <c r="U54" i="9"/>
  <c r="AG54" i="9" s="1"/>
  <c r="R54" i="9"/>
  <c r="J54" i="9"/>
  <c r="AD54" i="9" s="1"/>
  <c r="L54" i="9"/>
  <c r="AE54" i="9" s="1"/>
  <c r="O54" i="9"/>
  <c r="AF54" i="9" s="1"/>
  <c r="G54" i="9"/>
  <c r="AC54" i="9" s="1"/>
  <c r="AB76" i="27"/>
  <c r="AJ76" i="27" s="1"/>
  <c r="Y76" i="27"/>
  <c r="AI76" i="27" s="1"/>
  <c r="U76" i="27"/>
  <c r="AH76" i="27" s="1"/>
  <c r="R76" i="27"/>
  <c r="O76" i="27"/>
  <c r="AF76" i="27" s="1"/>
  <c r="L76" i="27"/>
  <c r="AE76" i="27" s="1"/>
  <c r="J76" i="27"/>
  <c r="AD76" i="27" s="1"/>
  <c r="G76" i="27"/>
  <c r="AC76" i="27" s="1"/>
  <c r="AB75" i="27"/>
  <c r="AJ75" i="27" s="1"/>
  <c r="Y75" i="27"/>
  <c r="AI75" i="27" s="1"/>
  <c r="U75" i="27"/>
  <c r="AG75" i="27" s="1"/>
  <c r="R75" i="27"/>
  <c r="O75" i="27"/>
  <c r="AF75" i="27" s="1"/>
  <c r="L75" i="27"/>
  <c r="AE75" i="27" s="1"/>
  <c r="J75" i="27"/>
  <c r="AD75" i="27" s="1"/>
  <c r="G75" i="27"/>
  <c r="AC75" i="27" s="1"/>
  <c r="AB74" i="27"/>
  <c r="AJ74" i="27" s="1"/>
  <c r="Y74" i="27"/>
  <c r="AI74" i="27" s="1"/>
  <c r="U74" i="27"/>
  <c r="AH74" i="27" s="1"/>
  <c r="R74" i="27"/>
  <c r="O74" i="27"/>
  <c r="AF74" i="27" s="1"/>
  <c r="L74" i="27"/>
  <c r="AE74" i="27" s="1"/>
  <c r="J74" i="27"/>
  <c r="AD74" i="27" s="1"/>
  <c r="G74" i="27"/>
  <c r="AC74" i="27" s="1"/>
  <c r="AB73" i="27"/>
  <c r="AJ73" i="27" s="1"/>
  <c r="Y73" i="27"/>
  <c r="AI73" i="27" s="1"/>
  <c r="U73" i="27"/>
  <c r="AH73" i="27" s="1"/>
  <c r="R73" i="27"/>
  <c r="O73" i="27"/>
  <c r="AF73" i="27" s="1"/>
  <c r="L73" i="27"/>
  <c r="AE73" i="27" s="1"/>
  <c r="J73" i="27"/>
  <c r="AD73" i="27" s="1"/>
  <c r="G73" i="27"/>
  <c r="AC73" i="27" s="1"/>
  <c r="AB72" i="27"/>
  <c r="AJ72" i="27" s="1"/>
  <c r="Y72" i="27"/>
  <c r="AI72" i="27" s="1"/>
  <c r="U72" i="27"/>
  <c r="AH72" i="27" s="1"/>
  <c r="R72" i="27"/>
  <c r="O72" i="27"/>
  <c r="AF72" i="27" s="1"/>
  <c r="L72" i="27"/>
  <c r="AE72" i="27" s="1"/>
  <c r="J72" i="27"/>
  <c r="AD72" i="27" s="1"/>
  <c r="G72" i="27"/>
  <c r="AC72" i="27" s="1"/>
  <c r="AB71" i="27"/>
  <c r="AJ71" i="27" s="1"/>
  <c r="Y71" i="27"/>
  <c r="AI71" i="27" s="1"/>
  <c r="U71" i="27"/>
  <c r="AG71" i="27" s="1"/>
  <c r="R71" i="27"/>
  <c r="O71" i="27"/>
  <c r="AF71" i="27" s="1"/>
  <c r="L71" i="27"/>
  <c r="AE71" i="27" s="1"/>
  <c r="J71" i="27"/>
  <c r="AD71" i="27" s="1"/>
  <c r="G71" i="27"/>
  <c r="AC71" i="27" s="1"/>
  <c r="AE70" i="27"/>
  <c r="AB70" i="27"/>
  <c r="AJ70" i="27" s="1"/>
  <c r="Y70" i="27"/>
  <c r="AI70" i="27" s="1"/>
  <c r="U70" i="27"/>
  <c r="AH70" i="27" s="1"/>
  <c r="R70" i="27"/>
  <c r="O70" i="27"/>
  <c r="AF70" i="27" s="1"/>
  <c r="L70" i="27"/>
  <c r="J70" i="27"/>
  <c r="AD70" i="27" s="1"/>
  <c r="G70" i="27"/>
  <c r="AC70" i="27" s="1"/>
  <c r="AB69" i="27"/>
  <c r="AJ69" i="27" s="1"/>
  <c r="Y69" i="27"/>
  <c r="AI69" i="27" s="1"/>
  <c r="U69" i="27"/>
  <c r="AH69" i="27" s="1"/>
  <c r="R69" i="27"/>
  <c r="O69" i="27"/>
  <c r="AF69" i="27" s="1"/>
  <c r="L69" i="27"/>
  <c r="AE69" i="27" s="1"/>
  <c r="J69" i="27"/>
  <c r="AD69" i="27" s="1"/>
  <c r="G69" i="27"/>
  <c r="AC69" i="27" s="1"/>
  <c r="AG68" i="27"/>
  <c r="AB68" i="27"/>
  <c r="AJ68" i="27" s="1"/>
  <c r="Y68" i="27"/>
  <c r="AI68" i="27" s="1"/>
  <c r="U68" i="27"/>
  <c r="AH68" i="27" s="1"/>
  <c r="R68" i="27"/>
  <c r="O68" i="27"/>
  <c r="AF68" i="27" s="1"/>
  <c r="L68" i="27"/>
  <c r="AE68" i="27" s="1"/>
  <c r="J68" i="27"/>
  <c r="AD68" i="27" s="1"/>
  <c r="G68" i="27"/>
  <c r="AC68" i="27" s="1"/>
  <c r="AB67" i="27"/>
  <c r="AJ67" i="27" s="1"/>
  <c r="Y67" i="27"/>
  <c r="AI67" i="27" s="1"/>
  <c r="U67" i="27"/>
  <c r="AG67" i="27" s="1"/>
  <c r="R67" i="27"/>
  <c r="O67" i="27"/>
  <c r="AF67" i="27" s="1"/>
  <c r="L67" i="27"/>
  <c r="AE67" i="27" s="1"/>
  <c r="J67" i="27"/>
  <c r="AD67" i="27" s="1"/>
  <c r="G67" i="27"/>
  <c r="AC67" i="27" s="1"/>
  <c r="AB66" i="27"/>
  <c r="AJ66" i="27" s="1"/>
  <c r="Y66" i="27"/>
  <c r="AI66" i="27" s="1"/>
  <c r="U66" i="27"/>
  <c r="AH66" i="27" s="1"/>
  <c r="R66" i="27"/>
  <c r="O66" i="27"/>
  <c r="AF66" i="27" s="1"/>
  <c r="L66" i="27"/>
  <c r="AE66" i="27" s="1"/>
  <c r="J66" i="27"/>
  <c r="AD66" i="27" s="1"/>
  <c r="G66" i="27"/>
  <c r="AC66" i="27" s="1"/>
  <c r="AB65" i="27"/>
  <c r="AJ65" i="27" s="1"/>
  <c r="Y65" i="27"/>
  <c r="AI65" i="27" s="1"/>
  <c r="U65" i="27"/>
  <c r="AH65" i="27" s="1"/>
  <c r="R65" i="27"/>
  <c r="O65" i="27"/>
  <c r="AF65" i="27" s="1"/>
  <c r="L65" i="27"/>
  <c r="AE65" i="27" s="1"/>
  <c r="J65" i="27"/>
  <c r="AD65" i="27" s="1"/>
  <c r="G65" i="27"/>
  <c r="AC65" i="27" s="1"/>
  <c r="AB64" i="27"/>
  <c r="AJ64" i="27" s="1"/>
  <c r="Y64" i="27"/>
  <c r="AI64" i="27" s="1"/>
  <c r="U64" i="27"/>
  <c r="AH64" i="27" s="1"/>
  <c r="R64" i="27"/>
  <c r="O64" i="27"/>
  <c r="AF64" i="27" s="1"/>
  <c r="L64" i="27"/>
  <c r="AE64" i="27" s="1"/>
  <c r="J64" i="27"/>
  <c r="AD64" i="27" s="1"/>
  <c r="G64" i="27"/>
  <c r="AC64" i="27" s="1"/>
  <c r="AB63" i="27"/>
  <c r="AJ63" i="27" s="1"/>
  <c r="Y63" i="27"/>
  <c r="AI63" i="27" s="1"/>
  <c r="U63" i="27"/>
  <c r="AG63" i="27" s="1"/>
  <c r="R63" i="27"/>
  <c r="O63" i="27"/>
  <c r="AF63" i="27" s="1"/>
  <c r="L63" i="27"/>
  <c r="AE63" i="27" s="1"/>
  <c r="J63" i="27"/>
  <c r="AD63" i="27" s="1"/>
  <c r="G63" i="27"/>
  <c r="AC63" i="27" s="1"/>
  <c r="AB62" i="27"/>
  <c r="AJ62" i="27" s="1"/>
  <c r="Y62" i="27"/>
  <c r="AI62" i="27" s="1"/>
  <c r="U62" i="27"/>
  <c r="AH62" i="27" s="1"/>
  <c r="R62" i="27"/>
  <c r="O62" i="27"/>
  <c r="AF62" i="27" s="1"/>
  <c r="L62" i="27"/>
  <c r="AE62" i="27" s="1"/>
  <c r="J62" i="27"/>
  <c r="AD62" i="27" s="1"/>
  <c r="G62" i="27"/>
  <c r="AC62" i="27" s="1"/>
  <c r="AB61" i="27"/>
  <c r="AJ61" i="27" s="1"/>
  <c r="Y61" i="27"/>
  <c r="AI61" i="27" s="1"/>
  <c r="U61" i="27"/>
  <c r="AH61" i="27" s="1"/>
  <c r="R61" i="27"/>
  <c r="O61" i="27"/>
  <c r="AF61" i="27" s="1"/>
  <c r="L61" i="27"/>
  <c r="AE61" i="27" s="1"/>
  <c r="J61" i="27"/>
  <c r="AD61" i="27" s="1"/>
  <c r="G61" i="27"/>
  <c r="AC61" i="27" s="1"/>
  <c r="AG60" i="27"/>
  <c r="AB60" i="27"/>
  <c r="AJ60" i="27" s="1"/>
  <c r="Y60" i="27"/>
  <c r="AI60" i="27" s="1"/>
  <c r="U60" i="27"/>
  <c r="AH60" i="27" s="1"/>
  <c r="R60" i="27"/>
  <c r="O60" i="27"/>
  <c r="AF60" i="27" s="1"/>
  <c r="L60" i="27"/>
  <c r="AE60" i="27" s="1"/>
  <c r="J60" i="27"/>
  <c r="AD60" i="27" s="1"/>
  <c r="G60" i="27"/>
  <c r="AC60" i="27" s="1"/>
  <c r="AB59" i="27"/>
  <c r="AJ59" i="27" s="1"/>
  <c r="Y59" i="27"/>
  <c r="AI59" i="27" s="1"/>
  <c r="U59" i="27"/>
  <c r="AG59" i="27" s="1"/>
  <c r="R59" i="27"/>
  <c r="O59" i="27"/>
  <c r="AF59" i="27" s="1"/>
  <c r="L59" i="27"/>
  <c r="AE59" i="27" s="1"/>
  <c r="J59" i="27"/>
  <c r="AD59" i="27" s="1"/>
  <c r="G59" i="27"/>
  <c r="AC59" i="27" s="1"/>
  <c r="AB58" i="27"/>
  <c r="AJ58" i="27" s="1"/>
  <c r="Y58" i="27"/>
  <c r="AI58" i="27" s="1"/>
  <c r="U58" i="27"/>
  <c r="AH58" i="27" s="1"/>
  <c r="R58" i="27"/>
  <c r="O58" i="27"/>
  <c r="AF58" i="27" s="1"/>
  <c r="L58" i="27"/>
  <c r="AE58" i="27" s="1"/>
  <c r="J58" i="27"/>
  <c r="AD58" i="27" s="1"/>
  <c r="G58" i="27"/>
  <c r="AC58" i="27" s="1"/>
  <c r="AJ57" i="27"/>
  <c r="AB57" i="27"/>
  <c r="Y57" i="27"/>
  <c r="AI57" i="27" s="1"/>
  <c r="U57" i="27"/>
  <c r="AH57" i="27" s="1"/>
  <c r="R57" i="27"/>
  <c r="O57" i="27"/>
  <c r="AF57" i="27" s="1"/>
  <c r="L57" i="27"/>
  <c r="AE57" i="27" s="1"/>
  <c r="J57" i="27"/>
  <c r="AD57" i="27" s="1"/>
  <c r="G57" i="27"/>
  <c r="AC57" i="27" s="1"/>
  <c r="AB56" i="27"/>
  <c r="AJ56" i="27" s="1"/>
  <c r="Y56" i="27"/>
  <c r="AI56" i="27" s="1"/>
  <c r="U56" i="27"/>
  <c r="AH56" i="27" s="1"/>
  <c r="R56" i="27"/>
  <c r="O56" i="27"/>
  <c r="AF56" i="27" s="1"/>
  <c r="L56" i="27"/>
  <c r="AE56" i="27" s="1"/>
  <c r="J56" i="27"/>
  <c r="AD56" i="27" s="1"/>
  <c r="G56" i="27"/>
  <c r="AC56" i="27" s="1"/>
  <c r="AB55" i="27"/>
  <c r="AJ55" i="27" s="1"/>
  <c r="Y55" i="27"/>
  <c r="AI55" i="27" s="1"/>
  <c r="U55" i="27"/>
  <c r="AG55" i="27" s="1"/>
  <c r="R55" i="27"/>
  <c r="O55" i="27"/>
  <c r="AF55" i="27" s="1"/>
  <c r="L55" i="27"/>
  <c r="AE55" i="27" s="1"/>
  <c r="J55" i="27"/>
  <c r="AD55" i="27" s="1"/>
  <c r="G55" i="27"/>
  <c r="AC55" i="27" s="1"/>
  <c r="AB54" i="27"/>
  <c r="AJ54" i="27" s="1"/>
  <c r="Y54" i="27"/>
  <c r="AI54" i="27" s="1"/>
  <c r="U54" i="27"/>
  <c r="AH54" i="27" s="1"/>
  <c r="R54" i="27"/>
  <c r="O54" i="27"/>
  <c r="AF54" i="27" s="1"/>
  <c r="L54" i="27"/>
  <c r="AE54" i="27" s="1"/>
  <c r="J54" i="27"/>
  <c r="AD54" i="27" s="1"/>
  <c r="G54" i="27"/>
  <c r="AC54" i="27" s="1"/>
  <c r="AB53" i="27"/>
  <c r="AJ53" i="27" s="1"/>
  <c r="Y53" i="27"/>
  <c r="AI53" i="27" s="1"/>
  <c r="U53" i="27"/>
  <c r="AH53" i="27" s="1"/>
  <c r="R53" i="27"/>
  <c r="O53" i="27"/>
  <c r="AF53" i="27" s="1"/>
  <c r="L53" i="27"/>
  <c r="AE53" i="27" s="1"/>
  <c r="J53" i="27"/>
  <c r="AD53" i="27" s="1"/>
  <c r="G53" i="27"/>
  <c r="AC53" i="27" s="1"/>
  <c r="AB52" i="27"/>
  <c r="AJ52" i="27" s="1"/>
  <c r="Y52" i="27"/>
  <c r="AI52" i="27" s="1"/>
  <c r="U52" i="27"/>
  <c r="AH52" i="27" s="1"/>
  <c r="R52" i="27"/>
  <c r="O52" i="27"/>
  <c r="AF52" i="27" s="1"/>
  <c r="L52" i="27"/>
  <c r="AE52" i="27" s="1"/>
  <c r="J52" i="27"/>
  <c r="AD52" i="27" s="1"/>
  <c r="G52" i="27"/>
  <c r="AC52" i="27" s="1"/>
  <c r="AB51" i="27"/>
  <c r="AJ51" i="27" s="1"/>
  <c r="Y51" i="27"/>
  <c r="AI51" i="27" s="1"/>
  <c r="U51" i="27"/>
  <c r="AG51" i="27" s="1"/>
  <c r="R51" i="27"/>
  <c r="O51" i="27"/>
  <c r="AF51" i="27" s="1"/>
  <c r="L51" i="27"/>
  <c r="AE51" i="27" s="1"/>
  <c r="J51" i="27"/>
  <c r="AD51" i="27" s="1"/>
  <c r="G51" i="27"/>
  <c r="AC51" i="27" s="1"/>
  <c r="AB50" i="27"/>
  <c r="AJ50" i="27" s="1"/>
  <c r="Y50" i="27"/>
  <c r="AI50" i="27" s="1"/>
  <c r="U50" i="27"/>
  <c r="AH50" i="27" s="1"/>
  <c r="R50" i="27"/>
  <c r="O50" i="27"/>
  <c r="AF50" i="27" s="1"/>
  <c r="L50" i="27"/>
  <c r="AE50" i="27" s="1"/>
  <c r="J50" i="27"/>
  <c r="AD50" i="27" s="1"/>
  <c r="G50" i="27"/>
  <c r="AC50" i="27" s="1"/>
  <c r="AG49" i="27"/>
  <c r="AB49" i="27"/>
  <c r="AJ49" i="27" s="1"/>
  <c r="Y49" i="27"/>
  <c r="AI49" i="27" s="1"/>
  <c r="U49" i="27"/>
  <c r="AH49" i="27" s="1"/>
  <c r="R49" i="27"/>
  <c r="O49" i="27"/>
  <c r="AF49" i="27" s="1"/>
  <c r="L49" i="27"/>
  <c r="AE49" i="27" s="1"/>
  <c r="J49" i="27"/>
  <c r="AD49" i="27" s="1"/>
  <c r="G49" i="27"/>
  <c r="AC49" i="27" s="1"/>
  <c r="AB48" i="27"/>
  <c r="AJ48" i="27" s="1"/>
  <c r="Y48" i="27"/>
  <c r="AI48" i="27" s="1"/>
  <c r="U48" i="27"/>
  <c r="AH48" i="27" s="1"/>
  <c r="R48" i="27"/>
  <c r="O48" i="27"/>
  <c r="AF48" i="27" s="1"/>
  <c r="L48" i="27"/>
  <c r="AE48" i="27" s="1"/>
  <c r="J48" i="27"/>
  <c r="AD48" i="27" s="1"/>
  <c r="G48" i="27"/>
  <c r="AC48" i="27" s="1"/>
  <c r="AB47" i="27"/>
  <c r="AJ47" i="27" s="1"/>
  <c r="Y47" i="27"/>
  <c r="AI47" i="27" s="1"/>
  <c r="U47" i="27"/>
  <c r="AG47" i="27" s="1"/>
  <c r="R47" i="27"/>
  <c r="O47" i="27"/>
  <c r="AF47" i="27" s="1"/>
  <c r="L47" i="27"/>
  <c r="AE47" i="27" s="1"/>
  <c r="J47" i="27"/>
  <c r="AD47" i="27" s="1"/>
  <c r="G47" i="27"/>
  <c r="AC47" i="27" s="1"/>
  <c r="AB46" i="27"/>
  <c r="AJ46" i="27" s="1"/>
  <c r="Y46" i="27"/>
  <c r="AI46" i="27" s="1"/>
  <c r="U46" i="27"/>
  <c r="AG46" i="27" s="1"/>
  <c r="R46" i="27"/>
  <c r="O46" i="27"/>
  <c r="AF46" i="27" s="1"/>
  <c r="L46" i="27"/>
  <c r="AE46" i="27" s="1"/>
  <c r="J46" i="27"/>
  <c r="AD46" i="27" s="1"/>
  <c r="G46" i="27"/>
  <c r="AC46" i="27" s="1"/>
  <c r="AB45" i="27"/>
  <c r="AJ45" i="27" s="1"/>
  <c r="Y45" i="27"/>
  <c r="AI45" i="27" s="1"/>
  <c r="U45" i="27"/>
  <c r="AH45" i="27" s="1"/>
  <c r="R45" i="27"/>
  <c r="O45" i="27"/>
  <c r="AF45" i="27" s="1"/>
  <c r="L45" i="27"/>
  <c r="AE45" i="27" s="1"/>
  <c r="J45" i="27"/>
  <c r="AD45" i="27" s="1"/>
  <c r="G45" i="27"/>
  <c r="AC45" i="27" s="1"/>
  <c r="AH44" i="27"/>
  <c r="AB44" i="27"/>
  <c r="AJ44" i="27" s="1"/>
  <c r="Y44" i="27"/>
  <c r="AI44" i="27" s="1"/>
  <c r="U44" i="27"/>
  <c r="AG44" i="27" s="1"/>
  <c r="R44" i="27"/>
  <c r="O44" i="27"/>
  <c r="AF44" i="27" s="1"/>
  <c r="L44" i="27"/>
  <c r="AE44" i="27" s="1"/>
  <c r="J44" i="27"/>
  <c r="AD44" i="27" s="1"/>
  <c r="G44" i="27"/>
  <c r="AC44" i="27" s="1"/>
  <c r="AD43" i="27"/>
  <c r="AB43" i="27"/>
  <c r="AJ43" i="27" s="1"/>
  <c r="Y43" i="27"/>
  <c r="AI43" i="27" s="1"/>
  <c r="U43" i="27"/>
  <c r="R43" i="27"/>
  <c r="O43" i="27"/>
  <c r="AF43" i="27" s="1"/>
  <c r="L43" i="27"/>
  <c r="AE43" i="27" s="1"/>
  <c r="J43" i="27"/>
  <c r="G43" i="27"/>
  <c r="AC43" i="27" s="1"/>
  <c r="AB42" i="27"/>
  <c r="AJ42" i="27" s="1"/>
  <c r="Y42" i="27"/>
  <c r="AI42" i="27" s="1"/>
  <c r="U42" i="27"/>
  <c r="AG42" i="27" s="1"/>
  <c r="R42" i="27"/>
  <c r="O42" i="27"/>
  <c r="AF42" i="27" s="1"/>
  <c r="L42" i="27"/>
  <c r="AE42" i="27" s="1"/>
  <c r="J42" i="27"/>
  <c r="AD42" i="27" s="1"/>
  <c r="G42" i="27"/>
  <c r="AC42" i="27" s="1"/>
  <c r="AF41" i="27"/>
  <c r="AB41" i="27"/>
  <c r="AJ41" i="27" s="1"/>
  <c r="Y41" i="27"/>
  <c r="AI41" i="27" s="1"/>
  <c r="U41" i="27"/>
  <c r="AH41" i="27" s="1"/>
  <c r="R41" i="27"/>
  <c r="O41" i="27"/>
  <c r="L41" i="27"/>
  <c r="AE41" i="27" s="1"/>
  <c r="J41" i="27"/>
  <c r="AD41" i="27" s="1"/>
  <c r="G41" i="27"/>
  <c r="AC41" i="27" s="1"/>
  <c r="AF40" i="27"/>
  <c r="AB40" i="27"/>
  <c r="AJ40" i="27" s="1"/>
  <c r="Y40" i="27"/>
  <c r="AI40" i="27" s="1"/>
  <c r="U40" i="27"/>
  <c r="R40" i="27"/>
  <c r="O40" i="27"/>
  <c r="L40" i="27"/>
  <c r="AE40" i="27" s="1"/>
  <c r="J40" i="27"/>
  <c r="AD40" i="27" s="1"/>
  <c r="G40" i="27"/>
  <c r="AC40" i="27" s="1"/>
  <c r="AB39" i="27"/>
  <c r="AJ39" i="27" s="1"/>
  <c r="Y39" i="27"/>
  <c r="AI39" i="27" s="1"/>
  <c r="U39" i="27"/>
  <c r="AG39" i="27" s="1"/>
  <c r="R39" i="27"/>
  <c r="O39" i="27"/>
  <c r="AF39" i="27" s="1"/>
  <c r="L39" i="27"/>
  <c r="AE39" i="27" s="1"/>
  <c r="J39" i="27"/>
  <c r="AD39" i="27" s="1"/>
  <c r="G39" i="27"/>
  <c r="AC39" i="27" s="1"/>
  <c r="AB38" i="27"/>
  <c r="AJ38" i="27" s="1"/>
  <c r="Y38" i="27"/>
  <c r="AI38" i="27" s="1"/>
  <c r="U38" i="27"/>
  <c r="AG38" i="27" s="1"/>
  <c r="R38" i="27"/>
  <c r="O38" i="27"/>
  <c r="AF38" i="27" s="1"/>
  <c r="L38" i="27"/>
  <c r="AE38" i="27" s="1"/>
  <c r="J38" i="27"/>
  <c r="AD38" i="27" s="1"/>
  <c r="G38" i="27"/>
  <c r="AC38" i="27" s="1"/>
  <c r="AG37" i="27"/>
  <c r="AB37" i="27"/>
  <c r="AJ37" i="27" s="1"/>
  <c r="Y37" i="27"/>
  <c r="AI37" i="27" s="1"/>
  <c r="U37" i="27"/>
  <c r="AH37" i="27" s="1"/>
  <c r="R37" i="27"/>
  <c r="O37" i="27"/>
  <c r="AF37" i="27" s="1"/>
  <c r="L37" i="27"/>
  <c r="J37" i="27"/>
  <c r="AD37" i="27" s="1"/>
  <c r="G37" i="27"/>
  <c r="AC37" i="27" s="1"/>
  <c r="AB36" i="27"/>
  <c r="Y36" i="27"/>
  <c r="AI36" i="27" s="1"/>
  <c r="U36" i="27"/>
  <c r="AH36" i="27" s="1"/>
  <c r="R36" i="27"/>
  <c r="O36" i="27"/>
  <c r="L36" i="27"/>
  <c r="AE36" i="27" s="1"/>
  <c r="J36" i="27"/>
  <c r="AD36" i="27" s="1"/>
  <c r="G36" i="27"/>
  <c r="AC36" i="27" s="1"/>
  <c r="AB35" i="27"/>
  <c r="AJ35" i="27" s="1"/>
  <c r="Y35" i="27"/>
  <c r="AI35" i="27" s="1"/>
  <c r="U35" i="27"/>
  <c r="AH35" i="27" s="1"/>
  <c r="R35" i="27"/>
  <c r="O35" i="27"/>
  <c r="AF35" i="27" s="1"/>
  <c r="L35" i="27"/>
  <c r="AE35" i="27" s="1"/>
  <c r="J35" i="27"/>
  <c r="AD35" i="27" s="1"/>
  <c r="G35" i="27"/>
  <c r="AB34" i="27"/>
  <c r="AJ34" i="27" s="1"/>
  <c r="Y34" i="27"/>
  <c r="AI34" i="27" s="1"/>
  <c r="U34" i="27"/>
  <c r="R34" i="27"/>
  <c r="O34" i="27"/>
  <c r="AF34" i="27" s="1"/>
  <c r="L34" i="27"/>
  <c r="AE34" i="27" s="1"/>
  <c r="J34" i="27"/>
  <c r="AD34" i="27" s="1"/>
  <c r="G34" i="27"/>
  <c r="AC34" i="27" s="1"/>
  <c r="AB33" i="27"/>
  <c r="Y33" i="27"/>
  <c r="U33" i="27"/>
  <c r="AH33" i="27" s="1"/>
  <c r="R33" i="27"/>
  <c r="O33" i="27"/>
  <c r="AF33" i="27" s="1"/>
  <c r="L33" i="27"/>
  <c r="AE33" i="27" s="1"/>
  <c r="J33" i="27"/>
  <c r="AD33" i="27" s="1"/>
  <c r="G33" i="27"/>
  <c r="AC33" i="27" s="1"/>
  <c r="AB61" i="26"/>
  <c r="AJ61" i="26" s="1"/>
  <c r="Y61" i="26"/>
  <c r="AI61" i="26" s="1"/>
  <c r="U61" i="26"/>
  <c r="AH61" i="26" s="1"/>
  <c r="R61" i="26"/>
  <c r="O61" i="26"/>
  <c r="AF61" i="26" s="1"/>
  <c r="L61" i="26"/>
  <c r="AE61" i="26" s="1"/>
  <c r="J61" i="26"/>
  <c r="AD61" i="26" s="1"/>
  <c r="G61" i="26"/>
  <c r="AC61" i="26" s="1"/>
  <c r="AB60" i="26"/>
  <c r="AJ60" i="26" s="1"/>
  <c r="Y60" i="26"/>
  <c r="AI60" i="26" s="1"/>
  <c r="U60" i="26"/>
  <c r="AH60" i="26" s="1"/>
  <c r="R60" i="26"/>
  <c r="O60" i="26"/>
  <c r="AF60" i="26" s="1"/>
  <c r="L60" i="26"/>
  <c r="AE60" i="26" s="1"/>
  <c r="J60" i="26"/>
  <c r="AD60" i="26" s="1"/>
  <c r="G60" i="26"/>
  <c r="AC60" i="26" s="1"/>
  <c r="AB59" i="26"/>
  <c r="AJ59" i="26" s="1"/>
  <c r="Y59" i="26"/>
  <c r="AI59" i="26" s="1"/>
  <c r="U59" i="26"/>
  <c r="AH59" i="26" s="1"/>
  <c r="R59" i="26"/>
  <c r="O59" i="26"/>
  <c r="AF59" i="26" s="1"/>
  <c r="L59" i="26"/>
  <c r="AE59" i="26" s="1"/>
  <c r="J59" i="26"/>
  <c r="AD59" i="26" s="1"/>
  <c r="G59" i="26"/>
  <c r="AC59" i="26" s="1"/>
  <c r="AB58" i="26"/>
  <c r="AJ58" i="26" s="1"/>
  <c r="Y58" i="26"/>
  <c r="AI58" i="26" s="1"/>
  <c r="U58" i="26"/>
  <c r="AH58" i="26" s="1"/>
  <c r="R58" i="26"/>
  <c r="O58" i="26"/>
  <c r="AF58" i="26" s="1"/>
  <c r="L58" i="26"/>
  <c r="AE58" i="26" s="1"/>
  <c r="J58" i="26"/>
  <c r="AD58" i="26" s="1"/>
  <c r="G58" i="26"/>
  <c r="AC58" i="26" s="1"/>
  <c r="AB57" i="26"/>
  <c r="AJ57" i="26" s="1"/>
  <c r="Y57" i="26"/>
  <c r="AI57" i="26" s="1"/>
  <c r="U57" i="26"/>
  <c r="R57" i="26"/>
  <c r="O57" i="26"/>
  <c r="AF57" i="26" s="1"/>
  <c r="L57" i="26"/>
  <c r="AE57" i="26" s="1"/>
  <c r="J57" i="26"/>
  <c r="AD57" i="26" s="1"/>
  <c r="G57" i="26"/>
  <c r="AC57" i="26" s="1"/>
  <c r="AB56" i="26"/>
  <c r="AJ56" i="26" s="1"/>
  <c r="Y56" i="26"/>
  <c r="AI56" i="26" s="1"/>
  <c r="U56" i="26"/>
  <c r="AH56" i="26" s="1"/>
  <c r="R56" i="26"/>
  <c r="O56" i="26"/>
  <c r="AF56" i="26" s="1"/>
  <c r="L56" i="26"/>
  <c r="AE56" i="26" s="1"/>
  <c r="J56" i="26"/>
  <c r="AD56" i="26" s="1"/>
  <c r="G56" i="26"/>
  <c r="AC56" i="26" s="1"/>
  <c r="AB55" i="26"/>
  <c r="AJ55" i="26" s="1"/>
  <c r="Y55" i="26"/>
  <c r="AI55" i="26" s="1"/>
  <c r="U55" i="26"/>
  <c r="AH55" i="26" s="1"/>
  <c r="R55" i="26"/>
  <c r="O55" i="26"/>
  <c r="AF55" i="26" s="1"/>
  <c r="L55" i="26"/>
  <c r="AE55" i="26" s="1"/>
  <c r="J55" i="26"/>
  <c r="AD55" i="26" s="1"/>
  <c r="G55" i="26"/>
  <c r="AC55" i="26" s="1"/>
  <c r="AB54" i="26"/>
  <c r="AJ54" i="26" s="1"/>
  <c r="Y54" i="26"/>
  <c r="AI54" i="26" s="1"/>
  <c r="U54" i="26"/>
  <c r="AH54" i="26" s="1"/>
  <c r="R54" i="26"/>
  <c r="O54" i="26"/>
  <c r="AF54" i="26" s="1"/>
  <c r="L54" i="26"/>
  <c r="AE54" i="26" s="1"/>
  <c r="J54" i="26"/>
  <c r="AD54" i="26" s="1"/>
  <c r="G54" i="26"/>
  <c r="AC54" i="26" s="1"/>
  <c r="AB53" i="26"/>
  <c r="AJ53" i="26" s="1"/>
  <c r="Y53" i="26"/>
  <c r="AI53" i="26" s="1"/>
  <c r="U53" i="26"/>
  <c r="AG53" i="26" s="1"/>
  <c r="R53" i="26"/>
  <c r="O53" i="26"/>
  <c r="AF53" i="26" s="1"/>
  <c r="L53" i="26"/>
  <c r="AE53" i="26" s="1"/>
  <c r="J53" i="26"/>
  <c r="AD53" i="26" s="1"/>
  <c r="G53" i="26"/>
  <c r="AC53" i="26" s="1"/>
  <c r="AB50" i="26"/>
  <c r="AJ50" i="26" s="1"/>
  <c r="Y50" i="26"/>
  <c r="AI50" i="26" s="1"/>
  <c r="U50" i="26"/>
  <c r="R50" i="26"/>
  <c r="O50" i="26"/>
  <c r="AF50" i="26" s="1"/>
  <c r="L50" i="26"/>
  <c r="AE50" i="26" s="1"/>
  <c r="J50" i="26"/>
  <c r="AD50" i="26" s="1"/>
  <c r="G50" i="26"/>
  <c r="AC50" i="26" s="1"/>
  <c r="AB49" i="26"/>
  <c r="AJ49" i="26" s="1"/>
  <c r="Y49" i="26"/>
  <c r="AI49" i="26" s="1"/>
  <c r="U49" i="26"/>
  <c r="AG49" i="26" s="1"/>
  <c r="R49" i="26"/>
  <c r="O49" i="26"/>
  <c r="AF49" i="26" s="1"/>
  <c r="L49" i="26"/>
  <c r="AE49" i="26" s="1"/>
  <c r="J49" i="26"/>
  <c r="AD49" i="26" s="1"/>
  <c r="G49" i="26"/>
  <c r="AC49" i="26" s="1"/>
  <c r="AB48" i="26"/>
  <c r="AJ48" i="26" s="1"/>
  <c r="Y48" i="26"/>
  <c r="AI48" i="26" s="1"/>
  <c r="U48" i="26"/>
  <c r="AH48" i="26" s="1"/>
  <c r="R48" i="26"/>
  <c r="O48" i="26"/>
  <c r="AF48" i="26" s="1"/>
  <c r="L48" i="26"/>
  <c r="J48" i="26"/>
  <c r="AD48" i="26" s="1"/>
  <c r="G48" i="26"/>
  <c r="AC48" i="26" s="1"/>
  <c r="AB47" i="26"/>
  <c r="AJ47" i="26" s="1"/>
  <c r="Y47" i="26"/>
  <c r="AI47" i="26" s="1"/>
  <c r="U47" i="26"/>
  <c r="R47" i="26"/>
  <c r="O47" i="26"/>
  <c r="AF47" i="26" s="1"/>
  <c r="L47" i="26"/>
  <c r="AE47" i="26" s="1"/>
  <c r="J47" i="26"/>
  <c r="AD47" i="26" s="1"/>
  <c r="G47" i="26"/>
  <c r="AC47" i="26" s="1"/>
  <c r="AB46" i="26"/>
  <c r="AJ46" i="26" s="1"/>
  <c r="Y46" i="26"/>
  <c r="AI46" i="26" s="1"/>
  <c r="U46" i="26"/>
  <c r="AH46" i="26" s="1"/>
  <c r="R46" i="26"/>
  <c r="O46" i="26"/>
  <c r="AF46" i="26" s="1"/>
  <c r="L46" i="26"/>
  <c r="AE46" i="26" s="1"/>
  <c r="J46" i="26"/>
  <c r="AD46" i="26" s="1"/>
  <c r="G46" i="26"/>
  <c r="AC46" i="26" s="1"/>
  <c r="AB45" i="26"/>
  <c r="AJ45" i="26" s="1"/>
  <c r="Y45" i="26"/>
  <c r="AI45" i="26" s="1"/>
  <c r="U45" i="26"/>
  <c r="AG45" i="26" s="1"/>
  <c r="R45" i="26"/>
  <c r="O45" i="26"/>
  <c r="AF45" i="26" s="1"/>
  <c r="L45" i="26"/>
  <c r="AE45" i="26" s="1"/>
  <c r="J45" i="26"/>
  <c r="AD45" i="26" s="1"/>
  <c r="G45" i="26"/>
  <c r="AC45" i="26" s="1"/>
  <c r="AB44" i="26"/>
  <c r="AJ44" i="26" s="1"/>
  <c r="Y44" i="26"/>
  <c r="AI44" i="26" s="1"/>
  <c r="U44" i="26"/>
  <c r="AH44" i="26" s="1"/>
  <c r="R44" i="26"/>
  <c r="O44" i="26"/>
  <c r="AF44" i="26" s="1"/>
  <c r="L44" i="26"/>
  <c r="AE44" i="26" s="1"/>
  <c r="J44" i="26"/>
  <c r="AD44" i="26" s="1"/>
  <c r="G44" i="26"/>
  <c r="AC44" i="26" s="1"/>
  <c r="AB43" i="26"/>
  <c r="AJ43" i="26" s="1"/>
  <c r="Y43" i="26"/>
  <c r="AI43" i="26" s="1"/>
  <c r="U43" i="26"/>
  <c r="AH43" i="26" s="1"/>
  <c r="R43" i="26"/>
  <c r="O43" i="26"/>
  <c r="AF43" i="26" s="1"/>
  <c r="L43" i="26"/>
  <c r="AE43" i="26" s="1"/>
  <c r="J43" i="26"/>
  <c r="AD43" i="26" s="1"/>
  <c r="G43" i="26"/>
  <c r="AC43" i="26" s="1"/>
  <c r="AB42" i="26"/>
  <c r="AJ42" i="26" s="1"/>
  <c r="Y42" i="26"/>
  <c r="AI42" i="26" s="1"/>
  <c r="U42" i="26"/>
  <c r="AH42" i="26" s="1"/>
  <c r="R42" i="26"/>
  <c r="O42" i="26"/>
  <c r="AF42" i="26" s="1"/>
  <c r="L42" i="26"/>
  <c r="AE42" i="26" s="1"/>
  <c r="J42" i="26"/>
  <c r="AD42" i="26" s="1"/>
  <c r="G42" i="26"/>
  <c r="AC42" i="26" s="1"/>
  <c r="AB41" i="26"/>
  <c r="AJ41" i="26" s="1"/>
  <c r="Y41" i="26"/>
  <c r="AI41" i="26" s="1"/>
  <c r="U41" i="26"/>
  <c r="R41" i="26"/>
  <c r="O41" i="26"/>
  <c r="AF41" i="26" s="1"/>
  <c r="L41" i="26"/>
  <c r="AE41" i="26" s="1"/>
  <c r="J41" i="26"/>
  <c r="AD41" i="26" s="1"/>
  <c r="G41" i="26"/>
  <c r="AC41" i="26" s="1"/>
  <c r="AG40" i="26"/>
  <c r="AB40" i="26"/>
  <c r="AJ40" i="26" s="1"/>
  <c r="Y40" i="26"/>
  <c r="AI40" i="26" s="1"/>
  <c r="U40" i="26"/>
  <c r="AH40" i="26" s="1"/>
  <c r="R40" i="26"/>
  <c r="O40" i="26"/>
  <c r="AF40" i="26" s="1"/>
  <c r="L40" i="26"/>
  <c r="AE40" i="26" s="1"/>
  <c r="J40" i="26"/>
  <c r="AD40" i="26" s="1"/>
  <c r="G40" i="26"/>
  <c r="AC40" i="26" s="1"/>
  <c r="AB39" i="26"/>
  <c r="Y39" i="26"/>
  <c r="AI39" i="26" s="1"/>
  <c r="U39" i="26"/>
  <c r="AH39" i="26" s="1"/>
  <c r="R39" i="26"/>
  <c r="O39" i="26"/>
  <c r="AF39" i="26" s="1"/>
  <c r="L39" i="26"/>
  <c r="AE39" i="26" s="1"/>
  <c r="J39" i="26"/>
  <c r="AD39" i="26" s="1"/>
  <c r="G39" i="26"/>
  <c r="AC39" i="26" s="1"/>
  <c r="AB38" i="26"/>
  <c r="AJ38" i="26" s="1"/>
  <c r="Y38" i="26"/>
  <c r="AI38" i="26" s="1"/>
  <c r="U38" i="26"/>
  <c r="AH38" i="26" s="1"/>
  <c r="R38" i="26"/>
  <c r="O38" i="26"/>
  <c r="AF38" i="26" s="1"/>
  <c r="L38" i="26"/>
  <c r="J38" i="26"/>
  <c r="AD38" i="26" s="1"/>
  <c r="G38" i="26"/>
  <c r="AC38" i="26" s="1"/>
  <c r="AB37" i="26"/>
  <c r="AJ37" i="26" s="1"/>
  <c r="Y37" i="26"/>
  <c r="AI37" i="26" s="1"/>
  <c r="U37" i="26"/>
  <c r="AH37" i="26" s="1"/>
  <c r="R37" i="26"/>
  <c r="O37" i="26"/>
  <c r="AF37" i="26" s="1"/>
  <c r="L37" i="26"/>
  <c r="AE37" i="26" s="1"/>
  <c r="J37" i="26"/>
  <c r="AD37" i="26" s="1"/>
  <c r="G37" i="26"/>
  <c r="AC37" i="26" s="1"/>
  <c r="AJ36" i="26"/>
  <c r="AB36" i="26"/>
  <c r="Y36" i="26"/>
  <c r="AI36" i="26" s="1"/>
  <c r="U36" i="26"/>
  <c r="AH36" i="26" s="1"/>
  <c r="R36" i="26"/>
  <c r="O36" i="26"/>
  <c r="L36" i="26"/>
  <c r="AE36" i="26" s="1"/>
  <c r="J36" i="26"/>
  <c r="AD36" i="26" s="1"/>
  <c r="G36" i="26"/>
  <c r="AC36" i="26" s="1"/>
  <c r="AB35" i="26"/>
  <c r="AJ35" i="26" s="1"/>
  <c r="Y35" i="26"/>
  <c r="AI35" i="26" s="1"/>
  <c r="U35" i="26"/>
  <c r="AH35" i="26" s="1"/>
  <c r="R35" i="26"/>
  <c r="O35" i="26"/>
  <c r="AF35" i="26" s="1"/>
  <c r="L35" i="26"/>
  <c r="AE35" i="26" s="1"/>
  <c r="J35" i="26"/>
  <c r="AD35" i="26" s="1"/>
  <c r="G35" i="26"/>
  <c r="AB34" i="26"/>
  <c r="AJ34" i="26" s="1"/>
  <c r="Y34" i="26"/>
  <c r="AI34" i="26" s="1"/>
  <c r="U34" i="26"/>
  <c r="R34" i="26"/>
  <c r="O34" i="26"/>
  <c r="AF34" i="26" s="1"/>
  <c r="L34" i="26"/>
  <c r="AE34" i="26" s="1"/>
  <c r="J34" i="26"/>
  <c r="G34" i="26"/>
  <c r="AC34" i="26" s="1"/>
  <c r="AB62" i="25"/>
  <c r="AJ62" i="25" s="1"/>
  <c r="Y62" i="25"/>
  <c r="AI62" i="25" s="1"/>
  <c r="U62" i="25"/>
  <c r="AG62" i="25" s="1"/>
  <c r="R62" i="25"/>
  <c r="O62" i="25"/>
  <c r="AF62" i="25" s="1"/>
  <c r="L62" i="25"/>
  <c r="AE62" i="25" s="1"/>
  <c r="J62" i="25"/>
  <c r="AD62" i="25" s="1"/>
  <c r="G62" i="25"/>
  <c r="AC62" i="25" s="1"/>
  <c r="AB61" i="25"/>
  <c r="AJ61" i="25" s="1"/>
  <c r="Y61" i="25"/>
  <c r="AI61" i="25" s="1"/>
  <c r="U61" i="25"/>
  <c r="AH61" i="25" s="1"/>
  <c r="R61" i="25"/>
  <c r="O61" i="25"/>
  <c r="L61" i="25"/>
  <c r="AE61" i="25" s="1"/>
  <c r="J61" i="25"/>
  <c r="AD61" i="25" s="1"/>
  <c r="G61" i="25"/>
  <c r="AC61" i="25" s="1"/>
  <c r="AB60" i="25"/>
  <c r="AJ60" i="25" s="1"/>
  <c r="Y60" i="25"/>
  <c r="AI60" i="25" s="1"/>
  <c r="U60" i="25"/>
  <c r="AH60" i="25" s="1"/>
  <c r="R60" i="25"/>
  <c r="O60" i="25"/>
  <c r="AF60" i="25" s="1"/>
  <c r="L60" i="25"/>
  <c r="AE60" i="25" s="1"/>
  <c r="J60" i="25"/>
  <c r="AD60" i="25" s="1"/>
  <c r="G60" i="25"/>
  <c r="AC60" i="25" s="1"/>
  <c r="AB59" i="25"/>
  <c r="AJ59" i="25" s="1"/>
  <c r="Y59" i="25"/>
  <c r="AI59" i="25" s="1"/>
  <c r="U59" i="25"/>
  <c r="R59" i="25"/>
  <c r="O59" i="25"/>
  <c r="AF59" i="25" s="1"/>
  <c r="L59" i="25"/>
  <c r="AE59" i="25" s="1"/>
  <c r="J59" i="25"/>
  <c r="AD59" i="25" s="1"/>
  <c r="G59" i="25"/>
  <c r="AC59" i="25" s="1"/>
  <c r="AB58" i="25"/>
  <c r="AJ58" i="25" s="1"/>
  <c r="Y58" i="25"/>
  <c r="AI58" i="25" s="1"/>
  <c r="U58" i="25"/>
  <c r="R58" i="25"/>
  <c r="O58" i="25"/>
  <c r="AF58" i="25" s="1"/>
  <c r="L58" i="25"/>
  <c r="AE58" i="25" s="1"/>
  <c r="J58" i="25"/>
  <c r="AD58" i="25" s="1"/>
  <c r="G58" i="25"/>
  <c r="AC58" i="25" s="1"/>
  <c r="AB57" i="25"/>
  <c r="AJ57" i="25" s="1"/>
  <c r="Y57" i="25"/>
  <c r="U57" i="25"/>
  <c r="AH57" i="25" s="1"/>
  <c r="R57" i="25"/>
  <c r="O57" i="25"/>
  <c r="AF57" i="25" s="1"/>
  <c r="L57" i="25"/>
  <c r="AE57" i="25" s="1"/>
  <c r="J57" i="25"/>
  <c r="AD57" i="25" s="1"/>
  <c r="G57" i="25"/>
  <c r="AC57" i="25" s="1"/>
  <c r="AB56" i="25"/>
  <c r="AJ56" i="25" s="1"/>
  <c r="Y56" i="25"/>
  <c r="AI56" i="25" s="1"/>
  <c r="U56" i="25"/>
  <c r="AH56" i="25" s="1"/>
  <c r="R56" i="25"/>
  <c r="O56" i="25"/>
  <c r="AF56" i="25" s="1"/>
  <c r="L56" i="25"/>
  <c r="AE56" i="25" s="1"/>
  <c r="J56" i="25"/>
  <c r="AD56" i="25" s="1"/>
  <c r="G56" i="25"/>
  <c r="AC56" i="25" s="1"/>
  <c r="AB55" i="25"/>
  <c r="AJ55" i="25" s="1"/>
  <c r="Y55" i="25"/>
  <c r="AI55" i="25" s="1"/>
  <c r="U55" i="25"/>
  <c r="AG55" i="25" s="1"/>
  <c r="R55" i="25"/>
  <c r="O55" i="25"/>
  <c r="AF55" i="25" s="1"/>
  <c r="L55" i="25"/>
  <c r="AE55" i="25" s="1"/>
  <c r="J55" i="25"/>
  <c r="AD55" i="25" s="1"/>
  <c r="G55" i="25"/>
  <c r="AC55" i="25" s="1"/>
  <c r="AB54" i="25"/>
  <c r="AJ54" i="25" s="1"/>
  <c r="Y54" i="25"/>
  <c r="AI54" i="25" s="1"/>
  <c r="U54" i="25"/>
  <c r="AG54" i="25" s="1"/>
  <c r="R54" i="25"/>
  <c r="O54" i="25"/>
  <c r="AF54" i="25" s="1"/>
  <c r="L54" i="25"/>
  <c r="AE54" i="25" s="1"/>
  <c r="J54" i="25"/>
  <c r="AD54" i="25" s="1"/>
  <c r="G54" i="25"/>
  <c r="AC54" i="25" s="1"/>
  <c r="AB53" i="25"/>
  <c r="AJ53" i="25" s="1"/>
  <c r="Y53" i="25"/>
  <c r="AI53" i="25" s="1"/>
  <c r="U53" i="25"/>
  <c r="AH53" i="25" s="1"/>
  <c r="R53" i="25"/>
  <c r="O53" i="25"/>
  <c r="AF53" i="25" s="1"/>
  <c r="L53" i="25"/>
  <c r="AE53" i="25" s="1"/>
  <c r="J53" i="25"/>
  <c r="AD53" i="25" s="1"/>
  <c r="G53" i="25"/>
  <c r="AC53" i="25" s="1"/>
  <c r="AB51" i="25"/>
  <c r="AJ51" i="25" s="1"/>
  <c r="Y51" i="25"/>
  <c r="AI51" i="25" s="1"/>
  <c r="U51" i="25"/>
  <c r="AG51" i="25" s="1"/>
  <c r="R51" i="25"/>
  <c r="O51" i="25"/>
  <c r="AF51" i="25" s="1"/>
  <c r="L51" i="25"/>
  <c r="AE51" i="25" s="1"/>
  <c r="J51" i="25"/>
  <c r="AD51" i="25" s="1"/>
  <c r="G51" i="25"/>
  <c r="AC51" i="25" s="1"/>
  <c r="AB50" i="25"/>
  <c r="AJ50" i="25" s="1"/>
  <c r="Y50" i="25"/>
  <c r="AI50" i="25" s="1"/>
  <c r="U50" i="25"/>
  <c r="AG50" i="25" s="1"/>
  <c r="R50" i="25"/>
  <c r="O50" i="25"/>
  <c r="AF50" i="25" s="1"/>
  <c r="L50" i="25"/>
  <c r="AE50" i="25" s="1"/>
  <c r="J50" i="25"/>
  <c r="AD50" i="25" s="1"/>
  <c r="G50" i="25"/>
  <c r="AC50" i="25" s="1"/>
  <c r="AB49" i="25"/>
  <c r="AJ49" i="25" s="1"/>
  <c r="Y49" i="25"/>
  <c r="AI49" i="25" s="1"/>
  <c r="U49" i="25"/>
  <c r="AH49" i="25" s="1"/>
  <c r="R49" i="25"/>
  <c r="O49" i="25"/>
  <c r="AF49" i="25" s="1"/>
  <c r="L49" i="25"/>
  <c r="AE49" i="25" s="1"/>
  <c r="J49" i="25"/>
  <c r="AD49" i="25" s="1"/>
  <c r="G49" i="25"/>
  <c r="AC49" i="25" s="1"/>
  <c r="AB48" i="25"/>
  <c r="AJ48" i="25" s="1"/>
  <c r="Y48" i="25"/>
  <c r="AI48" i="25" s="1"/>
  <c r="U48" i="25"/>
  <c r="AH48" i="25" s="1"/>
  <c r="R48" i="25"/>
  <c r="O48" i="25"/>
  <c r="AF48" i="25" s="1"/>
  <c r="L48" i="25"/>
  <c r="AE48" i="25" s="1"/>
  <c r="J48" i="25"/>
  <c r="AD48" i="25" s="1"/>
  <c r="G48" i="25"/>
  <c r="AC48" i="25" s="1"/>
  <c r="AB47" i="25"/>
  <c r="AJ47" i="25" s="1"/>
  <c r="Y47" i="25"/>
  <c r="AI47" i="25" s="1"/>
  <c r="U47" i="25"/>
  <c r="AG47" i="25" s="1"/>
  <c r="R47" i="25"/>
  <c r="O47" i="25"/>
  <c r="AF47" i="25" s="1"/>
  <c r="L47" i="25"/>
  <c r="AE47" i="25" s="1"/>
  <c r="J47" i="25"/>
  <c r="AD47" i="25" s="1"/>
  <c r="G47" i="25"/>
  <c r="AC47" i="25" s="1"/>
  <c r="AB46" i="25"/>
  <c r="AJ46" i="25" s="1"/>
  <c r="Y46" i="25"/>
  <c r="AI46" i="25" s="1"/>
  <c r="U46" i="25"/>
  <c r="AG46" i="25" s="1"/>
  <c r="R46" i="25"/>
  <c r="O46" i="25"/>
  <c r="AF46" i="25" s="1"/>
  <c r="L46" i="25"/>
  <c r="AE46" i="25" s="1"/>
  <c r="J46" i="25"/>
  <c r="AD46" i="25" s="1"/>
  <c r="G46" i="25"/>
  <c r="AC46" i="25" s="1"/>
  <c r="AB45" i="25"/>
  <c r="AJ45" i="25" s="1"/>
  <c r="Y45" i="25"/>
  <c r="AI45" i="25" s="1"/>
  <c r="U45" i="25"/>
  <c r="AH45" i="25" s="1"/>
  <c r="R45" i="25"/>
  <c r="O45" i="25"/>
  <c r="AF45" i="25" s="1"/>
  <c r="L45" i="25"/>
  <c r="AE45" i="25" s="1"/>
  <c r="J45" i="25"/>
  <c r="AD45" i="25" s="1"/>
  <c r="G45" i="25"/>
  <c r="AC45" i="25" s="1"/>
  <c r="AB44" i="25"/>
  <c r="AJ44" i="25" s="1"/>
  <c r="Y44" i="25"/>
  <c r="AI44" i="25" s="1"/>
  <c r="U44" i="25"/>
  <c r="AH44" i="25" s="1"/>
  <c r="R44" i="25"/>
  <c r="O44" i="25"/>
  <c r="AF44" i="25" s="1"/>
  <c r="L44" i="25"/>
  <c r="AE44" i="25" s="1"/>
  <c r="J44" i="25"/>
  <c r="AD44" i="25" s="1"/>
  <c r="G44" i="25"/>
  <c r="AB43" i="25"/>
  <c r="AJ43" i="25" s="1"/>
  <c r="Y43" i="25"/>
  <c r="AI43" i="25" s="1"/>
  <c r="U43" i="25"/>
  <c r="R43" i="25"/>
  <c r="O43" i="25"/>
  <c r="AF43" i="25" s="1"/>
  <c r="L43" i="25"/>
  <c r="AE43" i="25" s="1"/>
  <c r="J43" i="25"/>
  <c r="G43" i="25"/>
  <c r="AC43" i="25" s="1"/>
  <c r="AB42" i="25"/>
  <c r="AJ42" i="25" s="1"/>
  <c r="Y42" i="25"/>
  <c r="AI42" i="25" s="1"/>
  <c r="U42" i="25"/>
  <c r="R42" i="25"/>
  <c r="O42" i="25"/>
  <c r="AF42" i="25" s="1"/>
  <c r="L42" i="25"/>
  <c r="AE42" i="25" s="1"/>
  <c r="J42" i="25"/>
  <c r="AD42" i="25" s="1"/>
  <c r="G42" i="25"/>
  <c r="AC42" i="25" s="1"/>
  <c r="AB41" i="25"/>
  <c r="AJ41" i="25" s="1"/>
  <c r="Y41" i="25"/>
  <c r="AI41" i="25" s="1"/>
  <c r="U41" i="25"/>
  <c r="AH41" i="25" s="1"/>
  <c r="R41" i="25"/>
  <c r="O41" i="25"/>
  <c r="AF41" i="25" s="1"/>
  <c r="L41" i="25"/>
  <c r="J41" i="25"/>
  <c r="AD41" i="25" s="1"/>
  <c r="G41" i="25"/>
  <c r="AC41" i="25" s="1"/>
  <c r="AB40" i="25"/>
  <c r="AJ40" i="25" s="1"/>
  <c r="Y40" i="25"/>
  <c r="AI40" i="25" s="1"/>
  <c r="U40" i="25"/>
  <c r="AH40" i="25" s="1"/>
  <c r="R40" i="25"/>
  <c r="O40" i="25"/>
  <c r="AF40" i="25" s="1"/>
  <c r="L40" i="25"/>
  <c r="AE40" i="25" s="1"/>
  <c r="J40" i="25"/>
  <c r="AD40" i="25" s="1"/>
  <c r="G40" i="25"/>
  <c r="AC40" i="25" s="1"/>
  <c r="AB39" i="25"/>
  <c r="AJ39" i="25" s="1"/>
  <c r="Y39" i="25"/>
  <c r="AI39" i="25" s="1"/>
  <c r="U39" i="25"/>
  <c r="AG39" i="25" s="1"/>
  <c r="R39" i="25"/>
  <c r="O39" i="25"/>
  <c r="AF39" i="25" s="1"/>
  <c r="L39" i="25"/>
  <c r="AE39" i="25" s="1"/>
  <c r="J39" i="25"/>
  <c r="AD39" i="25" s="1"/>
  <c r="G39" i="25"/>
  <c r="AB38" i="25"/>
  <c r="AJ38" i="25" s="1"/>
  <c r="Y38" i="25"/>
  <c r="AI38" i="25" s="1"/>
  <c r="U38" i="25"/>
  <c r="AG38" i="25" s="1"/>
  <c r="R38" i="25"/>
  <c r="O38" i="25"/>
  <c r="AF38" i="25" s="1"/>
  <c r="L38" i="25"/>
  <c r="AE38" i="25" s="1"/>
  <c r="J38" i="25"/>
  <c r="AD38" i="25" s="1"/>
  <c r="G38" i="25"/>
  <c r="AC38" i="25" s="1"/>
  <c r="AB37" i="25"/>
  <c r="AJ37" i="25" s="1"/>
  <c r="Y37" i="25"/>
  <c r="AI37" i="25" s="1"/>
  <c r="U37" i="25"/>
  <c r="AH37" i="25" s="1"/>
  <c r="R37" i="25"/>
  <c r="O37" i="25"/>
  <c r="AF37" i="25" s="1"/>
  <c r="L37" i="25"/>
  <c r="J37" i="25"/>
  <c r="AD37" i="25" s="1"/>
  <c r="G37" i="25"/>
  <c r="AC37" i="25" s="1"/>
  <c r="AB36" i="25"/>
  <c r="Y36" i="25"/>
  <c r="AI36" i="25" s="1"/>
  <c r="U36" i="25"/>
  <c r="AH36" i="25" s="1"/>
  <c r="R36" i="25"/>
  <c r="O36" i="25"/>
  <c r="AF36" i="25" s="1"/>
  <c r="L36" i="25"/>
  <c r="AE36" i="25" s="1"/>
  <c r="J36" i="25"/>
  <c r="AD36" i="25" s="1"/>
  <c r="G36" i="25"/>
  <c r="AC36" i="25" s="1"/>
  <c r="AB35" i="25"/>
  <c r="AJ35" i="25" s="1"/>
  <c r="Y35" i="25"/>
  <c r="AI35" i="25" s="1"/>
  <c r="U35" i="25"/>
  <c r="AG35" i="25" s="1"/>
  <c r="R35" i="25"/>
  <c r="O35" i="25"/>
  <c r="AF35" i="25" s="1"/>
  <c r="L35" i="25"/>
  <c r="AE35" i="25" s="1"/>
  <c r="J35" i="25"/>
  <c r="AD35" i="25" s="1"/>
  <c r="G35" i="25"/>
  <c r="AJ34" i="25"/>
  <c r="AI34" i="25"/>
  <c r="AH34" i="25"/>
  <c r="AF34" i="25"/>
  <c r="AB51" i="24"/>
  <c r="AJ51" i="24" s="1"/>
  <c r="Y51" i="24"/>
  <c r="AI51" i="24" s="1"/>
  <c r="U51" i="24"/>
  <c r="AH51" i="24" s="1"/>
  <c r="R51" i="24"/>
  <c r="O51" i="24"/>
  <c r="AF51" i="24" s="1"/>
  <c r="L51" i="24"/>
  <c r="AE51" i="24" s="1"/>
  <c r="J51" i="24"/>
  <c r="AD51" i="24" s="1"/>
  <c r="G51" i="24"/>
  <c r="AC51" i="24" s="1"/>
  <c r="AB50" i="24"/>
  <c r="AJ50" i="24" s="1"/>
  <c r="Y50" i="24"/>
  <c r="AI50" i="24" s="1"/>
  <c r="U50" i="24"/>
  <c r="AH50" i="24" s="1"/>
  <c r="R50" i="24"/>
  <c r="O50" i="24"/>
  <c r="AF50" i="24" s="1"/>
  <c r="L50" i="24"/>
  <c r="AE50" i="24" s="1"/>
  <c r="J50" i="24"/>
  <c r="AD50" i="24" s="1"/>
  <c r="G50" i="24"/>
  <c r="AC50" i="24" s="1"/>
  <c r="AB49" i="24"/>
  <c r="AJ49" i="24" s="1"/>
  <c r="Y49" i="24"/>
  <c r="AI49" i="24" s="1"/>
  <c r="U49" i="24"/>
  <c r="AH49" i="24" s="1"/>
  <c r="R49" i="24"/>
  <c r="O49" i="24"/>
  <c r="AF49" i="24" s="1"/>
  <c r="L49" i="24"/>
  <c r="AE49" i="24" s="1"/>
  <c r="J49" i="24"/>
  <c r="AD49" i="24" s="1"/>
  <c r="G49" i="24"/>
  <c r="AB48" i="24"/>
  <c r="AJ48" i="24" s="1"/>
  <c r="Y48" i="24"/>
  <c r="AI48" i="24" s="1"/>
  <c r="U48" i="24"/>
  <c r="AG48" i="24" s="1"/>
  <c r="R48" i="24"/>
  <c r="O48" i="24"/>
  <c r="AF48" i="24" s="1"/>
  <c r="L48" i="24"/>
  <c r="AE48" i="24" s="1"/>
  <c r="J48" i="24"/>
  <c r="AD48" i="24" s="1"/>
  <c r="G48" i="24"/>
  <c r="AC48" i="24" s="1"/>
  <c r="AB47" i="24"/>
  <c r="AJ47" i="24" s="1"/>
  <c r="Y47" i="24"/>
  <c r="AI47" i="24" s="1"/>
  <c r="U47" i="24"/>
  <c r="AH47" i="24" s="1"/>
  <c r="R47" i="24"/>
  <c r="O47" i="24"/>
  <c r="AF47" i="24" s="1"/>
  <c r="L47" i="24"/>
  <c r="AE47" i="24" s="1"/>
  <c r="J47" i="24"/>
  <c r="AD47" i="24" s="1"/>
  <c r="G47" i="24"/>
  <c r="AC47" i="24" s="1"/>
  <c r="AB46" i="24"/>
  <c r="AJ46" i="24" s="1"/>
  <c r="Y46" i="24"/>
  <c r="AI46" i="24" s="1"/>
  <c r="U46" i="24"/>
  <c r="AH46" i="24" s="1"/>
  <c r="R46" i="24"/>
  <c r="O46" i="24"/>
  <c r="AF46" i="24" s="1"/>
  <c r="L46" i="24"/>
  <c r="AE46" i="24" s="1"/>
  <c r="J46" i="24"/>
  <c r="AD46" i="24" s="1"/>
  <c r="G46" i="24"/>
  <c r="AC46" i="24" s="1"/>
  <c r="AB45" i="24"/>
  <c r="AJ45" i="24" s="1"/>
  <c r="Y45" i="24"/>
  <c r="AI45" i="24" s="1"/>
  <c r="U45" i="24"/>
  <c r="AH45" i="24" s="1"/>
  <c r="R45" i="24"/>
  <c r="O45" i="24"/>
  <c r="AF45" i="24" s="1"/>
  <c r="L45" i="24"/>
  <c r="AE45" i="24" s="1"/>
  <c r="J45" i="24"/>
  <c r="AD45" i="24" s="1"/>
  <c r="G45" i="24"/>
  <c r="AC45" i="24" s="1"/>
  <c r="AB44" i="24"/>
  <c r="AJ44" i="24" s="1"/>
  <c r="Y44" i="24"/>
  <c r="AI44" i="24" s="1"/>
  <c r="U44" i="24"/>
  <c r="AH44" i="24" s="1"/>
  <c r="R44" i="24"/>
  <c r="O44" i="24"/>
  <c r="AF44" i="24" s="1"/>
  <c r="L44" i="24"/>
  <c r="AE44" i="24" s="1"/>
  <c r="J44" i="24"/>
  <c r="AD44" i="24" s="1"/>
  <c r="G44" i="24"/>
  <c r="AC44" i="24" s="1"/>
  <c r="AB43" i="24"/>
  <c r="AJ43" i="24" s="1"/>
  <c r="Y43" i="24"/>
  <c r="AI43" i="24" s="1"/>
  <c r="U43" i="24"/>
  <c r="AH43" i="24" s="1"/>
  <c r="R43" i="24"/>
  <c r="O43" i="24"/>
  <c r="AF43" i="24" s="1"/>
  <c r="L43" i="24"/>
  <c r="AE43" i="24" s="1"/>
  <c r="J43" i="24"/>
  <c r="AD43" i="24" s="1"/>
  <c r="G43" i="24"/>
  <c r="AC43" i="24" s="1"/>
  <c r="AB42" i="24"/>
  <c r="AJ42" i="24" s="1"/>
  <c r="Y42" i="24"/>
  <c r="AI42" i="24" s="1"/>
  <c r="U42" i="24"/>
  <c r="AH42" i="24" s="1"/>
  <c r="R42" i="24"/>
  <c r="O42" i="24"/>
  <c r="L42" i="24"/>
  <c r="AE42" i="24" s="1"/>
  <c r="J42" i="24"/>
  <c r="AD42" i="24" s="1"/>
  <c r="G42" i="24"/>
  <c r="AC42" i="24" s="1"/>
  <c r="AB41" i="24"/>
  <c r="AJ41" i="24" s="1"/>
  <c r="Y41" i="24"/>
  <c r="AI41" i="24" s="1"/>
  <c r="U41" i="24"/>
  <c r="AH41" i="24" s="1"/>
  <c r="R41" i="24"/>
  <c r="O41" i="24"/>
  <c r="AF41" i="24" s="1"/>
  <c r="L41" i="24"/>
  <c r="AE41" i="24" s="1"/>
  <c r="J41" i="24"/>
  <c r="AD41" i="24" s="1"/>
  <c r="G41" i="24"/>
  <c r="AC41" i="24" s="1"/>
  <c r="AB40" i="24"/>
  <c r="AJ40" i="24" s="1"/>
  <c r="Y40" i="24"/>
  <c r="AI40" i="24" s="1"/>
  <c r="U40" i="24"/>
  <c r="AG40" i="24" s="1"/>
  <c r="R40" i="24"/>
  <c r="O40" i="24"/>
  <c r="AF40" i="24" s="1"/>
  <c r="L40" i="24"/>
  <c r="AE40" i="24" s="1"/>
  <c r="J40" i="24"/>
  <c r="AD40" i="24" s="1"/>
  <c r="G40" i="24"/>
  <c r="AC40" i="24" s="1"/>
  <c r="AB39" i="24"/>
  <c r="AJ39" i="24" s="1"/>
  <c r="Y39" i="24"/>
  <c r="AI39" i="24" s="1"/>
  <c r="U39" i="24"/>
  <c r="AH39" i="24" s="1"/>
  <c r="R39" i="24"/>
  <c r="O39" i="24"/>
  <c r="AF39" i="24" s="1"/>
  <c r="L39" i="24"/>
  <c r="AE39" i="24" s="1"/>
  <c r="J39" i="24"/>
  <c r="AD39" i="24" s="1"/>
  <c r="G39" i="24"/>
  <c r="AC39" i="24" s="1"/>
  <c r="AB38" i="24"/>
  <c r="AJ38" i="24" s="1"/>
  <c r="Y38" i="24"/>
  <c r="AI38" i="24" s="1"/>
  <c r="U38" i="24"/>
  <c r="AH38" i="24" s="1"/>
  <c r="R38" i="24"/>
  <c r="O38" i="24"/>
  <c r="AF38" i="24" s="1"/>
  <c r="L38" i="24"/>
  <c r="AE38" i="24" s="1"/>
  <c r="J38" i="24"/>
  <c r="AD38" i="24" s="1"/>
  <c r="G38" i="24"/>
  <c r="AC38" i="24" s="1"/>
  <c r="AB37" i="24"/>
  <c r="AJ37" i="24" s="1"/>
  <c r="Y37" i="24"/>
  <c r="AI37" i="24" s="1"/>
  <c r="U37" i="24"/>
  <c r="AH37" i="24" s="1"/>
  <c r="R37" i="24"/>
  <c r="O37" i="24"/>
  <c r="AF37" i="24" s="1"/>
  <c r="L37" i="24"/>
  <c r="AE37" i="24" s="1"/>
  <c r="J37" i="24"/>
  <c r="AD37" i="24" s="1"/>
  <c r="G37" i="24"/>
  <c r="AB35" i="24"/>
  <c r="AJ35" i="24" s="1"/>
  <c r="Y35" i="24"/>
  <c r="AI35" i="24" s="1"/>
  <c r="U35" i="24"/>
  <c r="AH35" i="24" s="1"/>
  <c r="R35" i="24"/>
  <c r="O35" i="24"/>
  <c r="AF35" i="24" s="1"/>
  <c r="L35" i="24"/>
  <c r="J35" i="24"/>
  <c r="AD35" i="24" s="1"/>
  <c r="G35" i="24"/>
  <c r="AC35" i="24" s="1"/>
  <c r="AB34" i="24"/>
  <c r="AJ34" i="24" s="1"/>
  <c r="Y34" i="24"/>
  <c r="AI34" i="24" s="1"/>
  <c r="U34" i="24"/>
  <c r="AH34" i="24" s="1"/>
  <c r="R34" i="24"/>
  <c r="O34" i="24"/>
  <c r="L34" i="24"/>
  <c r="AE34" i="24" s="1"/>
  <c r="J34" i="24"/>
  <c r="AD34" i="24" s="1"/>
  <c r="G34" i="24"/>
  <c r="AC34" i="24" s="1"/>
  <c r="AB61" i="22"/>
  <c r="AJ61" i="22" s="1"/>
  <c r="Y61" i="22"/>
  <c r="AI61" i="22" s="1"/>
  <c r="U61" i="22"/>
  <c r="AG61" i="22" s="1"/>
  <c r="R61" i="22"/>
  <c r="O61" i="22"/>
  <c r="AF61" i="22" s="1"/>
  <c r="L61" i="22"/>
  <c r="AE61" i="22" s="1"/>
  <c r="J61" i="22"/>
  <c r="AD61" i="22" s="1"/>
  <c r="G61" i="22"/>
  <c r="AC61" i="22" s="1"/>
  <c r="AB60" i="22"/>
  <c r="AJ60" i="22" s="1"/>
  <c r="Y60" i="22"/>
  <c r="AI60" i="22" s="1"/>
  <c r="U60" i="22"/>
  <c r="AH60" i="22" s="1"/>
  <c r="R60" i="22"/>
  <c r="O60" i="22"/>
  <c r="AF60" i="22" s="1"/>
  <c r="L60" i="22"/>
  <c r="AE60" i="22" s="1"/>
  <c r="J60" i="22"/>
  <c r="AD60" i="22" s="1"/>
  <c r="G60" i="22"/>
  <c r="AC60" i="22" s="1"/>
  <c r="AB59" i="22"/>
  <c r="AJ59" i="22" s="1"/>
  <c r="Y59" i="22"/>
  <c r="AI59" i="22" s="1"/>
  <c r="U59" i="22"/>
  <c r="R59" i="22"/>
  <c r="O59" i="22"/>
  <c r="AF59" i="22" s="1"/>
  <c r="L59" i="22"/>
  <c r="AE59" i="22" s="1"/>
  <c r="J59" i="22"/>
  <c r="AD59" i="22" s="1"/>
  <c r="G59" i="22"/>
  <c r="AC59" i="22" s="1"/>
  <c r="AB58" i="22"/>
  <c r="AJ58" i="22" s="1"/>
  <c r="Y58" i="22"/>
  <c r="AI58" i="22" s="1"/>
  <c r="U58" i="22"/>
  <c r="AG58" i="22" s="1"/>
  <c r="R58" i="22"/>
  <c r="O58" i="22"/>
  <c r="AF58" i="22" s="1"/>
  <c r="L58" i="22"/>
  <c r="AE58" i="22" s="1"/>
  <c r="J58" i="22"/>
  <c r="AD58" i="22" s="1"/>
  <c r="G58" i="22"/>
  <c r="AC58" i="22" s="1"/>
  <c r="AB56" i="22"/>
  <c r="AJ56" i="22" s="1"/>
  <c r="Y56" i="22"/>
  <c r="AI56" i="22" s="1"/>
  <c r="U56" i="22"/>
  <c r="AH56" i="22" s="1"/>
  <c r="R56" i="22"/>
  <c r="O56" i="22"/>
  <c r="AF56" i="22" s="1"/>
  <c r="L56" i="22"/>
  <c r="AE56" i="22" s="1"/>
  <c r="J56" i="22"/>
  <c r="AD56" i="22" s="1"/>
  <c r="G56" i="22"/>
  <c r="AC56" i="22" s="1"/>
  <c r="AB55" i="22"/>
  <c r="AJ55" i="22" s="1"/>
  <c r="Y55" i="22"/>
  <c r="AI55" i="22" s="1"/>
  <c r="U55" i="22"/>
  <c r="AG55" i="22" s="1"/>
  <c r="R55" i="22"/>
  <c r="O55" i="22"/>
  <c r="AF55" i="22" s="1"/>
  <c r="L55" i="22"/>
  <c r="AE55" i="22" s="1"/>
  <c r="J55" i="22"/>
  <c r="AD55" i="22" s="1"/>
  <c r="G55" i="22"/>
  <c r="AC55" i="22" s="1"/>
  <c r="AB54" i="22"/>
  <c r="AJ54" i="22" s="1"/>
  <c r="Y54" i="22"/>
  <c r="AI54" i="22" s="1"/>
  <c r="U54" i="22"/>
  <c r="AG54" i="22" s="1"/>
  <c r="R54" i="22"/>
  <c r="O54" i="22"/>
  <c r="AF54" i="22" s="1"/>
  <c r="L54" i="22"/>
  <c r="AE54" i="22" s="1"/>
  <c r="J54" i="22"/>
  <c r="AD54" i="22" s="1"/>
  <c r="G54" i="22"/>
  <c r="AC54" i="22" s="1"/>
  <c r="AB53" i="22"/>
  <c r="AJ53" i="22" s="1"/>
  <c r="Y53" i="22"/>
  <c r="AI53" i="22" s="1"/>
  <c r="U53" i="22"/>
  <c r="R53" i="22"/>
  <c r="O53" i="22"/>
  <c r="AF53" i="22" s="1"/>
  <c r="L53" i="22"/>
  <c r="AE53" i="22" s="1"/>
  <c r="J53" i="22"/>
  <c r="AD53" i="22" s="1"/>
  <c r="G53" i="22"/>
  <c r="AC53" i="22" s="1"/>
  <c r="AB52" i="22"/>
  <c r="AJ52" i="22" s="1"/>
  <c r="Y52" i="22"/>
  <c r="AI52" i="22" s="1"/>
  <c r="U52" i="22"/>
  <c r="AH52" i="22" s="1"/>
  <c r="R52" i="22"/>
  <c r="O52" i="22"/>
  <c r="AF52" i="22" s="1"/>
  <c r="L52" i="22"/>
  <c r="AE52" i="22" s="1"/>
  <c r="J52" i="22"/>
  <c r="AD52" i="22" s="1"/>
  <c r="G52" i="22"/>
  <c r="AC52" i="22" s="1"/>
  <c r="AB51" i="22"/>
  <c r="AJ51" i="22" s="1"/>
  <c r="Y51" i="22"/>
  <c r="AI51" i="22" s="1"/>
  <c r="U51" i="22"/>
  <c r="AH51" i="22" s="1"/>
  <c r="R51" i="22"/>
  <c r="O51" i="22"/>
  <c r="AF51" i="22" s="1"/>
  <c r="L51" i="22"/>
  <c r="AE51" i="22" s="1"/>
  <c r="J51" i="22"/>
  <c r="AD51" i="22" s="1"/>
  <c r="G51" i="22"/>
  <c r="AC51" i="22" s="1"/>
  <c r="AB50" i="22"/>
  <c r="AJ50" i="22" s="1"/>
  <c r="Y50" i="22"/>
  <c r="AI50" i="22" s="1"/>
  <c r="U50" i="22"/>
  <c r="AH50" i="22" s="1"/>
  <c r="R50" i="22"/>
  <c r="O50" i="22"/>
  <c r="AF50" i="22" s="1"/>
  <c r="L50" i="22"/>
  <c r="AE50" i="22" s="1"/>
  <c r="J50" i="22"/>
  <c r="AD50" i="22" s="1"/>
  <c r="G50" i="22"/>
  <c r="AC50" i="22" s="1"/>
  <c r="AB49" i="22"/>
  <c r="AJ49" i="22" s="1"/>
  <c r="Y49" i="22"/>
  <c r="AI49" i="22" s="1"/>
  <c r="U49" i="22"/>
  <c r="AG49" i="22" s="1"/>
  <c r="R49" i="22"/>
  <c r="O49" i="22"/>
  <c r="AF49" i="22" s="1"/>
  <c r="L49" i="22"/>
  <c r="AE49" i="22" s="1"/>
  <c r="J49" i="22"/>
  <c r="AD49" i="22" s="1"/>
  <c r="G49" i="22"/>
  <c r="AC49" i="22" s="1"/>
  <c r="AB48" i="22"/>
  <c r="AJ48" i="22" s="1"/>
  <c r="Y48" i="22"/>
  <c r="AI48" i="22" s="1"/>
  <c r="U48" i="22"/>
  <c r="AH48" i="22" s="1"/>
  <c r="R48" i="22"/>
  <c r="O48" i="22"/>
  <c r="AF48" i="22" s="1"/>
  <c r="L48" i="22"/>
  <c r="AE48" i="22" s="1"/>
  <c r="J48" i="22"/>
  <c r="AD48" i="22" s="1"/>
  <c r="G48" i="22"/>
  <c r="AC48" i="22" s="1"/>
  <c r="AB46" i="22"/>
  <c r="AJ46" i="22" s="1"/>
  <c r="Y46" i="22"/>
  <c r="AI46" i="22" s="1"/>
  <c r="U46" i="22"/>
  <c r="R46" i="22"/>
  <c r="O46" i="22"/>
  <c r="AF46" i="22" s="1"/>
  <c r="L46" i="22"/>
  <c r="AE46" i="22" s="1"/>
  <c r="J46" i="22"/>
  <c r="AD46" i="22" s="1"/>
  <c r="G46" i="22"/>
  <c r="AC46" i="22" s="1"/>
  <c r="AB44" i="22"/>
  <c r="AJ44" i="22" s="1"/>
  <c r="Y44" i="22"/>
  <c r="AI44" i="22" s="1"/>
  <c r="U44" i="22"/>
  <c r="AH44" i="22" s="1"/>
  <c r="R44" i="22"/>
  <c r="O44" i="22"/>
  <c r="AF44" i="22" s="1"/>
  <c r="L44" i="22"/>
  <c r="AE44" i="22" s="1"/>
  <c r="J44" i="22"/>
  <c r="AD44" i="22" s="1"/>
  <c r="G44" i="22"/>
  <c r="AC44" i="22" s="1"/>
  <c r="AB43" i="22"/>
  <c r="AJ43" i="22" s="1"/>
  <c r="Y43" i="22"/>
  <c r="AI43" i="22" s="1"/>
  <c r="U43" i="22"/>
  <c r="R43" i="22"/>
  <c r="O43" i="22"/>
  <c r="AF43" i="22" s="1"/>
  <c r="L43" i="22"/>
  <c r="AE43" i="22" s="1"/>
  <c r="J43" i="22"/>
  <c r="AD43" i="22" s="1"/>
  <c r="G43" i="22"/>
  <c r="AC43" i="22" s="1"/>
  <c r="AB42" i="22"/>
  <c r="AJ42" i="22" s="1"/>
  <c r="Y42" i="22"/>
  <c r="AI42" i="22" s="1"/>
  <c r="U42" i="22"/>
  <c r="AG42" i="22" s="1"/>
  <c r="R42" i="22"/>
  <c r="O42" i="22"/>
  <c r="AF42" i="22" s="1"/>
  <c r="L42" i="22"/>
  <c r="AE42" i="22" s="1"/>
  <c r="J42" i="22"/>
  <c r="AD42" i="22" s="1"/>
  <c r="G42" i="22"/>
  <c r="AC42" i="22" s="1"/>
  <c r="AB41" i="22"/>
  <c r="AJ41" i="22" s="1"/>
  <c r="Y41" i="22"/>
  <c r="AI41" i="22" s="1"/>
  <c r="U41" i="22"/>
  <c r="AG41" i="22" s="1"/>
  <c r="R41" i="22"/>
  <c r="O41" i="22"/>
  <c r="AF41" i="22" s="1"/>
  <c r="L41" i="22"/>
  <c r="AE41" i="22" s="1"/>
  <c r="J41" i="22"/>
  <c r="AD41" i="22" s="1"/>
  <c r="G41" i="22"/>
  <c r="AC41" i="22" s="1"/>
  <c r="AB40" i="22"/>
  <c r="AJ40" i="22" s="1"/>
  <c r="Y40" i="22"/>
  <c r="AI40" i="22" s="1"/>
  <c r="U40" i="22"/>
  <c r="AH40" i="22" s="1"/>
  <c r="R40" i="22"/>
  <c r="O40" i="22"/>
  <c r="AF40" i="22" s="1"/>
  <c r="L40" i="22"/>
  <c r="AE40" i="22" s="1"/>
  <c r="J40" i="22"/>
  <c r="AD40" i="22" s="1"/>
  <c r="G40" i="22"/>
  <c r="AC40" i="22" s="1"/>
  <c r="AB39" i="22"/>
  <c r="AJ39" i="22" s="1"/>
  <c r="Y39" i="22"/>
  <c r="AI39" i="22" s="1"/>
  <c r="U39" i="22"/>
  <c r="AG39" i="22" s="1"/>
  <c r="R39" i="22"/>
  <c r="O39" i="22"/>
  <c r="AF39" i="22" s="1"/>
  <c r="L39" i="22"/>
  <c r="AE39" i="22" s="1"/>
  <c r="J39" i="22"/>
  <c r="AD39" i="22" s="1"/>
  <c r="G39" i="22"/>
  <c r="AC39" i="22" s="1"/>
  <c r="AB38" i="22"/>
  <c r="AJ38" i="22" s="1"/>
  <c r="Y38" i="22"/>
  <c r="AI38" i="22" s="1"/>
  <c r="U38" i="22"/>
  <c r="AH38" i="22" s="1"/>
  <c r="R38" i="22"/>
  <c r="O38" i="22"/>
  <c r="AF38" i="22" s="1"/>
  <c r="L38" i="22"/>
  <c r="AE38" i="22" s="1"/>
  <c r="J38" i="22"/>
  <c r="AD38" i="22" s="1"/>
  <c r="G38" i="22"/>
  <c r="AC38" i="22" s="1"/>
  <c r="AB37" i="22"/>
  <c r="AJ37" i="22" s="1"/>
  <c r="Y37" i="22"/>
  <c r="AI37" i="22" s="1"/>
  <c r="U37" i="22"/>
  <c r="R37" i="22"/>
  <c r="O37" i="22"/>
  <c r="AF37" i="22" s="1"/>
  <c r="L37" i="22"/>
  <c r="AE37" i="22" s="1"/>
  <c r="J37" i="22"/>
  <c r="G37" i="22"/>
  <c r="AC37" i="22" s="1"/>
  <c r="AB36" i="22"/>
  <c r="AJ36" i="22" s="1"/>
  <c r="Y36" i="22"/>
  <c r="AI36" i="22" s="1"/>
  <c r="U36" i="22"/>
  <c r="AH36" i="22" s="1"/>
  <c r="R36" i="22"/>
  <c r="O36" i="22"/>
  <c r="AF36" i="22" s="1"/>
  <c r="L36" i="22"/>
  <c r="AE36" i="22" s="1"/>
  <c r="J36" i="22"/>
  <c r="AD36" i="22" s="1"/>
  <c r="G36" i="22"/>
  <c r="AB35" i="22"/>
  <c r="Y35" i="22"/>
  <c r="AI35" i="22" s="1"/>
  <c r="U35" i="22"/>
  <c r="AG35" i="22" s="1"/>
  <c r="R35" i="22"/>
  <c r="O35" i="22"/>
  <c r="L35" i="22"/>
  <c r="AE35" i="22" s="1"/>
  <c r="J35" i="22"/>
  <c r="AD35" i="22" s="1"/>
  <c r="G35" i="22"/>
  <c r="AB34" i="22"/>
  <c r="AJ34" i="22" s="1"/>
  <c r="Y34" i="22"/>
  <c r="U34" i="22"/>
  <c r="AH34" i="22" s="1"/>
  <c r="R34" i="22"/>
  <c r="O34" i="22"/>
  <c r="AF34" i="22" s="1"/>
  <c r="L34" i="22"/>
  <c r="AE34" i="22" s="1"/>
  <c r="J34" i="22"/>
  <c r="G34" i="22"/>
  <c r="AB55" i="21"/>
  <c r="AJ55" i="21" s="1"/>
  <c r="Y55" i="21"/>
  <c r="AI55" i="21" s="1"/>
  <c r="U55" i="21"/>
  <c r="AH55" i="21" s="1"/>
  <c r="R55" i="21"/>
  <c r="O55" i="21"/>
  <c r="AF55" i="21" s="1"/>
  <c r="L55" i="21"/>
  <c r="AE55" i="21" s="1"/>
  <c r="J55" i="21"/>
  <c r="AD55" i="21" s="1"/>
  <c r="G55" i="21"/>
  <c r="AC55" i="21" s="1"/>
  <c r="AB54" i="21"/>
  <c r="AJ54" i="21" s="1"/>
  <c r="Y54" i="21"/>
  <c r="AI54" i="21" s="1"/>
  <c r="U54" i="21"/>
  <c r="R54" i="21"/>
  <c r="O54" i="21"/>
  <c r="AF54" i="21" s="1"/>
  <c r="L54" i="21"/>
  <c r="AE54" i="21" s="1"/>
  <c r="J54" i="21"/>
  <c r="AD54" i="21" s="1"/>
  <c r="G54" i="21"/>
  <c r="AC54" i="21" s="1"/>
  <c r="AB53" i="21"/>
  <c r="AJ53" i="21" s="1"/>
  <c r="Y53" i="21"/>
  <c r="AI53" i="21" s="1"/>
  <c r="U53" i="21"/>
  <c r="AG53" i="21" s="1"/>
  <c r="R53" i="21"/>
  <c r="O53" i="21"/>
  <c r="AF53" i="21" s="1"/>
  <c r="L53" i="21"/>
  <c r="AE53" i="21" s="1"/>
  <c r="J53" i="21"/>
  <c r="AD53" i="21" s="1"/>
  <c r="G53" i="21"/>
  <c r="AC53" i="21" s="1"/>
  <c r="AB52" i="21"/>
  <c r="AJ52" i="21" s="1"/>
  <c r="Y52" i="21"/>
  <c r="AI52" i="21" s="1"/>
  <c r="U52" i="21"/>
  <c r="AH52" i="21" s="1"/>
  <c r="R52" i="21"/>
  <c r="O52" i="21"/>
  <c r="AF52" i="21" s="1"/>
  <c r="L52" i="21"/>
  <c r="AE52" i="21" s="1"/>
  <c r="J52" i="21"/>
  <c r="AD52" i="21" s="1"/>
  <c r="G52" i="21"/>
  <c r="AC52" i="21" s="1"/>
  <c r="AB50" i="21"/>
  <c r="AJ50" i="21" s="1"/>
  <c r="Y50" i="21"/>
  <c r="AI50" i="21" s="1"/>
  <c r="U50" i="21"/>
  <c r="AG50" i="21" s="1"/>
  <c r="R50" i="21"/>
  <c r="O50" i="21"/>
  <c r="AF50" i="21" s="1"/>
  <c r="L50" i="21"/>
  <c r="AE50" i="21" s="1"/>
  <c r="J50" i="21"/>
  <c r="AD50" i="21" s="1"/>
  <c r="G50" i="21"/>
  <c r="AC50" i="21" s="1"/>
  <c r="AB49" i="21"/>
  <c r="AJ49" i="21" s="1"/>
  <c r="Y49" i="21"/>
  <c r="AI49" i="21" s="1"/>
  <c r="U49" i="21"/>
  <c r="AG49" i="21" s="1"/>
  <c r="R49" i="21"/>
  <c r="O49" i="21"/>
  <c r="AF49" i="21" s="1"/>
  <c r="L49" i="21"/>
  <c r="AE49" i="21" s="1"/>
  <c r="J49" i="21"/>
  <c r="AD49" i="21" s="1"/>
  <c r="G49" i="21"/>
  <c r="AC49" i="21" s="1"/>
  <c r="AB48" i="21"/>
  <c r="AJ48" i="21" s="1"/>
  <c r="Y48" i="21"/>
  <c r="AI48" i="21" s="1"/>
  <c r="U48" i="21"/>
  <c r="AH48" i="21" s="1"/>
  <c r="R48" i="21"/>
  <c r="O48" i="21"/>
  <c r="AF48" i="21" s="1"/>
  <c r="L48" i="21"/>
  <c r="AE48" i="21" s="1"/>
  <c r="J48" i="21"/>
  <c r="AD48" i="21" s="1"/>
  <c r="G48" i="21"/>
  <c r="AC48" i="21" s="1"/>
  <c r="AB47" i="21"/>
  <c r="AJ47" i="21" s="1"/>
  <c r="Y47" i="21"/>
  <c r="AI47" i="21" s="1"/>
  <c r="U47" i="21"/>
  <c r="AG47" i="21" s="1"/>
  <c r="R47" i="21"/>
  <c r="O47" i="21"/>
  <c r="AF47" i="21" s="1"/>
  <c r="L47" i="21"/>
  <c r="AE47" i="21" s="1"/>
  <c r="J47" i="21"/>
  <c r="AD47" i="21" s="1"/>
  <c r="G47" i="21"/>
  <c r="AC47" i="21" s="1"/>
  <c r="AB46" i="21"/>
  <c r="AJ46" i="21" s="1"/>
  <c r="Y46" i="21"/>
  <c r="AI46" i="21" s="1"/>
  <c r="U46" i="21"/>
  <c r="AG46" i="21" s="1"/>
  <c r="R46" i="21"/>
  <c r="O46" i="21"/>
  <c r="AF46" i="21" s="1"/>
  <c r="L46" i="21"/>
  <c r="AE46" i="21" s="1"/>
  <c r="J46" i="21"/>
  <c r="AD46" i="21" s="1"/>
  <c r="G46" i="21"/>
  <c r="AC46" i="21" s="1"/>
  <c r="AB44" i="21"/>
  <c r="AJ44" i="21" s="1"/>
  <c r="Y44" i="21"/>
  <c r="AI44" i="21" s="1"/>
  <c r="U44" i="21"/>
  <c r="AH44" i="21" s="1"/>
  <c r="R44" i="21"/>
  <c r="O44" i="21"/>
  <c r="AF44" i="21" s="1"/>
  <c r="L44" i="21"/>
  <c r="AE44" i="21" s="1"/>
  <c r="J44" i="21"/>
  <c r="AD44" i="21" s="1"/>
  <c r="G44" i="21"/>
  <c r="AB43" i="21"/>
  <c r="AJ43" i="21" s="1"/>
  <c r="Y43" i="21"/>
  <c r="AI43" i="21" s="1"/>
  <c r="U43" i="21"/>
  <c r="AG43" i="21" s="1"/>
  <c r="R43" i="21"/>
  <c r="O43" i="21"/>
  <c r="AF43" i="21" s="1"/>
  <c r="L43" i="21"/>
  <c r="AE43" i="21" s="1"/>
  <c r="J43" i="21"/>
  <c r="AD43" i="21" s="1"/>
  <c r="G43" i="21"/>
  <c r="AC43" i="21" s="1"/>
  <c r="AG42" i="21"/>
  <c r="AB42" i="21"/>
  <c r="AJ42" i="21" s="1"/>
  <c r="Y42" i="21"/>
  <c r="AI42" i="21" s="1"/>
  <c r="U42" i="21"/>
  <c r="AH42" i="21" s="1"/>
  <c r="R42" i="21"/>
  <c r="O42" i="21"/>
  <c r="AF42" i="21" s="1"/>
  <c r="L42" i="21"/>
  <c r="AE42" i="21" s="1"/>
  <c r="J42" i="21"/>
  <c r="AD42" i="21" s="1"/>
  <c r="G42" i="21"/>
  <c r="AC42" i="21" s="1"/>
  <c r="AB41" i="21"/>
  <c r="AJ41" i="21" s="1"/>
  <c r="Y41" i="21"/>
  <c r="AI41" i="21" s="1"/>
  <c r="U41" i="21"/>
  <c r="AG41" i="21" s="1"/>
  <c r="R41" i="21"/>
  <c r="O41" i="21"/>
  <c r="AF41" i="21" s="1"/>
  <c r="L41" i="21"/>
  <c r="AE41" i="21" s="1"/>
  <c r="J41" i="21"/>
  <c r="AD41" i="21" s="1"/>
  <c r="G41" i="21"/>
  <c r="AC41" i="21" s="1"/>
  <c r="AB39" i="21"/>
  <c r="AJ39" i="21" s="1"/>
  <c r="Y39" i="21"/>
  <c r="AI39" i="21" s="1"/>
  <c r="U39" i="21"/>
  <c r="AH39" i="21" s="1"/>
  <c r="R39" i="21"/>
  <c r="O39" i="21"/>
  <c r="AF39" i="21" s="1"/>
  <c r="L39" i="21"/>
  <c r="AE39" i="21" s="1"/>
  <c r="J39" i="21"/>
  <c r="AD39" i="21" s="1"/>
  <c r="G39" i="21"/>
  <c r="AC39" i="21" s="1"/>
  <c r="AB38" i="21"/>
  <c r="AJ38" i="21" s="1"/>
  <c r="Y38" i="21"/>
  <c r="AI38" i="21" s="1"/>
  <c r="U38" i="21"/>
  <c r="R38" i="21"/>
  <c r="O38" i="21"/>
  <c r="AF38" i="21" s="1"/>
  <c r="L38" i="21"/>
  <c r="AE38" i="21" s="1"/>
  <c r="J38" i="21"/>
  <c r="AD38" i="21" s="1"/>
  <c r="G38" i="21"/>
  <c r="AC38" i="21" s="1"/>
  <c r="AB37" i="21"/>
  <c r="AJ37" i="21" s="1"/>
  <c r="Y37" i="21"/>
  <c r="AI37" i="21" s="1"/>
  <c r="U37" i="21"/>
  <c r="AG37" i="21" s="1"/>
  <c r="R37" i="21"/>
  <c r="O37" i="21"/>
  <c r="AF37" i="21" s="1"/>
  <c r="L37" i="21"/>
  <c r="AE37" i="21" s="1"/>
  <c r="J37" i="21"/>
  <c r="AD37" i="21" s="1"/>
  <c r="G37" i="21"/>
  <c r="AC37" i="21" s="1"/>
  <c r="AB36" i="21"/>
  <c r="Y36" i="21"/>
  <c r="U36" i="21"/>
  <c r="AH36" i="21" s="1"/>
  <c r="R36" i="21"/>
  <c r="O36" i="21"/>
  <c r="L36" i="21"/>
  <c r="J36" i="21"/>
  <c r="AD36" i="21" s="1"/>
  <c r="G36" i="21"/>
  <c r="AC36" i="21" s="1"/>
  <c r="AB35" i="21"/>
  <c r="AJ35" i="21" s="1"/>
  <c r="Y35" i="21"/>
  <c r="AI35" i="21" s="1"/>
  <c r="U35" i="21"/>
  <c r="R35" i="21"/>
  <c r="O35" i="21"/>
  <c r="AF35" i="21" s="1"/>
  <c r="L35" i="21"/>
  <c r="AE35" i="21" s="1"/>
  <c r="J35" i="21"/>
  <c r="AD35" i="21" s="1"/>
  <c r="G35" i="21"/>
  <c r="AC35" i="21" s="1"/>
  <c r="AB34" i="21"/>
  <c r="AJ34" i="21" s="1"/>
  <c r="Y34" i="21"/>
  <c r="AI34" i="21" s="1"/>
  <c r="U34" i="21"/>
  <c r="R34" i="21"/>
  <c r="O34" i="21"/>
  <c r="AF34" i="21" s="1"/>
  <c r="L34" i="21"/>
  <c r="AE34" i="21" s="1"/>
  <c r="J34" i="21"/>
  <c r="AD34" i="21" s="1"/>
  <c r="G34" i="21"/>
  <c r="AB63" i="20"/>
  <c r="AJ63" i="20" s="1"/>
  <c r="Y63" i="20"/>
  <c r="AI63" i="20" s="1"/>
  <c r="U63" i="20"/>
  <c r="AH63" i="20" s="1"/>
  <c r="R63" i="20"/>
  <c r="O63" i="20"/>
  <c r="AF63" i="20" s="1"/>
  <c r="L63" i="20"/>
  <c r="AE63" i="20" s="1"/>
  <c r="J63" i="20"/>
  <c r="AD63" i="20" s="1"/>
  <c r="G63" i="20"/>
  <c r="AC63" i="20" s="1"/>
  <c r="AB59" i="20"/>
  <c r="AJ59" i="20" s="1"/>
  <c r="Y59" i="20"/>
  <c r="AI59" i="20" s="1"/>
  <c r="U59" i="20"/>
  <c r="AH59" i="20" s="1"/>
  <c r="R59" i="20"/>
  <c r="O59" i="20"/>
  <c r="AF59" i="20" s="1"/>
  <c r="L59" i="20"/>
  <c r="AE59" i="20" s="1"/>
  <c r="J59" i="20"/>
  <c r="AD59" i="20" s="1"/>
  <c r="G59" i="20"/>
  <c r="AC59" i="20" s="1"/>
  <c r="AB58" i="20"/>
  <c r="AJ58" i="20" s="1"/>
  <c r="Y58" i="20"/>
  <c r="AI58" i="20" s="1"/>
  <c r="U58" i="20"/>
  <c r="AH58" i="20" s="1"/>
  <c r="R58" i="20"/>
  <c r="O58" i="20"/>
  <c r="AF58" i="20" s="1"/>
  <c r="L58" i="20"/>
  <c r="AE58" i="20" s="1"/>
  <c r="J58" i="20"/>
  <c r="AD58" i="20" s="1"/>
  <c r="G58" i="20"/>
  <c r="AC58" i="20" s="1"/>
  <c r="AB57" i="20"/>
  <c r="AJ57" i="20" s="1"/>
  <c r="Y57" i="20"/>
  <c r="AI57" i="20" s="1"/>
  <c r="U57" i="20"/>
  <c r="AG57" i="20" s="1"/>
  <c r="R57" i="20"/>
  <c r="O57" i="20"/>
  <c r="AF57" i="20" s="1"/>
  <c r="L57" i="20"/>
  <c r="AE57" i="20" s="1"/>
  <c r="J57" i="20"/>
  <c r="AD57" i="20" s="1"/>
  <c r="G57" i="20"/>
  <c r="AC57" i="20" s="1"/>
  <c r="AB56" i="20"/>
  <c r="AJ56" i="20" s="1"/>
  <c r="Y56" i="20"/>
  <c r="AI56" i="20" s="1"/>
  <c r="U56" i="20"/>
  <c r="AG56" i="20" s="1"/>
  <c r="R56" i="20"/>
  <c r="O56" i="20"/>
  <c r="AF56" i="20" s="1"/>
  <c r="L56" i="20"/>
  <c r="AE56" i="20" s="1"/>
  <c r="J56" i="20"/>
  <c r="AD56" i="20" s="1"/>
  <c r="G56" i="20"/>
  <c r="AC56" i="20" s="1"/>
  <c r="AB55" i="20"/>
  <c r="AJ55" i="20" s="1"/>
  <c r="Y55" i="20"/>
  <c r="AI55" i="20" s="1"/>
  <c r="U55" i="20"/>
  <c r="AH55" i="20" s="1"/>
  <c r="R55" i="20"/>
  <c r="O55" i="20"/>
  <c r="AF55" i="20" s="1"/>
  <c r="L55" i="20"/>
  <c r="AE55" i="20" s="1"/>
  <c r="J55" i="20"/>
  <c r="AD55" i="20" s="1"/>
  <c r="G55" i="20"/>
  <c r="AC55" i="20" s="1"/>
  <c r="AJ54" i="20"/>
  <c r="AB54" i="20"/>
  <c r="Y54" i="20"/>
  <c r="AI54" i="20" s="1"/>
  <c r="U54" i="20"/>
  <c r="AG54" i="20" s="1"/>
  <c r="R54" i="20"/>
  <c r="O54" i="20"/>
  <c r="AF54" i="20" s="1"/>
  <c r="L54" i="20"/>
  <c r="AE54" i="20" s="1"/>
  <c r="J54" i="20"/>
  <c r="AD54" i="20" s="1"/>
  <c r="G54" i="20"/>
  <c r="AC54" i="20" s="1"/>
  <c r="AB53" i="20"/>
  <c r="AJ53" i="20" s="1"/>
  <c r="Y53" i="20"/>
  <c r="AI53" i="20" s="1"/>
  <c r="U53" i="20"/>
  <c r="AH53" i="20" s="1"/>
  <c r="R53" i="20"/>
  <c r="O53" i="20"/>
  <c r="AF53" i="20" s="1"/>
  <c r="L53" i="20"/>
  <c r="AE53" i="20" s="1"/>
  <c r="J53" i="20"/>
  <c r="AD53" i="20" s="1"/>
  <c r="G53" i="20"/>
  <c r="AC53" i="20" s="1"/>
  <c r="AB52" i="20"/>
  <c r="AJ52" i="20" s="1"/>
  <c r="Y52" i="20"/>
  <c r="AI52" i="20" s="1"/>
  <c r="U52" i="20"/>
  <c r="AG52" i="20" s="1"/>
  <c r="R52" i="20"/>
  <c r="O52" i="20"/>
  <c r="AF52" i="20" s="1"/>
  <c r="L52" i="20"/>
  <c r="AE52" i="20" s="1"/>
  <c r="J52" i="20"/>
  <c r="AD52" i="20" s="1"/>
  <c r="G52" i="20"/>
  <c r="AC52" i="20" s="1"/>
  <c r="AB51" i="20"/>
  <c r="AJ51" i="20" s="1"/>
  <c r="Y51" i="20"/>
  <c r="AI51" i="20" s="1"/>
  <c r="U51" i="20"/>
  <c r="AH51" i="20" s="1"/>
  <c r="R51" i="20"/>
  <c r="O51" i="20"/>
  <c r="AF51" i="20" s="1"/>
  <c r="L51" i="20"/>
  <c r="AE51" i="20" s="1"/>
  <c r="J51" i="20"/>
  <c r="AD51" i="20" s="1"/>
  <c r="G51" i="20"/>
  <c r="AC51" i="20" s="1"/>
  <c r="AB50" i="20"/>
  <c r="AJ50" i="20" s="1"/>
  <c r="Y50" i="20"/>
  <c r="AI50" i="20" s="1"/>
  <c r="U50" i="20"/>
  <c r="AH50" i="20" s="1"/>
  <c r="R50" i="20"/>
  <c r="O50" i="20"/>
  <c r="AF50" i="20" s="1"/>
  <c r="L50" i="20"/>
  <c r="AE50" i="20" s="1"/>
  <c r="J50" i="20"/>
  <c r="AD50" i="20" s="1"/>
  <c r="G50" i="20"/>
  <c r="AC50" i="20" s="1"/>
  <c r="AB49" i="20"/>
  <c r="AJ49" i="20" s="1"/>
  <c r="Y49" i="20"/>
  <c r="AI49" i="20" s="1"/>
  <c r="U49" i="20"/>
  <c r="AG49" i="20" s="1"/>
  <c r="R49" i="20"/>
  <c r="O49" i="20"/>
  <c r="AF49" i="20" s="1"/>
  <c r="L49" i="20"/>
  <c r="AE49" i="20" s="1"/>
  <c r="J49" i="20"/>
  <c r="AD49" i="20" s="1"/>
  <c r="G49" i="20"/>
  <c r="AC49" i="20" s="1"/>
  <c r="AB48" i="20"/>
  <c r="AJ48" i="20" s="1"/>
  <c r="Y48" i="20"/>
  <c r="AI48" i="20" s="1"/>
  <c r="U48" i="20"/>
  <c r="AG48" i="20" s="1"/>
  <c r="R48" i="20"/>
  <c r="O48" i="20"/>
  <c r="AF48" i="20" s="1"/>
  <c r="L48" i="20"/>
  <c r="AE48" i="20" s="1"/>
  <c r="J48" i="20"/>
  <c r="AD48" i="20" s="1"/>
  <c r="G48" i="20"/>
  <c r="AC48" i="20" s="1"/>
  <c r="AB47" i="20"/>
  <c r="AJ47" i="20" s="1"/>
  <c r="Y47" i="20"/>
  <c r="AI47" i="20" s="1"/>
  <c r="U47" i="20"/>
  <c r="AH47" i="20" s="1"/>
  <c r="R47" i="20"/>
  <c r="O47" i="20"/>
  <c r="AF47" i="20" s="1"/>
  <c r="L47" i="20"/>
  <c r="AE47" i="20" s="1"/>
  <c r="J47" i="20"/>
  <c r="AD47" i="20" s="1"/>
  <c r="G47" i="20"/>
  <c r="AC47" i="20" s="1"/>
  <c r="AB45" i="20"/>
  <c r="AJ45" i="20" s="1"/>
  <c r="Y45" i="20"/>
  <c r="AI45" i="20" s="1"/>
  <c r="U45" i="20"/>
  <c r="AH45" i="20" s="1"/>
  <c r="R45" i="20"/>
  <c r="O45" i="20"/>
  <c r="AF45" i="20" s="1"/>
  <c r="L45" i="20"/>
  <c r="AE45" i="20" s="1"/>
  <c r="J45" i="20"/>
  <c r="AD45" i="20" s="1"/>
  <c r="G45" i="20"/>
  <c r="AC45" i="20" s="1"/>
  <c r="AB44" i="20"/>
  <c r="AJ44" i="20" s="1"/>
  <c r="Y44" i="20"/>
  <c r="AI44" i="20" s="1"/>
  <c r="U44" i="20"/>
  <c r="AG44" i="20" s="1"/>
  <c r="R44" i="20"/>
  <c r="O44" i="20"/>
  <c r="AF44" i="20" s="1"/>
  <c r="L44" i="20"/>
  <c r="AE44" i="20" s="1"/>
  <c r="J44" i="20"/>
  <c r="AD44" i="20" s="1"/>
  <c r="G44" i="20"/>
  <c r="AC44" i="20" s="1"/>
  <c r="AB43" i="20"/>
  <c r="AJ43" i="20" s="1"/>
  <c r="Y43" i="20"/>
  <c r="AI43" i="20" s="1"/>
  <c r="U43" i="20"/>
  <c r="AH43" i="20" s="1"/>
  <c r="R43" i="20"/>
  <c r="O43" i="20"/>
  <c r="AF43" i="20" s="1"/>
  <c r="L43" i="20"/>
  <c r="AE43" i="20" s="1"/>
  <c r="J43" i="20"/>
  <c r="AD43" i="20" s="1"/>
  <c r="G43" i="20"/>
  <c r="AC43" i="20" s="1"/>
  <c r="AB41" i="20"/>
  <c r="AJ41" i="20" s="1"/>
  <c r="Y41" i="20"/>
  <c r="AI41" i="20" s="1"/>
  <c r="U41" i="20"/>
  <c r="AG41" i="20" s="1"/>
  <c r="R41" i="20"/>
  <c r="O41" i="20"/>
  <c r="AF41" i="20" s="1"/>
  <c r="L41" i="20"/>
  <c r="AE41" i="20" s="1"/>
  <c r="J41" i="20"/>
  <c r="AD41" i="20" s="1"/>
  <c r="G41" i="20"/>
  <c r="AC41" i="20" s="1"/>
  <c r="AB40" i="20"/>
  <c r="AJ40" i="20" s="1"/>
  <c r="Y40" i="20"/>
  <c r="AI40" i="20" s="1"/>
  <c r="U40" i="20"/>
  <c r="AG40" i="20" s="1"/>
  <c r="R40" i="20"/>
  <c r="O40" i="20"/>
  <c r="AF40" i="20" s="1"/>
  <c r="L40" i="20"/>
  <c r="AE40" i="20" s="1"/>
  <c r="J40" i="20"/>
  <c r="AD40" i="20" s="1"/>
  <c r="G40" i="20"/>
  <c r="AC40" i="20" s="1"/>
  <c r="AB39" i="20"/>
  <c r="AJ39" i="20" s="1"/>
  <c r="Y39" i="20"/>
  <c r="AI39" i="20" s="1"/>
  <c r="U39" i="20"/>
  <c r="AH39" i="20" s="1"/>
  <c r="R39" i="20"/>
  <c r="O39" i="20"/>
  <c r="AF39" i="20" s="1"/>
  <c r="L39" i="20"/>
  <c r="AE39" i="20" s="1"/>
  <c r="J39" i="20"/>
  <c r="AD39" i="20" s="1"/>
  <c r="G39" i="20"/>
  <c r="AC39" i="20" s="1"/>
  <c r="AF38" i="20"/>
  <c r="AB38" i="20"/>
  <c r="Y38" i="20"/>
  <c r="AI38" i="20" s="1"/>
  <c r="U38" i="20"/>
  <c r="AG38" i="20" s="1"/>
  <c r="R38" i="20"/>
  <c r="O38" i="20"/>
  <c r="L38" i="20"/>
  <c r="AE38" i="20" s="1"/>
  <c r="J38" i="20"/>
  <c r="AD38" i="20" s="1"/>
  <c r="G38" i="20"/>
  <c r="AC38" i="20" s="1"/>
  <c r="AB37" i="20"/>
  <c r="AJ37" i="20" s="1"/>
  <c r="Y37" i="20"/>
  <c r="AI37" i="20" s="1"/>
  <c r="U37" i="20"/>
  <c r="AH37" i="20" s="1"/>
  <c r="R37" i="20"/>
  <c r="O37" i="20"/>
  <c r="AF37" i="20" s="1"/>
  <c r="L37" i="20"/>
  <c r="AE37" i="20" s="1"/>
  <c r="J37" i="20"/>
  <c r="AD37" i="20" s="1"/>
  <c r="G37" i="20"/>
  <c r="AC37" i="20" s="1"/>
  <c r="AB36" i="20"/>
  <c r="AJ36" i="20" s="1"/>
  <c r="Y36" i="20"/>
  <c r="AI36" i="20" s="1"/>
  <c r="U36" i="20"/>
  <c r="AG36" i="20" s="1"/>
  <c r="R36" i="20"/>
  <c r="O36" i="20"/>
  <c r="AF36" i="20" s="1"/>
  <c r="L36" i="20"/>
  <c r="AE36" i="20" s="1"/>
  <c r="J36" i="20"/>
  <c r="AD36" i="20" s="1"/>
  <c r="G36" i="20"/>
  <c r="AC36" i="20" s="1"/>
  <c r="AB35" i="20"/>
  <c r="AJ35" i="20" s="1"/>
  <c r="Y35" i="20"/>
  <c r="AI35" i="20" s="1"/>
  <c r="U35" i="20"/>
  <c r="AH35" i="20" s="1"/>
  <c r="R35" i="20"/>
  <c r="O35" i="20"/>
  <c r="AF35" i="20" s="1"/>
  <c r="L35" i="20"/>
  <c r="J35" i="20"/>
  <c r="AD35" i="20" s="1"/>
  <c r="G35" i="20"/>
  <c r="AB34" i="20"/>
  <c r="AJ34" i="20" s="1"/>
  <c r="Y34" i="20"/>
  <c r="AI34" i="20" s="1"/>
  <c r="U34" i="20"/>
  <c r="R34" i="20"/>
  <c r="O34" i="20"/>
  <c r="AE34" i="20"/>
  <c r="J34" i="20"/>
  <c r="AD34" i="20" s="1"/>
  <c r="G34" i="20"/>
  <c r="AB69" i="19"/>
  <c r="AJ69" i="19" s="1"/>
  <c r="Y69" i="19"/>
  <c r="AI69" i="19" s="1"/>
  <c r="U69" i="19"/>
  <c r="AH69" i="19" s="1"/>
  <c r="R69" i="19"/>
  <c r="O69" i="19"/>
  <c r="AF69" i="19" s="1"/>
  <c r="L69" i="19"/>
  <c r="AE69" i="19" s="1"/>
  <c r="J69" i="19"/>
  <c r="AD69" i="19" s="1"/>
  <c r="G69" i="19"/>
  <c r="AC69" i="19" s="1"/>
  <c r="AB68" i="19"/>
  <c r="AJ68" i="19" s="1"/>
  <c r="Y68" i="19"/>
  <c r="AI68" i="19" s="1"/>
  <c r="U68" i="19"/>
  <c r="AG68" i="19" s="1"/>
  <c r="R68" i="19"/>
  <c r="O68" i="19"/>
  <c r="AF68" i="19" s="1"/>
  <c r="L68" i="19"/>
  <c r="AE68" i="19" s="1"/>
  <c r="J68" i="19"/>
  <c r="AD68" i="19" s="1"/>
  <c r="G68" i="19"/>
  <c r="AC68" i="19" s="1"/>
  <c r="AB67" i="19"/>
  <c r="AJ67" i="19" s="1"/>
  <c r="Y67" i="19"/>
  <c r="AI67" i="19" s="1"/>
  <c r="U67" i="19"/>
  <c r="AH67" i="19" s="1"/>
  <c r="R67" i="19"/>
  <c r="O67" i="19"/>
  <c r="AF67" i="19" s="1"/>
  <c r="L67" i="19"/>
  <c r="AE67" i="19" s="1"/>
  <c r="J67" i="19"/>
  <c r="AD67" i="19" s="1"/>
  <c r="G67" i="19"/>
  <c r="AC67" i="19" s="1"/>
  <c r="AB66" i="19"/>
  <c r="AJ66" i="19" s="1"/>
  <c r="Y66" i="19"/>
  <c r="AI66" i="19" s="1"/>
  <c r="U66" i="19"/>
  <c r="AH66" i="19" s="1"/>
  <c r="R66" i="19"/>
  <c r="O66" i="19"/>
  <c r="AF66" i="19" s="1"/>
  <c r="L66" i="19"/>
  <c r="AE66" i="19" s="1"/>
  <c r="J66" i="19"/>
  <c r="AD66" i="19" s="1"/>
  <c r="G66" i="19"/>
  <c r="AC66" i="19" s="1"/>
  <c r="AB65" i="19"/>
  <c r="AJ65" i="19" s="1"/>
  <c r="Y65" i="19"/>
  <c r="AI65" i="19" s="1"/>
  <c r="U65" i="19"/>
  <c r="AH65" i="19" s="1"/>
  <c r="R65" i="19"/>
  <c r="O65" i="19"/>
  <c r="AF65" i="19" s="1"/>
  <c r="L65" i="19"/>
  <c r="AE65" i="19" s="1"/>
  <c r="J65" i="19"/>
  <c r="AD65" i="19" s="1"/>
  <c r="G65" i="19"/>
  <c r="AC65" i="19" s="1"/>
  <c r="AB64" i="19"/>
  <c r="AJ64" i="19" s="1"/>
  <c r="Y64" i="19"/>
  <c r="AI64" i="19" s="1"/>
  <c r="U64" i="19"/>
  <c r="AG64" i="19" s="1"/>
  <c r="R64" i="19"/>
  <c r="O64" i="19"/>
  <c r="AF64" i="19" s="1"/>
  <c r="L64" i="19"/>
  <c r="AE64" i="19" s="1"/>
  <c r="J64" i="19"/>
  <c r="AD64" i="19" s="1"/>
  <c r="G64" i="19"/>
  <c r="AC64" i="19" s="1"/>
  <c r="AB63" i="19"/>
  <c r="AJ63" i="19" s="1"/>
  <c r="Y63" i="19"/>
  <c r="AI63" i="19" s="1"/>
  <c r="U63" i="19"/>
  <c r="AH63" i="19" s="1"/>
  <c r="R63" i="19"/>
  <c r="O63" i="19"/>
  <c r="AF63" i="19" s="1"/>
  <c r="L63" i="19"/>
  <c r="AE63" i="19" s="1"/>
  <c r="J63" i="19"/>
  <c r="AD63" i="19" s="1"/>
  <c r="G63" i="19"/>
  <c r="AC63" i="19" s="1"/>
  <c r="AB62" i="19"/>
  <c r="AJ62" i="19" s="1"/>
  <c r="Y62" i="19"/>
  <c r="AI62" i="19" s="1"/>
  <c r="U62" i="19"/>
  <c r="AG62" i="19" s="1"/>
  <c r="R62" i="19"/>
  <c r="O62" i="19"/>
  <c r="AF62" i="19" s="1"/>
  <c r="L62" i="19"/>
  <c r="AE62" i="19" s="1"/>
  <c r="J62" i="19"/>
  <c r="AD62" i="19" s="1"/>
  <c r="G62" i="19"/>
  <c r="AC62" i="19" s="1"/>
  <c r="AB61" i="19"/>
  <c r="AJ61" i="19" s="1"/>
  <c r="Y61" i="19"/>
  <c r="AI61" i="19" s="1"/>
  <c r="U61" i="19"/>
  <c r="AH61" i="19" s="1"/>
  <c r="R61" i="19"/>
  <c r="O61" i="19"/>
  <c r="AF61" i="19" s="1"/>
  <c r="L61" i="19"/>
  <c r="AE61" i="19" s="1"/>
  <c r="J61" i="19"/>
  <c r="AD61" i="19" s="1"/>
  <c r="G61" i="19"/>
  <c r="AC61" i="19" s="1"/>
  <c r="AB59" i="19"/>
  <c r="AJ59" i="19" s="1"/>
  <c r="Y59" i="19"/>
  <c r="AI59" i="19" s="1"/>
  <c r="U59" i="19"/>
  <c r="AH59" i="19" s="1"/>
  <c r="R59" i="19"/>
  <c r="O59" i="19"/>
  <c r="AF59" i="19" s="1"/>
  <c r="L59" i="19"/>
  <c r="AE59" i="19" s="1"/>
  <c r="J59" i="19"/>
  <c r="AD59" i="19" s="1"/>
  <c r="G59" i="19"/>
  <c r="AC59" i="19" s="1"/>
  <c r="AB58" i="19"/>
  <c r="AJ58" i="19" s="1"/>
  <c r="Y58" i="19"/>
  <c r="AI58" i="19" s="1"/>
  <c r="U58" i="19"/>
  <c r="AG58" i="19" s="1"/>
  <c r="R58" i="19"/>
  <c r="O58" i="19"/>
  <c r="AF58" i="19" s="1"/>
  <c r="L58" i="19"/>
  <c r="AE58" i="19" s="1"/>
  <c r="J58" i="19"/>
  <c r="AD58" i="19" s="1"/>
  <c r="G58" i="19"/>
  <c r="AC58" i="19" s="1"/>
  <c r="AB57" i="19"/>
  <c r="AJ57" i="19" s="1"/>
  <c r="Y57" i="19"/>
  <c r="AI57" i="19" s="1"/>
  <c r="U57" i="19"/>
  <c r="AH57" i="19" s="1"/>
  <c r="R57" i="19"/>
  <c r="O57" i="19"/>
  <c r="AF57" i="19" s="1"/>
  <c r="L57" i="19"/>
  <c r="AE57" i="19" s="1"/>
  <c r="J57" i="19"/>
  <c r="AD57" i="19" s="1"/>
  <c r="G57" i="19"/>
  <c r="AC57" i="19" s="1"/>
  <c r="AB56" i="19"/>
  <c r="AJ56" i="19" s="1"/>
  <c r="Y56" i="19"/>
  <c r="AI56" i="19" s="1"/>
  <c r="U56" i="19"/>
  <c r="AG56" i="19" s="1"/>
  <c r="R56" i="19"/>
  <c r="O56" i="19"/>
  <c r="AF56" i="19" s="1"/>
  <c r="L56" i="19"/>
  <c r="AE56" i="19" s="1"/>
  <c r="J56" i="19"/>
  <c r="AD56" i="19" s="1"/>
  <c r="G56" i="19"/>
  <c r="AC56" i="19" s="1"/>
  <c r="AB55" i="19"/>
  <c r="AJ55" i="19" s="1"/>
  <c r="Y55" i="19"/>
  <c r="AI55" i="19" s="1"/>
  <c r="U55" i="19"/>
  <c r="AH55" i="19" s="1"/>
  <c r="R55" i="19"/>
  <c r="O55" i="19"/>
  <c r="AF55" i="19" s="1"/>
  <c r="L55" i="19"/>
  <c r="AE55" i="19" s="1"/>
  <c r="J55" i="19"/>
  <c r="AD55" i="19" s="1"/>
  <c r="G55" i="19"/>
  <c r="AC55" i="19" s="1"/>
  <c r="AB54" i="19"/>
  <c r="AJ54" i="19" s="1"/>
  <c r="Y54" i="19"/>
  <c r="AI54" i="19" s="1"/>
  <c r="U54" i="19"/>
  <c r="R54" i="19"/>
  <c r="O54" i="19"/>
  <c r="AF54" i="19" s="1"/>
  <c r="L54" i="19"/>
  <c r="AE54" i="19" s="1"/>
  <c r="J54" i="19"/>
  <c r="AD54" i="19" s="1"/>
  <c r="G54" i="19"/>
  <c r="AC54" i="19" s="1"/>
  <c r="AG53" i="19"/>
  <c r="AB53" i="19"/>
  <c r="AJ53" i="19" s="1"/>
  <c r="Y53" i="19"/>
  <c r="AI53" i="19" s="1"/>
  <c r="U53" i="19"/>
  <c r="AH53" i="19" s="1"/>
  <c r="R53" i="19"/>
  <c r="O53" i="19"/>
  <c r="AF53" i="19" s="1"/>
  <c r="L53" i="19"/>
  <c r="J53" i="19"/>
  <c r="AD53" i="19" s="1"/>
  <c r="G53" i="19"/>
  <c r="AC53" i="19" s="1"/>
  <c r="AB52" i="19"/>
  <c r="AJ52" i="19" s="1"/>
  <c r="Y52" i="19"/>
  <c r="AI52" i="19" s="1"/>
  <c r="U52" i="19"/>
  <c r="AG52" i="19" s="1"/>
  <c r="R52" i="19"/>
  <c r="O52" i="19"/>
  <c r="AF52" i="19" s="1"/>
  <c r="L52" i="19"/>
  <c r="AE52" i="19" s="1"/>
  <c r="J52" i="19"/>
  <c r="AD52" i="19" s="1"/>
  <c r="G52" i="19"/>
  <c r="AC52" i="19" s="1"/>
  <c r="AB51" i="19"/>
  <c r="AJ51" i="19" s="1"/>
  <c r="Y51" i="19"/>
  <c r="AI51" i="19" s="1"/>
  <c r="U51" i="19"/>
  <c r="AH51" i="19" s="1"/>
  <c r="R51" i="19"/>
  <c r="O51" i="19"/>
  <c r="AF51" i="19" s="1"/>
  <c r="L51" i="19"/>
  <c r="AE51" i="19" s="1"/>
  <c r="J51" i="19"/>
  <c r="AD51" i="19" s="1"/>
  <c r="G51" i="19"/>
  <c r="AC51" i="19" s="1"/>
  <c r="AB50" i="19"/>
  <c r="AJ50" i="19" s="1"/>
  <c r="Y50" i="19"/>
  <c r="AI50" i="19" s="1"/>
  <c r="U50" i="19"/>
  <c r="AG50" i="19" s="1"/>
  <c r="R50" i="19"/>
  <c r="O50" i="19"/>
  <c r="AF50" i="19" s="1"/>
  <c r="L50" i="19"/>
  <c r="AE50" i="19" s="1"/>
  <c r="J50" i="19"/>
  <c r="AD50" i="19" s="1"/>
  <c r="G50" i="19"/>
  <c r="AC50" i="19" s="1"/>
  <c r="AB47" i="19"/>
  <c r="AJ47" i="19" s="1"/>
  <c r="Y47" i="19"/>
  <c r="AI47" i="19" s="1"/>
  <c r="U47" i="19"/>
  <c r="AH47" i="19" s="1"/>
  <c r="R47" i="19"/>
  <c r="O47" i="19"/>
  <c r="AF47" i="19" s="1"/>
  <c r="L47" i="19"/>
  <c r="AE47" i="19" s="1"/>
  <c r="J47" i="19"/>
  <c r="AD47" i="19" s="1"/>
  <c r="G47" i="19"/>
  <c r="AC47" i="19" s="1"/>
  <c r="AB46" i="19"/>
  <c r="AJ46" i="19" s="1"/>
  <c r="Y46" i="19"/>
  <c r="AI46" i="19" s="1"/>
  <c r="U46" i="19"/>
  <c r="AG46" i="19" s="1"/>
  <c r="R46" i="19"/>
  <c r="O46" i="19"/>
  <c r="AF46" i="19" s="1"/>
  <c r="L46" i="19"/>
  <c r="AE46" i="19" s="1"/>
  <c r="J46" i="19"/>
  <c r="AD46" i="19" s="1"/>
  <c r="G46" i="19"/>
  <c r="AC46" i="19" s="1"/>
  <c r="AB45" i="19"/>
  <c r="AJ45" i="19" s="1"/>
  <c r="Y45" i="19"/>
  <c r="AI45" i="19" s="1"/>
  <c r="U45" i="19"/>
  <c r="AH45" i="19" s="1"/>
  <c r="R45" i="19"/>
  <c r="O45" i="19"/>
  <c r="AF45" i="19" s="1"/>
  <c r="L45" i="19"/>
  <c r="AE45" i="19" s="1"/>
  <c r="J45" i="19"/>
  <c r="AD45" i="19" s="1"/>
  <c r="G45" i="19"/>
  <c r="AC45" i="19" s="1"/>
  <c r="AB44" i="19"/>
  <c r="AJ44" i="19" s="1"/>
  <c r="Y44" i="19"/>
  <c r="AI44" i="19" s="1"/>
  <c r="U44" i="19"/>
  <c r="AG44" i="19" s="1"/>
  <c r="R44" i="19"/>
  <c r="O44" i="19"/>
  <c r="AF44" i="19" s="1"/>
  <c r="L44" i="19"/>
  <c r="AE44" i="19" s="1"/>
  <c r="J44" i="19"/>
  <c r="AD44" i="19" s="1"/>
  <c r="G44" i="19"/>
  <c r="AC44" i="19" s="1"/>
  <c r="AB43" i="19"/>
  <c r="AJ43" i="19" s="1"/>
  <c r="Y43" i="19"/>
  <c r="AI43" i="19" s="1"/>
  <c r="U43" i="19"/>
  <c r="AH43" i="19" s="1"/>
  <c r="R43" i="19"/>
  <c r="O43" i="19"/>
  <c r="AF43" i="19" s="1"/>
  <c r="L43" i="19"/>
  <c r="AE43" i="19" s="1"/>
  <c r="J43" i="19"/>
  <c r="AD43" i="19" s="1"/>
  <c r="G43" i="19"/>
  <c r="AC43" i="19" s="1"/>
  <c r="AB42" i="19"/>
  <c r="AJ42" i="19" s="1"/>
  <c r="Y42" i="19"/>
  <c r="AI42" i="19" s="1"/>
  <c r="U42" i="19"/>
  <c r="AG42" i="19" s="1"/>
  <c r="R42" i="19"/>
  <c r="O42" i="19"/>
  <c r="AF42" i="19" s="1"/>
  <c r="L42" i="19"/>
  <c r="AE42" i="19" s="1"/>
  <c r="J42" i="19"/>
  <c r="AD42" i="19" s="1"/>
  <c r="G42" i="19"/>
  <c r="AC42" i="19" s="1"/>
  <c r="AB41" i="19"/>
  <c r="AJ41" i="19" s="1"/>
  <c r="Y41" i="19"/>
  <c r="AI41" i="19" s="1"/>
  <c r="U41" i="19"/>
  <c r="AH41" i="19" s="1"/>
  <c r="R41" i="19"/>
  <c r="O41" i="19"/>
  <c r="AF41" i="19" s="1"/>
  <c r="L41" i="19"/>
  <c r="AE41" i="19" s="1"/>
  <c r="J41" i="19"/>
  <c r="AD41" i="19" s="1"/>
  <c r="G41" i="19"/>
  <c r="AC41" i="19" s="1"/>
  <c r="AB40" i="19"/>
  <c r="AJ40" i="19" s="1"/>
  <c r="Y40" i="19"/>
  <c r="AI40" i="19" s="1"/>
  <c r="U40" i="19"/>
  <c r="AG40" i="19" s="1"/>
  <c r="R40" i="19"/>
  <c r="O40" i="19"/>
  <c r="AF40" i="19" s="1"/>
  <c r="L40" i="19"/>
  <c r="AE40" i="19" s="1"/>
  <c r="J40" i="19"/>
  <c r="AD40" i="19" s="1"/>
  <c r="G40" i="19"/>
  <c r="AC40" i="19" s="1"/>
  <c r="AB39" i="19"/>
  <c r="AJ39" i="19" s="1"/>
  <c r="Y39" i="19"/>
  <c r="AI39" i="19" s="1"/>
  <c r="U39" i="19"/>
  <c r="R39" i="19"/>
  <c r="O39" i="19"/>
  <c r="AF39" i="19" s="1"/>
  <c r="L39" i="19"/>
  <c r="AE39" i="19" s="1"/>
  <c r="J39" i="19"/>
  <c r="AD39" i="19" s="1"/>
  <c r="G39" i="19"/>
  <c r="AC39" i="19" s="1"/>
  <c r="AB38" i="19"/>
  <c r="AJ38" i="19" s="1"/>
  <c r="Y38" i="19"/>
  <c r="AI38" i="19" s="1"/>
  <c r="U38" i="19"/>
  <c r="AG38" i="19" s="1"/>
  <c r="R38" i="19"/>
  <c r="O38" i="19"/>
  <c r="AF38" i="19" s="1"/>
  <c r="L38" i="19"/>
  <c r="AE38" i="19" s="1"/>
  <c r="J38" i="19"/>
  <c r="AD38" i="19" s="1"/>
  <c r="G38" i="19"/>
  <c r="AC38" i="19" s="1"/>
  <c r="AB37" i="19"/>
  <c r="AJ37" i="19" s="1"/>
  <c r="Y37" i="19"/>
  <c r="AI37" i="19" s="1"/>
  <c r="U37" i="19"/>
  <c r="AH37" i="19" s="1"/>
  <c r="R37" i="19"/>
  <c r="O37" i="19"/>
  <c r="AF37" i="19" s="1"/>
  <c r="L37" i="19"/>
  <c r="AE37" i="19" s="1"/>
  <c r="J37" i="19"/>
  <c r="AD37" i="19" s="1"/>
  <c r="G37" i="19"/>
  <c r="AB36" i="19"/>
  <c r="AJ36" i="19" s="1"/>
  <c r="Y36" i="19"/>
  <c r="AI36" i="19" s="1"/>
  <c r="U36" i="19"/>
  <c r="R36" i="19"/>
  <c r="O36" i="19"/>
  <c r="AF36" i="19" s="1"/>
  <c r="L36" i="19"/>
  <c r="AE36" i="19" s="1"/>
  <c r="J36" i="19"/>
  <c r="AD36" i="19" s="1"/>
  <c r="G36" i="19"/>
  <c r="AC36" i="19" s="1"/>
  <c r="AB35" i="19"/>
  <c r="AJ35" i="19" s="1"/>
  <c r="Y35" i="19"/>
  <c r="U35" i="19"/>
  <c r="AH35" i="19" s="1"/>
  <c r="R35" i="19"/>
  <c r="O35" i="19"/>
  <c r="AF35" i="19" s="1"/>
  <c r="L35" i="19"/>
  <c r="AE35" i="19" s="1"/>
  <c r="J35" i="19"/>
  <c r="AD35" i="19" s="1"/>
  <c r="G35" i="19"/>
  <c r="AB34" i="19"/>
  <c r="Y34" i="19"/>
  <c r="AI34" i="19" s="1"/>
  <c r="U34" i="19"/>
  <c r="AG34" i="19" s="1"/>
  <c r="R34" i="19"/>
  <c r="O34" i="19"/>
  <c r="L34" i="19"/>
  <c r="AE34" i="19" s="1"/>
  <c r="J34" i="19"/>
  <c r="G34" i="19"/>
  <c r="AC34" i="19" s="1"/>
  <c r="AB75" i="18"/>
  <c r="AJ75" i="18" s="1"/>
  <c r="Y75" i="18"/>
  <c r="AI75" i="18" s="1"/>
  <c r="U75" i="18"/>
  <c r="AH75" i="18" s="1"/>
  <c r="R75" i="18"/>
  <c r="O75" i="18"/>
  <c r="AF75" i="18" s="1"/>
  <c r="L75" i="18"/>
  <c r="AE75" i="18" s="1"/>
  <c r="J75" i="18"/>
  <c r="AD75" i="18" s="1"/>
  <c r="G75" i="18"/>
  <c r="AC75" i="18" s="1"/>
  <c r="AB73" i="18"/>
  <c r="AJ73" i="18" s="1"/>
  <c r="Y73" i="18"/>
  <c r="AI73" i="18" s="1"/>
  <c r="U73" i="18"/>
  <c r="R73" i="18"/>
  <c r="O73" i="18"/>
  <c r="AF73" i="18" s="1"/>
  <c r="L73" i="18"/>
  <c r="AE73" i="18" s="1"/>
  <c r="J73" i="18"/>
  <c r="AD73" i="18" s="1"/>
  <c r="G73" i="18"/>
  <c r="AC73" i="18" s="1"/>
  <c r="AB72" i="18"/>
  <c r="AJ72" i="18" s="1"/>
  <c r="Y72" i="18"/>
  <c r="AI72" i="18" s="1"/>
  <c r="U72" i="18"/>
  <c r="AG72" i="18" s="1"/>
  <c r="R72" i="18"/>
  <c r="O72" i="18"/>
  <c r="AF72" i="18" s="1"/>
  <c r="L72" i="18"/>
  <c r="AE72" i="18" s="1"/>
  <c r="J72" i="18"/>
  <c r="AD72" i="18" s="1"/>
  <c r="G72" i="18"/>
  <c r="AC72" i="18" s="1"/>
  <c r="AI71" i="18"/>
  <c r="AB71" i="18"/>
  <c r="AJ71" i="18" s="1"/>
  <c r="Y71" i="18"/>
  <c r="U71" i="18"/>
  <c r="AH71" i="18" s="1"/>
  <c r="R71" i="18"/>
  <c r="O71" i="18"/>
  <c r="AF71" i="18" s="1"/>
  <c r="L71" i="18"/>
  <c r="AE71" i="18" s="1"/>
  <c r="J71" i="18"/>
  <c r="AD71" i="18" s="1"/>
  <c r="G71" i="18"/>
  <c r="AC71" i="18" s="1"/>
  <c r="AB70" i="18"/>
  <c r="AJ70" i="18" s="1"/>
  <c r="Y70" i="18"/>
  <c r="AI70" i="18" s="1"/>
  <c r="U70" i="18"/>
  <c r="R70" i="18"/>
  <c r="O70" i="18"/>
  <c r="AF70" i="18" s="1"/>
  <c r="L70" i="18"/>
  <c r="AE70" i="18" s="1"/>
  <c r="J70" i="18"/>
  <c r="AD70" i="18" s="1"/>
  <c r="G70" i="18"/>
  <c r="AC70" i="18" s="1"/>
  <c r="AG69" i="18"/>
  <c r="AB69" i="18"/>
  <c r="AJ69" i="18" s="1"/>
  <c r="Y69" i="18"/>
  <c r="AI69" i="18" s="1"/>
  <c r="U69" i="18"/>
  <c r="AH69" i="18" s="1"/>
  <c r="R69" i="18"/>
  <c r="O69" i="18"/>
  <c r="AF69" i="18" s="1"/>
  <c r="L69" i="18"/>
  <c r="AE69" i="18" s="1"/>
  <c r="J69" i="18"/>
  <c r="AD69" i="18" s="1"/>
  <c r="G69" i="18"/>
  <c r="AC69" i="18" s="1"/>
  <c r="AB68" i="18"/>
  <c r="AJ68" i="18" s="1"/>
  <c r="Y68" i="18"/>
  <c r="AI68" i="18" s="1"/>
  <c r="U68" i="18"/>
  <c r="AG68" i="18" s="1"/>
  <c r="R68" i="18"/>
  <c r="O68" i="18"/>
  <c r="AF68" i="18" s="1"/>
  <c r="L68" i="18"/>
  <c r="AE68" i="18" s="1"/>
  <c r="J68" i="18"/>
  <c r="AD68" i="18" s="1"/>
  <c r="G68" i="18"/>
  <c r="AC68" i="18" s="1"/>
  <c r="AB67" i="18"/>
  <c r="AJ67" i="18" s="1"/>
  <c r="Y67" i="18"/>
  <c r="AI67" i="18" s="1"/>
  <c r="U67" i="18"/>
  <c r="AH67" i="18" s="1"/>
  <c r="R67" i="18"/>
  <c r="O67" i="18"/>
  <c r="AF67" i="18" s="1"/>
  <c r="L67" i="18"/>
  <c r="AE67" i="18" s="1"/>
  <c r="J67" i="18"/>
  <c r="AD67" i="18" s="1"/>
  <c r="G67" i="18"/>
  <c r="AC67" i="18" s="1"/>
  <c r="AB66" i="18"/>
  <c r="AJ66" i="18" s="1"/>
  <c r="Y66" i="18"/>
  <c r="AI66" i="18" s="1"/>
  <c r="U66" i="18"/>
  <c r="AG66" i="18" s="1"/>
  <c r="R66" i="18"/>
  <c r="O66" i="18"/>
  <c r="AF66" i="18" s="1"/>
  <c r="L66" i="18"/>
  <c r="AE66" i="18" s="1"/>
  <c r="J66" i="18"/>
  <c r="AD66" i="18" s="1"/>
  <c r="G66" i="18"/>
  <c r="AC66" i="18" s="1"/>
  <c r="AB65" i="18"/>
  <c r="AJ65" i="18" s="1"/>
  <c r="Y65" i="18"/>
  <c r="AI65" i="18" s="1"/>
  <c r="U65" i="18"/>
  <c r="AH65" i="18" s="1"/>
  <c r="R65" i="18"/>
  <c r="O65" i="18"/>
  <c r="AF65" i="18" s="1"/>
  <c r="L65" i="18"/>
  <c r="AE65" i="18" s="1"/>
  <c r="J65" i="18"/>
  <c r="AD65" i="18" s="1"/>
  <c r="G65" i="18"/>
  <c r="AC65" i="18" s="1"/>
  <c r="AH64" i="18"/>
  <c r="AB64" i="18"/>
  <c r="AJ64" i="18" s="1"/>
  <c r="Y64" i="18"/>
  <c r="AI64" i="18" s="1"/>
  <c r="U64" i="18"/>
  <c r="AG64" i="18" s="1"/>
  <c r="R64" i="18"/>
  <c r="O64" i="18"/>
  <c r="AF64" i="18" s="1"/>
  <c r="L64" i="18"/>
  <c r="AE64" i="18" s="1"/>
  <c r="J64" i="18"/>
  <c r="AD64" i="18" s="1"/>
  <c r="G64" i="18"/>
  <c r="AC64" i="18" s="1"/>
  <c r="AB63" i="18"/>
  <c r="AJ63" i="18" s="1"/>
  <c r="Y63" i="18"/>
  <c r="AI63" i="18" s="1"/>
  <c r="U63" i="18"/>
  <c r="AH63" i="18" s="1"/>
  <c r="R63" i="18"/>
  <c r="O63" i="18"/>
  <c r="AF63" i="18" s="1"/>
  <c r="L63" i="18"/>
  <c r="AE63" i="18" s="1"/>
  <c r="J63" i="18"/>
  <c r="AD63" i="18" s="1"/>
  <c r="G63" i="18"/>
  <c r="AC63" i="18" s="1"/>
  <c r="AB59" i="18"/>
  <c r="AJ59" i="18" s="1"/>
  <c r="Y59" i="18"/>
  <c r="AI59" i="18" s="1"/>
  <c r="U59" i="18"/>
  <c r="AH59" i="18" s="1"/>
  <c r="R59" i="18"/>
  <c r="O59" i="18"/>
  <c r="AF59" i="18" s="1"/>
  <c r="L59" i="18"/>
  <c r="AE59" i="18" s="1"/>
  <c r="J59" i="18"/>
  <c r="AD59" i="18" s="1"/>
  <c r="G59" i="18"/>
  <c r="AC59" i="18" s="1"/>
  <c r="AB58" i="18"/>
  <c r="AJ58" i="18" s="1"/>
  <c r="Y58" i="18"/>
  <c r="AI58" i="18" s="1"/>
  <c r="U58" i="18"/>
  <c r="AG58" i="18" s="1"/>
  <c r="R58" i="18"/>
  <c r="O58" i="18"/>
  <c r="AF58" i="18" s="1"/>
  <c r="L58" i="18"/>
  <c r="AE58" i="18" s="1"/>
  <c r="J58" i="18"/>
  <c r="AD58" i="18" s="1"/>
  <c r="G58" i="18"/>
  <c r="AC58" i="18" s="1"/>
  <c r="AB57" i="18"/>
  <c r="AJ57" i="18" s="1"/>
  <c r="Y57" i="18"/>
  <c r="AI57" i="18" s="1"/>
  <c r="U57" i="18"/>
  <c r="AH57" i="18" s="1"/>
  <c r="R57" i="18"/>
  <c r="O57" i="18"/>
  <c r="AF57" i="18" s="1"/>
  <c r="L57" i="18"/>
  <c r="AE57" i="18" s="1"/>
  <c r="J57" i="18"/>
  <c r="AD57" i="18" s="1"/>
  <c r="G57" i="18"/>
  <c r="AC57" i="18" s="1"/>
  <c r="AB56" i="18"/>
  <c r="AJ56" i="18" s="1"/>
  <c r="Y56" i="18"/>
  <c r="AI56" i="18" s="1"/>
  <c r="U56" i="18"/>
  <c r="AG56" i="18" s="1"/>
  <c r="R56" i="18"/>
  <c r="O56" i="18"/>
  <c r="AF56" i="18" s="1"/>
  <c r="L56" i="18"/>
  <c r="AE56" i="18" s="1"/>
  <c r="J56" i="18"/>
  <c r="AD56" i="18" s="1"/>
  <c r="G56" i="18"/>
  <c r="AC56" i="18" s="1"/>
  <c r="AB54" i="18"/>
  <c r="AJ54" i="18" s="1"/>
  <c r="Y54" i="18"/>
  <c r="AI54" i="18" s="1"/>
  <c r="U54" i="18"/>
  <c r="R54" i="18"/>
  <c r="O54" i="18"/>
  <c r="AF54" i="18" s="1"/>
  <c r="L54" i="18"/>
  <c r="AE54" i="18" s="1"/>
  <c r="J54" i="18"/>
  <c r="AD54" i="18" s="1"/>
  <c r="G54" i="18"/>
  <c r="AC54" i="18" s="1"/>
  <c r="AB52" i="18"/>
  <c r="AJ52" i="18" s="1"/>
  <c r="Y52" i="18"/>
  <c r="AI52" i="18" s="1"/>
  <c r="U52" i="18"/>
  <c r="AG52" i="18" s="1"/>
  <c r="R52" i="18"/>
  <c r="O52" i="18"/>
  <c r="AF52" i="18" s="1"/>
  <c r="L52" i="18"/>
  <c r="AE52" i="18" s="1"/>
  <c r="J52" i="18"/>
  <c r="AD52" i="18" s="1"/>
  <c r="G52" i="18"/>
  <c r="AC52" i="18" s="1"/>
  <c r="AB51" i="18"/>
  <c r="AJ51" i="18" s="1"/>
  <c r="Y51" i="18"/>
  <c r="AI51" i="18" s="1"/>
  <c r="U51" i="18"/>
  <c r="AH51" i="18" s="1"/>
  <c r="R51" i="18"/>
  <c r="O51" i="18"/>
  <c r="AF51" i="18" s="1"/>
  <c r="L51" i="18"/>
  <c r="AE51" i="18" s="1"/>
  <c r="J51" i="18"/>
  <c r="AD51" i="18" s="1"/>
  <c r="G51" i="18"/>
  <c r="AC51" i="18" s="1"/>
  <c r="AB50" i="18"/>
  <c r="AJ50" i="18" s="1"/>
  <c r="Y50" i="18"/>
  <c r="AI50" i="18" s="1"/>
  <c r="U50" i="18"/>
  <c r="AG50" i="18" s="1"/>
  <c r="R50" i="18"/>
  <c r="O50" i="18"/>
  <c r="AF50" i="18" s="1"/>
  <c r="L50" i="18"/>
  <c r="AE50" i="18" s="1"/>
  <c r="J50" i="18"/>
  <c r="AD50" i="18" s="1"/>
  <c r="G50" i="18"/>
  <c r="AC50" i="18" s="1"/>
  <c r="AB48" i="18"/>
  <c r="AJ48" i="18" s="1"/>
  <c r="Y48" i="18"/>
  <c r="AI48" i="18" s="1"/>
  <c r="U48" i="18"/>
  <c r="AG48" i="18" s="1"/>
  <c r="R48" i="18"/>
  <c r="O48" i="18"/>
  <c r="AF48" i="18" s="1"/>
  <c r="L48" i="18"/>
  <c r="AE48" i="18" s="1"/>
  <c r="J48" i="18"/>
  <c r="AD48" i="18" s="1"/>
  <c r="G48" i="18"/>
  <c r="AC48" i="18" s="1"/>
  <c r="AB47" i="18"/>
  <c r="AJ47" i="18" s="1"/>
  <c r="Y47" i="18"/>
  <c r="AI47" i="18" s="1"/>
  <c r="U47" i="18"/>
  <c r="AH47" i="18" s="1"/>
  <c r="R47" i="18"/>
  <c r="O47" i="18"/>
  <c r="AF47" i="18" s="1"/>
  <c r="L47" i="18"/>
  <c r="AE47" i="18" s="1"/>
  <c r="J47" i="18"/>
  <c r="AD47" i="18" s="1"/>
  <c r="G47" i="18"/>
  <c r="AC47" i="18" s="1"/>
  <c r="AB46" i="18"/>
  <c r="AJ46" i="18" s="1"/>
  <c r="Y46" i="18"/>
  <c r="AI46" i="18" s="1"/>
  <c r="U46" i="18"/>
  <c r="R46" i="18"/>
  <c r="O46" i="18"/>
  <c r="AF46" i="18" s="1"/>
  <c r="L46" i="18"/>
  <c r="AE46" i="18" s="1"/>
  <c r="J46" i="18"/>
  <c r="AD46" i="18" s="1"/>
  <c r="G46" i="18"/>
  <c r="AC46" i="18" s="1"/>
  <c r="AB45" i="18"/>
  <c r="AJ45" i="18" s="1"/>
  <c r="Y45" i="18"/>
  <c r="AI45" i="18" s="1"/>
  <c r="U45" i="18"/>
  <c r="AH45" i="18" s="1"/>
  <c r="R45" i="18"/>
  <c r="O45" i="18"/>
  <c r="AF45" i="18" s="1"/>
  <c r="L45" i="18"/>
  <c r="AE45" i="18" s="1"/>
  <c r="J45" i="18"/>
  <c r="AD45" i="18" s="1"/>
  <c r="G45" i="18"/>
  <c r="AC45" i="18" s="1"/>
  <c r="AH44" i="18"/>
  <c r="AB44" i="18"/>
  <c r="AJ44" i="18" s="1"/>
  <c r="Y44" i="18"/>
  <c r="AI44" i="18" s="1"/>
  <c r="U44" i="18"/>
  <c r="AG44" i="18" s="1"/>
  <c r="R44" i="18"/>
  <c r="O44" i="18"/>
  <c r="AF44" i="18" s="1"/>
  <c r="L44" i="18"/>
  <c r="AE44" i="18" s="1"/>
  <c r="J44" i="18"/>
  <c r="AD44" i="18" s="1"/>
  <c r="G44" i="18"/>
  <c r="AC44" i="18" s="1"/>
  <c r="AB43" i="18"/>
  <c r="AJ43" i="18" s="1"/>
  <c r="Y43" i="18"/>
  <c r="AI43" i="18" s="1"/>
  <c r="U43" i="18"/>
  <c r="AH43" i="18" s="1"/>
  <c r="R43" i="18"/>
  <c r="O43" i="18"/>
  <c r="AF43" i="18" s="1"/>
  <c r="L43" i="18"/>
  <c r="AE43" i="18" s="1"/>
  <c r="J43" i="18"/>
  <c r="AD43" i="18" s="1"/>
  <c r="G43" i="18"/>
  <c r="AC43" i="18" s="1"/>
  <c r="AB40" i="18"/>
  <c r="AJ40" i="18" s="1"/>
  <c r="Y40" i="18"/>
  <c r="AI40" i="18" s="1"/>
  <c r="U40" i="18"/>
  <c r="AG40" i="18" s="1"/>
  <c r="R40" i="18"/>
  <c r="O40" i="18"/>
  <c r="AF40" i="18" s="1"/>
  <c r="L40" i="18"/>
  <c r="AE40" i="18" s="1"/>
  <c r="J40" i="18"/>
  <c r="AD40" i="18" s="1"/>
  <c r="G40" i="18"/>
  <c r="AC40" i="18" s="1"/>
  <c r="AB39" i="18"/>
  <c r="AJ39" i="18" s="1"/>
  <c r="Y39" i="18"/>
  <c r="AI39" i="18" s="1"/>
  <c r="U39" i="18"/>
  <c r="AH39" i="18" s="1"/>
  <c r="R39" i="18"/>
  <c r="O39" i="18"/>
  <c r="AF39" i="18" s="1"/>
  <c r="L39" i="18"/>
  <c r="AE39" i="18" s="1"/>
  <c r="J39" i="18"/>
  <c r="AD39" i="18" s="1"/>
  <c r="G39" i="18"/>
  <c r="AC39" i="18" s="1"/>
  <c r="AB38" i="18"/>
  <c r="AJ38" i="18" s="1"/>
  <c r="Y38" i="18"/>
  <c r="AI38" i="18" s="1"/>
  <c r="U38" i="18"/>
  <c r="R38" i="18"/>
  <c r="O38" i="18"/>
  <c r="AF38" i="18" s="1"/>
  <c r="L38" i="18"/>
  <c r="AE38" i="18" s="1"/>
  <c r="J38" i="18"/>
  <c r="G38" i="18"/>
  <c r="AC38" i="18" s="1"/>
  <c r="AB37" i="18"/>
  <c r="AJ37" i="18" s="1"/>
  <c r="Y37" i="18"/>
  <c r="U37" i="18"/>
  <c r="AH37" i="18" s="1"/>
  <c r="R37" i="18"/>
  <c r="O37" i="18"/>
  <c r="AF37" i="18" s="1"/>
  <c r="L37" i="18"/>
  <c r="J37" i="18"/>
  <c r="AD37" i="18" s="1"/>
  <c r="G37" i="18"/>
  <c r="AC37" i="18" s="1"/>
  <c r="AB36" i="18"/>
  <c r="AJ36" i="18" s="1"/>
  <c r="Y36" i="18"/>
  <c r="AI36" i="18" s="1"/>
  <c r="U36" i="18"/>
  <c r="AG36" i="18" s="1"/>
  <c r="R36" i="18"/>
  <c r="O36" i="18"/>
  <c r="AF36" i="18" s="1"/>
  <c r="L36" i="18"/>
  <c r="AE36" i="18" s="1"/>
  <c r="J36" i="18"/>
  <c r="AD36" i="18" s="1"/>
  <c r="G36" i="18"/>
  <c r="AC36" i="18" s="1"/>
  <c r="AG35" i="18"/>
  <c r="AE35" i="18"/>
  <c r="AH35" i="18"/>
  <c r="AD35" i="18"/>
  <c r="AB34" i="18"/>
  <c r="Y34" i="18"/>
  <c r="AI34" i="18" s="1"/>
  <c r="U34" i="18"/>
  <c r="R34" i="18"/>
  <c r="O34" i="18"/>
  <c r="L34" i="18"/>
  <c r="AE34" i="18" s="1"/>
  <c r="J34" i="18"/>
  <c r="AD34" i="18" s="1"/>
  <c r="G34" i="18"/>
  <c r="AC34" i="18" s="1"/>
  <c r="AB77" i="16"/>
  <c r="AJ77" i="16" s="1"/>
  <c r="Y77" i="16"/>
  <c r="AI77" i="16" s="1"/>
  <c r="U77" i="16"/>
  <c r="AH77" i="16" s="1"/>
  <c r="R77" i="16"/>
  <c r="O77" i="16"/>
  <c r="AF77" i="16" s="1"/>
  <c r="L77" i="16"/>
  <c r="AE77" i="16" s="1"/>
  <c r="J77" i="16"/>
  <c r="AD77" i="16" s="1"/>
  <c r="G77" i="16"/>
  <c r="AC77" i="16" s="1"/>
  <c r="AB76" i="16"/>
  <c r="AJ76" i="16" s="1"/>
  <c r="Y76" i="16"/>
  <c r="AI76" i="16" s="1"/>
  <c r="U76" i="16"/>
  <c r="AG76" i="16" s="1"/>
  <c r="R76" i="16"/>
  <c r="O76" i="16"/>
  <c r="AF76" i="16" s="1"/>
  <c r="L76" i="16"/>
  <c r="AE76" i="16" s="1"/>
  <c r="J76" i="16"/>
  <c r="AD76" i="16" s="1"/>
  <c r="G76" i="16"/>
  <c r="AC76" i="16" s="1"/>
  <c r="AB75" i="16"/>
  <c r="AJ75" i="16" s="1"/>
  <c r="Y75" i="16"/>
  <c r="AI75" i="16" s="1"/>
  <c r="U75" i="16"/>
  <c r="R75" i="16"/>
  <c r="O75" i="16"/>
  <c r="AF75" i="16" s="1"/>
  <c r="L75" i="16"/>
  <c r="AE75" i="16" s="1"/>
  <c r="J75" i="16"/>
  <c r="AD75" i="16" s="1"/>
  <c r="G75" i="16"/>
  <c r="AC75" i="16" s="1"/>
  <c r="AB74" i="16"/>
  <c r="AJ74" i="16" s="1"/>
  <c r="Y74" i="16"/>
  <c r="AI74" i="16" s="1"/>
  <c r="U74" i="16"/>
  <c r="AG74" i="16" s="1"/>
  <c r="R74" i="16"/>
  <c r="O74" i="16"/>
  <c r="AF74" i="16" s="1"/>
  <c r="L74" i="16"/>
  <c r="AE74" i="16" s="1"/>
  <c r="J74" i="16"/>
  <c r="AD74" i="16" s="1"/>
  <c r="G74" i="16"/>
  <c r="AC74" i="16" s="1"/>
  <c r="AB70" i="16"/>
  <c r="AJ70" i="16" s="1"/>
  <c r="Y70" i="16"/>
  <c r="AI70" i="16" s="1"/>
  <c r="U70" i="16"/>
  <c r="AG70" i="16" s="1"/>
  <c r="R70" i="16"/>
  <c r="O70" i="16"/>
  <c r="AF70" i="16" s="1"/>
  <c r="L70" i="16"/>
  <c r="AE70" i="16" s="1"/>
  <c r="J70" i="16"/>
  <c r="AD70" i="16" s="1"/>
  <c r="G70" i="16"/>
  <c r="AC70" i="16" s="1"/>
  <c r="AB69" i="16"/>
  <c r="AJ69" i="16" s="1"/>
  <c r="Y69" i="16"/>
  <c r="AI69" i="16" s="1"/>
  <c r="U69" i="16"/>
  <c r="AH69" i="16" s="1"/>
  <c r="R69" i="16"/>
  <c r="O69" i="16"/>
  <c r="AF69" i="16" s="1"/>
  <c r="L69" i="16"/>
  <c r="AE69" i="16" s="1"/>
  <c r="J69" i="16"/>
  <c r="AD69" i="16" s="1"/>
  <c r="G69" i="16"/>
  <c r="AC69" i="16" s="1"/>
  <c r="AB68" i="16"/>
  <c r="AJ68" i="16" s="1"/>
  <c r="Y68" i="16"/>
  <c r="AI68" i="16" s="1"/>
  <c r="U68" i="16"/>
  <c r="AH68" i="16" s="1"/>
  <c r="R68" i="16"/>
  <c r="O68" i="16"/>
  <c r="AF68" i="16" s="1"/>
  <c r="L68" i="16"/>
  <c r="AE68" i="16" s="1"/>
  <c r="J68" i="16"/>
  <c r="AD68" i="16" s="1"/>
  <c r="G68" i="16"/>
  <c r="AC68" i="16" s="1"/>
  <c r="AB67" i="16"/>
  <c r="AJ67" i="16" s="1"/>
  <c r="Y67" i="16"/>
  <c r="AI67" i="16" s="1"/>
  <c r="U67" i="16"/>
  <c r="AG67" i="16" s="1"/>
  <c r="R67" i="16"/>
  <c r="O67" i="16"/>
  <c r="AF67" i="16" s="1"/>
  <c r="L67" i="16"/>
  <c r="AE67" i="16" s="1"/>
  <c r="J67" i="16"/>
  <c r="AD67" i="16" s="1"/>
  <c r="G67" i="16"/>
  <c r="AC67" i="16" s="1"/>
  <c r="AB66" i="16"/>
  <c r="AJ66" i="16" s="1"/>
  <c r="Y66" i="16"/>
  <c r="AI66" i="16" s="1"/>
  <c r="U66" i="16"/>
  <c r="AH66" i="16" s="1"/>
  <c r="R66" i="16"/>
  <c r="O66" i="16"/>
  <c r="AF66" i="16" s="1"/>
  <c r="L66" i="16"/>
  <c r="AE66" i="16" s="1"/>
  <c r="J66" i="16"/>
  <c r="AD66" i="16" s="1"/>
  <c r="G66" i="16"/>
  <c r="AC66" i="16" s="1"/>
  <c r="AB65" i="16"/>
  <c r="AJ65" i="16" s="1"/>
  <c r="Y65" i="16"/>
  <c r="AI65" i="16" s="1"/>
  <c r="U65" i="16"/>
  <c r="AH65" i="16" s="1"/>
  <c r="R65" i="16"/>
  <c r="O65" i="16"/>
  <c r="AF65" i="16" s="1"/>
  <c r="L65" i="16"/>
  <c r="AE65" i="16" s="1"/>
  <c r="J65" i="16"/>
  <c r="AD65" i="16" s="1"/>
  <c r="G65" i="16"/>
  <c r="AC65" i="16" s="1"/>
  <c r="AB64" i="16"/>
  <c r="AJ64" i="16" s="1"/>
  <c r="Y64" i="16"/>
  <c r="AI64" i="16" s="1"/>
  <c r="U64" i="16"/>
  <c r="AH64" i="16" s="1"/>
  <c r="R64" i="16"/>
  <c r="O64" i="16"/>
  <c r="AF64" i="16" s="1"/>
  <c r="L64" i="16"/>
  <c r="AE64" i="16" s="1"/>
  <c r="J64" i="16"/>
  <c r="AD64" i="16" s="1"/>
  <c r="G64" i="16"/>
  <c r="AC64" i="16" s="1"/>
  <c r="AB63" i="16"/>
  <c r="AJ63" i="16" s="1"/>
  <c r="Y63" i="16"/>
  <c r="AI63" i="16" s="1"/>
  <c r="U63" i="16"/>
  <c r="AG63" i="16" s="1"/>
  <c r="R63" i="16"/>
  <c r="O63" i="16"/>
  <c r="AF63" i="16" s="1"/>
  <c r="L63" i="16"/>
  <c r="AE63" i="16" s="1"/>
  <c r="J63" i="16"/>
  <c r="AD63" i="16" s="1"/>
  <c r="G63" i="16"/>
  <c r="AC63" i="16" s="1"/>
  <c r="AB62" i="16"/>
  <c r="AJ62" i="16" s="1"/>
  <c r="Y62" i="16"/>
  <c r="AI62" i="16" s="1"/>
  <c r="U62" i="16"/>
  <c r="AH62" i="16" s="1"/>
  <c r="R62" i="16"/>
  <c r="O62" i="16"/>
  <c r="AF62" i="16" s="1"/>
  <c r="L62" i="16"/>
  <c r="AE62" i="16" s="1"/>
  <c r="J62" i="16"/>
  <c r="AD62" i="16" s="1"/>
  <c r="G62" i="16"/>
  <c r="AC62" i="16" s="1"/>
  <c r="AB60" i="16"/>
  <c r="AJ60" i="16" s="1"/>
  <c r="Y60" i="16"/>
  <c r="AI60" i="16" s="1"/>
  <c r="U60" i="16"/>
  <c r="AG60" i="16" s="1"/>
  <c r="R60" i="16"/>
  <c r="O60" i="16"/>
  <c r="AF60" i="16" s="1"/>
  <c r="L60" i="16"/>
  <c r="AE60" i="16" s="1"/>
  <c r="J60" i="16"/>
  <c r="AD60" i="16" s="1"/>
  <c r="G60" i="16"/>
  <c r="AC60" i="16" s="1"/>
  <c r="AB59" i="16"/>
  <c r="AJ59" i="16" s="1"/>
  <c r="Y59" i="16"/>
  <c r="AI59" i="16" s="1"/>
  <c r="U59" i="16"/>
  <c r="AH59" i="16" s="1"/>
  <c r="R59" i="16"/>
  <c r="O59" i="16"/>
  <c r="AF59" i="16" s="1"/>
  <c r="L59" i="16"/>
  <c r="AE59" i="16" s="1"/>
  <c r="J59" i="16"/>
  <c r="AD59" i="16" s="1"/>
  <c r="G59" i="16"/>
  <c r="AC59" i="16" s="1"/>
  <c r="AB57" i="16"/>
  <c r="AJ57" i="16" s="1"/>
  <c r="Y57" i="16"/>
  <c r="AI57" i="16" s="1"/>
  <c r="U57" i="16"/>
  <c r="AH57" i="16" s="1"/>
  <c r="R57" i="16"/>
  <c r="O57" i="16"/>
  <c r="AF57" i="16" s="1"/>
  <c r="L57" i="16"/>
  <c r="AE57" i="16" s="1"/>
  <c r="J57" i="16"/>
  <c r="AD57" i="16" s="1"/>
  <c r="G57" i="16"/>
  <c r="AC57" i="16" s="1"/>
  <c r="AB54" i="16"/>
  <c r="AJ54" i="16" s="1"/>
  <c r="Y54" i="16"/>
  <c r="AI54" i="16" s="1"/>
  <c r="U54" i="16"/>
  <c r="AG54" i="16" s="1"/>
  <c r="R54" i="16"/>
  <c r="O54" i="16"/>
  <c r="AF54" i="16" s="1"/>
  <c r="L54" i="16"/>
  <c r="AE54" i="16" s="1"/>
  <c r="J54" i="16"/>
  <c r="AD54" i="16" s="1"/>
  <c r="G54" i="16"/>
  <c r="AC54" i="16" s="1"/>
  <c r="AB53" i="16"/>
  <c r="AJ53" i="16" s="1"/>
  <c r="Y53" i="16"/>
  <c r="AI53" i="16" s="1"/>
  <c r="U53" i="16"/>
  <c r="AH53" i="16" s="1"/>
  <c r="R53" i="16"/>
  <c r="O53" i="16"/>
  <c r="AF53" i="16" s="1"/>
  <c r="L53" i="16"/>
  <c r="AE53" i="16" s="1"/>
  <c r="J53" i="16"/>
  <c r="AD53" i="16" s="1"/>
  <c r="G53" i="16"/>
  <c r="AC53" i="16" s="1"/>
  <c r="AB52" i="16"/>
  <c r="AJ52" i="16" s="1"/>
  <c r="Y52" i="16"/>
  <c r="AI52" i="16" s="1"/>
  <c r="U52" i="16"/>
  <c r="AH52" i="16" s="1"/>
  <c r="R52" i="16"/>
  <c r="O52" i="16"/>
  <c r="AF52" i="16" s="1"/>
  <c r="L52" i="16"/>
  <c r="AE52" i="16" s="1"/>
  <c r="J52" i="16"/>
  <c r="AD52" i="16" s="1"/>
  <c r="G52" i="16"/>
  <c r="AC52" i="16" s="1"/>
  <c r="AB51" i="16"/>
  <c r="AJ51" i="16" s="1"/>
  <c r="Y51" i="16"/>
  <c r="AI51" i="16" s="1"/>
  <c r="U51" i="16"/>
  <c r="AH51" i="16" s="1"/>
  <c r="R51" i="16"/>
  <c r="O51" i="16"/>
  <c r="AF51" i="16" s="1"/>
  <c r="L51" i="16"/>
  <c r="AE51" i="16" s="1"/>
  <c r="J51" i="16"/>
  <c r="AD51" i="16" s="1"/>
  <c r="G51" i="16"/>
  <c r="AC51" i="16" s="1"/>
  <c r="AB50" i="16"/>
  <c r="AJ50" i="16" s="1"/>
  <c r="Y50" i="16"/>
  <c r="AI50" i="16" s="1"/>
  <c r="U50" i="16"/>
  <c r="AG50" i="16" s="1"/>
  <c r="R50" i="16"/>
  <c r="O50" i="16"/>
  <c r="AF50" i="16" s="1"/>
  <c r="L50" i="16"/>
  <c r="AE50" i="16" s="1"/>
  <c r="J50" i="16"/>
  <c r="AD50" i="16" s="1"/>
  <c r="G50" i="16"/>
  <c r="AC50" i="16" s="1"/>
  <c r="AB49" i="16"/>
  <c r="AJ49" i="16" s="1"/>
  <c r="Y49" i="16"/>
  <c r="AI49" i="16" s="1"/>
  <c r="U49" i="16"/>
  <c r="AH49" i="16" s="1"/>
  <c r="R49" i="16"/>
  <c r="O49" i="16"/>
  <c r="AF49" i="16" s="1"/>
  <c r="L49" i="16"/>
  <c r="AE49" i="16" s="1"/>
  <c r="J49" i="16"/>
  <c r="AD49" i="16" s="1"/>
  <c r="G49" i="16"/>
  <c r="AC49" i="16" s="1"/>
  <c r="AB48" i="16"/>
  <c r="AJ48" i="16" s="1"/>
  <c r="Y48" i="16"/>
  <c r="AI48" i="16" s="1"/>
  <c r="U48" i="16"/>
  <c r="AH48" i="16" s="1"/>
  <c r="R48" i="16"/>
  <c r="O48" i="16"/>
  <c r="AF48" i="16" s="1"/>
  <c r="L48" i="16"/>
  <c r="AE48" i="16" s="1"/>
  <c r="J48" i="16"/>
  <c r="AD48" i="16" s="1"/>
  <c r="G48" i="16"/>
  <c r="AC48" i="16" s="1"/>
  <c r="AB47" i="16"/>
  <c r="AJ47" i="16" s="1"/>
  <c r="Y47" i="16"/>
  <c r="AI47" i="16" s="1"/>
  <c r="U47" i="16"/>
  <c r="AH47" i="16" s="1"/>
  <c r="R47" i="16"/>
  <c r="O47" i="16"/>
  <c r="AF47" i="16" s="1"/>
  <c r="L47" i="16"/>
  <c r="AE47" i="16" s="1"/>
  <c r="J47" i="16"/>
  <c r="AD47" i="16" s="1"/>
  <c r="G47" i="16"/>
  <c r="AC47" i="16" s="1"/>
  <c r="AB46" i="16"/>
  <c r="AJ46" i="16" s="1"/>
  <c r="Y46" i="16"/>
  <c r="AI46" i="16" s="1"/>
  <c r="U46" i="16"/>
  <c r="AG46" i="16" s="1"/>
  <c r="R46" i="16"/>
  <c r="O46" i="16"/>
  <c r="AF46" i="16" s="1"/>
  <c r="L46" i="16"/>
  <c r="AE46" i="16" s="1"/>
  <c r="J46" i="16"/>
  <c r="AD46" i="16" s="1"/>
  <c r="G46" i="16"/>
  <c r="AC46" i="16" s="1"/>
  <c r="AB42" i="16"/>
  <c r="AJ42" i="16" s="1"/>
  <c r="Y42" i="16"/>
  <c r="AI42" i="16" s="1"/>
  <c r="U42" i="16"/>
  <c r="AG42" i="16" s="1"/>
  <c r="R42" i="16"/>
  <c r="O42" i="16"/>
  <c r="AF42" i="16" s="1"/>
  <c r="L42" i="16"/>
  <c r="AE42" i="16" s="1"/>
  <c r="J42" i="16"/>
  <c r="AD42" i="16" s="1"/>
  <c r="G42" i="16"/>
  <c r="AC42" i="16" s="1"/>
  <c r="AB41" i="16"/>
  <c r="AJ41" i="16" s="1"/>
  <c r="Y41" i="16"/>
  <c r="AI41" i="16" s="1"/>
  <c r="U41" i="16"/>
  <c r="AH41" i="16" s="1"/>
  <c r="R41" i="16"/>
  <c r="O41" i="16"/>
  <c r="AF41" i="16" s="1"/>
  <c r="L41" i="16"/>
  <c r="AE41" i="16" s="1"/>
  <c r="J41" i="16"/>
  <c r="AD41" i="16" s="1"/>
  <c r="G41" i="16"/>
  <c r="AC41" i="16" s="1"/>
  <c r="AB40" i="16"/>
  <c r="AJ40" i="16" s="1"/>
  <c r="Y40" i="16"/>
  <c r="AI40" i="16" s="1"/>
  <c r="U40" i="16"/>
  <c r="AH40" i="16" s="1"/>
  <c r="R40" i="16"/>
  <c r="O40" i="16"/>
  <c r="AF40" i="16" s="1"/>
  <c r="L40" i="16"/>
  <c r="AE40" i="16" s="1"/>
  <c r="J40" i="16"/>
  <c r="AD40" i="16" s="1"/>
  <c r="G40" i="16"/>
  <c r="AC40" i="16" s="1"/>
  <c r="AB38" i="16"/>
  <c r="AJ38" i="16" s="1"/>
  <c r="Y38" i="16"/>
  <c r="AI38" i="16" s="1"/>
  <c r="U38" i="16"/>
  <c r="AG38" i="16" s="1"/>
  <c r="R38" i="16"/>
  <c r="O38" i="16"/>
  <c r="AF38" i="16" s="1"/>
  <c r="L38" i="16"/>
  <c r="AE38" i="16" s="1"/>
  <c r="J38" i="16"/>
  <c r="AD38" i="16" s="1"/>
  <c r="G38" i="16"/>
  <c r="AC38" i="16" s="1"/>
  <c r="AB37" i="16"/>
  <c r="AJ37" i="16" s="1"/>
  <c r="Y37" i="16"/>
  <c r="U37" i="16"/>
  <c r="AH37" i="16" s="1"/>
  <c r="R37" i="16"/>
  <c r="O37" i="16"/>
  <c r="AF37" i="16" s="1"/>
  <c r="L37" i="16"/>
  <c r="J37" i="16"/>
  <c r="AD37" i="16" s="1"/>
  <c r="G37" i="16"/>
  <c r="AC37" i="16" s="1"/>
  <c r="AB35" i="16"/>
  <c r="AJ35" i="16" s="1"/>
  <c r="Y35" i="16"/>
  <c r="AI35" i="16" s="1"/>
  <c r="U35" i="16"/>
  <c r="AH35" i="16" s="1"/>
  <c r="R35" i="16"/>
  <c r="O35" i="16"/>
  <c r="AF35" i="16" s="1"/>
  <c r="L35" i="16"/>
  <c r="AE35" i="16" s="1"/>
  <c r="J35" i="16"/>
  <c r="AD35" i="16" s="1"/>
  <c r="G35" i="16"/>
  <c r="AB34" i="16"/>
  <c r="AJ34" i="16" s="1"/>
  <c r="Y34" i="16"/>
  <c r="U34" i="16"/>
  <c r="AG34" i="16" s="1"/>
  <c r="R34" i="16"/>
  <c r="O34" i="16"/>
  <c r="AF34" i="16" s="1"/>
  <c r="L34" i="16"/>
  <c r="J7" i="16" s="1"/>
  <c r="J34" i="16"/>
  <c r="G34" i="16"/>
  <c r="AC34" i="16" s="1"/>
  <c r="AB76" i="15"/>
  <c r="AJ76" i="15" s="1"/>
  <c r="Y76" i="15"/>
  <c r="AI76" i="15" s="1"/>
  <c r="U76" i="15"/>
  <c r="AH76" i="15" s="1"/>
  <c r="R76" i="15"/>
  <c r="O76" i="15"/>
  <c r="AF76" i="15" s="1"/>
  <c r="L76" i="15"/>
  <c r="AE76" i="15" s="1"/>
  <c r="J76" i="15"/>
  <c r="AD76" i="15" s="1"/>
  <c r="G76" i="15"/>
  <c r="AC76" i="15" s="1"/>
  <c r="AB75" i="15"/>
  <c r="AJ75" i="15" s="1"/>
  <c r="Y75" i="15"/>
  <c r="AI75" i="15" s="1"/>
  <c r="U75" i="15"/>
  <c r="AH75" i="15" s="1"/>
  <c r="R75" i="15"/>
  <c r="O75" i="15"/>
  <c r="AF75" i="15" s="1"/>
  <c r="L75" i="15"/>
  <c r="AE75" i="15" s="1"/>
  <c r="J75" i="15"/>
  <c r="AD75" i="15" s="1"/>
  <c r="G75" i="15"/>
  <c r="AC75" i="15" s="1"/>
  <c r="AB74" i="15"/>
  <c r="AJ74" i="15" s="1"/>
  <c r="Y74" i="15"/>
  <c r="AI74" i="15" s="1"/>
  <c r="U74" i="15"/>
  <c r="AG74" i="15" s="1"/>
  <c r="R74" i="15"/>
  <c r="O74" i="15"/>
  <c r="AF74" i="15" s="1"/>
  <c r="L74" i="15"/>
  <c r="AE74" i="15" s="1"/>
  <c r="J74" i="15"/>
  <c r="AD74" i="15" s="1"/>
  <c r="G74" i="15"/>
  <c r="AC74" i="15" s="1"/>
  <c r="AB73" i="15"/>
  <c r="AJ73" i="15" s="1"/>
  <c r="Y73" i="15"/>
  <c r="AI73" i="15" s="1"/>
  <c r="U73" i="15"/>
  <c r="AH73" i="15" s="1"/>
  <c r="R73" i="15"/>
  <c r="O73" i="15"/>
  <c r="AF73" i="15" s="1"/>
  <c r="L73" i="15"/>
  <c r="AE73" i="15" s="1"/>
  <c r="J73" i="15"/>
  <c r="AD73" i="15" s="1"/>
  <c r="G73" i="15"/>
  <c r="AC73" i="15" s="1"/>
  <c r="AB70" i="15"/>
  <c r="AJ70" i="15" s="1"/>
  <c r="Y70" i="15"/>
  <c r="AI70" i="15" s="1"/>
  <c r="U70" i="15"/>
  <c r="AG70" i="15" s="1"/>
  <c r="R70" i="15"/>
  <c r="O70" i="15"/>
  <c r="AF70" i="15" s="1"/>
  <c r="L70" i="15"/>
  <c r="AE70" i="15" s="1"/>
  <c r="J70" i="15"/>
  <c r="AD70" i="15" s="1"/>
  <c r="G70" i="15"/>
  <c r="AC70" i="15" s="1"/>
  <c r="AB69" i="15"/>
  <c r="AJ69" i="15" s="1"/>
  <c r="Y69" i="15"/>
  <c r="AI69" i="15" s="1"/>
  <c r="U69" i="15"/>
  <c r="AH69" i="15" s="1"/>
  <c r="R69" i="15"/>
  <c r="O69" i="15"/>
  <c r="AF69" i="15" s="1"/>
  <c r="L69" i="15"/>
  <c r="AE69" i="15" s="1"/>
  <c r="J69" i="15"/>
  <c r="AD69" i="15" s="1"/>
  <c r="G69" i="15"/>
  <c r="AC69" i="15" s="1"/>
  <c r="AB68" i="15"/>
  <c r="AJ68" i="15" s="1"/>
  <c r="Y68" i="15"/>
  <c r="AI68" i="15" s="1"/>
  <c r="U68" i="15"/>
  <c r="AH68" i="15" s="1"/>
  <c r="R68" i="15"/>
  <c r="O68" i="15"/>
  <c r="AF68" i="15" s="1"/>
  <c r="L68" i="15"/>
  <c r="AE68" i="15" s="1"/>
  <c r="J68" i="15"/>
  <c r="AD68" i="15" s="1"/>
  <c r="G68" i="15"/>
  <c r="AC68" i="15" s="1"/>
  <c r="AB67" i="15"/>
  <c r="AJ67" i="15" s="1"/>
  <c r="Y67" i="15"/>
  <c r="AI67" i="15" s="1"/>
  <c r="U67" i="15"/>
  <c r="AH67" i="15" s="1"/>
  <c r="R67" i="15"/>
  <c r="O67" i="15"/>
  <c r="AF67" i="15" s="1"/>
  <c r="L67" i="15"/>
  <c r="AE67" i="15" s="1"/>
  <c r="J67" i="15"/>
  <c r="AD67" i="15" s="1"/>
  <c r="G67" i="15"/>
  <c r="AC67" i="15" s="1"/>
  <c r="AB64" i="15"/>
  <c r="AJ64" i="15" s="1"/>
  <c r="Y64" i="15"/>
  <c r="AI64" i="15" s="1"/>
  <c r="U64" i="15"/>
  <c r="AH64" i="15" s="1"/>
  <c r="R64" i="15"/>
  <c r="O64" i="15"/>
  <c r="AF64" i="15" s="1"/>
  <c r="L64" i="15"/>
  <c r="AE64" i="15" s="1"/>
  <c r="J64" i="15"/>
  <c r="AD64" i="15" s="1"/>
  <c r="G64" i="15"/>
  <c r="AC64" i="15" s="1"/>
  <c r="AB63" i="15"/>
  <c r="AJ63" i="15" s="1"/>
  <c r="Y63" i="15"/>
  <c r="AI63" i="15" s="1"/>
  <c r="U63" i="15"/>
  <c r="AH63" i="15" s="1"/>
  <c r="R63" i="15"/>
  <c r="O63" i="15"/>
  <c r="AF63" i="15" s="1"/>
  <c r="L63" i="15"/>
  <c r="AE63" i="15" s="1"/>
  <c r="J63" i="15"/>
  <c r="AD63" i="15" s="1"/>
  <c r="G63" i="15"/>
  <c r="AC63" i="15" s="1"/>
  <c r="AB62" i="15"/>
  <c r="AJ62" i="15" s="1"/>
  <c r="Y62" i="15"/>
  <c r="AI62" i="15" s="1"/>
  <c r="U62" i="15"/>
  <c r="AG62" i="15" s="1"/>
  <c r="R62" i="15"/>
  <c r="O62" i="15"/>
  <c r="AF62" i="15" s="1"/>
  <c r="L62" i="15"/>
  <c r="AE62" i="15" s="1"/>
  <c r="J62" i="15"/>
  <c r="AD62" i="15" s="1"/>
  <c r="G62" i="15"/>
  <c r="AC62" i="15" s="1"/>
  <c r="AB61" i="15"/>
  <c r="AJ61" i="15" s="1"/>
  <c r="Y61" i="15"/>
  <c r="AI61" i="15" s="1"/>
  <c r="U61" i="15"/>
  <c r="AH61" i="15" s="1"/>
  <c r="R61" i="15"/>
  <c r="O61" i="15"/>
  <c r="AF61" i="15" s="1"/>
  <c r="L61" i="15"/>
  <c r="AE61" i="15" s="1"/>
  <c r="J61" i="15"/>
  <c r="AD61" i="15" s="1"/>
  <c r="G61" i="15"/>
  <c r="AC61" i="15" s="1"/>
  <c r="AB60" i="15"/>
  <c r="AJ60" i="15" s="1"/>
  <c r="Y60" i="15"/>
  <c r="AI60" i="15" s="1"/>
  <c r="U60" i="15"/>
  <c r="AH60" i="15" s="1"/>
  <c r="R60" i="15"/>
  <c r="O60" i="15"/>
  <c r="AF60" i="15" s="1"/>
  <c r="L60" i="15"/>
  <c r="AE60" i="15" s="1"/>
  <c r="J60" i="15"/>
  <c r="AD60" i="15" s="1"/>
  <c r="G60" i="15"/>
  <c r="AC60" i="15" s="1"/>
  <c r="AB59" i="15"/>
  <c r="AJ59" i="15" s="1"/>
  <c r="Y59" i="15"/>
  <c r="AI59" i="15" s="1"/>
  <c r="U59" i="15"/>
  <c r="AH59" i="15" s="1"/>
  <c r="R59" i="15"/>
  <c r="O59" i="15"/>
  <c r="AF59" i="15" s="1"/>
  <c r="L59" i="15"/>
  <c r="AE59" i="15" s="1"/>
  <c r="J59" i="15"/>
  <c r="AD59" i="15" s="1"/>
  <c r="G59" i="15"/>
  <c r="AC59" i="15" s="1"/>
  <c r="AB58" i="15"/>
  <c r="AJ58" i="15" s="1"/>
  <c r="Y58" i="15"/>
  <c r="AI58" i="15" s="1"/>
  <c r="U58" i="15"/>
  <c r="AG58" i="15" s="1"/>
  <c r="R58" i="15"/>
  <c r="O58" i="15"/>
  <c r="AF58" i="15" s="1"/>
  <c r="L58" i="15"/>
  <c r="AE58" i="15" s="1"/>
  <c r="J58" i="15"/>
  <c r="AD58" i="15" s="1"/>
  <c r="G58" i="15"/>
  <c r="AC58" i="15" s="1"/>
  <c r="AB57" i="15"/>
  <c r="AJ57" i="15" s="1"/>
  <c r="Y57" i="15"/>
  <c r="AI57" i="15" s="1"/>
  <c r="U57" i="15"/>
  <c r="AH57" i="15" s="1"/>
  <c r="R57" i="15"/>
  <c r="O57" i="15"/>
  <c r="AF57" i="15" s="1"/>
  <c r="L57" i="15"/>
  <c r="AE57" i="15" s="1"/>
  <c r="J57" i="15"/>
  <c r="AD57" i="15" s="1"/>
  <c r="G57" i="15"/>
  <c r="AC57" i="15" s="1"/>
  <c r="AB56" i="15"/>
  <c r="AJ56" i="15" s="1"/>
  <c r="Y56" i="15"/>
  <c r="AI56" i="15" s="1"/>
  <c r="U56" i="15"/>
  <c r="AH56" i="15" s="1"/>
  <c r="R56" i="15"/>
  <c r="O56" i="15"/>
  <c r="AF56" i="15" s="1"/>
  <c r="L56" i="15"/>
  <c r="AE56" i="15" s="1"/>
  <c r="J56" i="15"/>
  <c r="AD56" i="15" s="1"/>
  <c r="G56" i="15"/>
  <c r="AC56" i="15" s="1"/>
  <c r="AB55" i="15"/>
  <c r="AJ55" i="15" s="1"/>
  <c r="Y55" i="15"/>
  <c r="AI55" i="15" s="1"/>
  <c r="U55" i="15"/>
  <c r="AH55" i="15" s="1"/>
  <c r="R55" i="15"/>
  <c r="O55" i="15"/>
  <c r="AF55" i="15" s="1"/>
  <c r="L55" i="15"/>
  <c r="AE55" i="15" s="1"/>
  <c r="J55" i="15"/>
  <c r="AD55" i="15" s="1"/>
  <c r="G55" i="15"/>
  <c r="AC55" i="15" s="1"/>
  <c r="AB54" i="15"/>
  <c r="AJ54" i="15" s="1"/>
  <c r="Y54" i="15"/>
  <c r="AI54" i="15" s="1"/>
  <c r="U54" i="15"/>
  <c r="AG54" i="15" s="1"/>
  <c r="R54" i="15"/>
  <c r="O54" i="15"/>
  <c r="AF54" i="15" s="1"/>
  <c r="L54" i="15"/>
  <c r="AE54" i="15" s="1"/>
  <c r="J54" i="15"/>
  <c r="AD54" i="15" s="1"/>
  <c r="G54" i="15"/>
  <c r="AC54" i="15" s="1"/>
  <c r="AB52" i="15"/>
  <c r="AJ52" i="15" s="1"/>
  <c r="Y52" i="15"/>
  <c r="AI52" i="15" s="1"/>
  <c r="U52" i="15"/>
  <c r="AH52" i="15" s="1"/>
  <c r="R52" i="15"/>
  <c r="O52" i="15"/>
  <c r="AF52" i="15" s="1"/>
  <c r="L52" i="15"/>
  <c r="AE52" i="15" s="1"/>
  <c r="J52" i="15"/>
  <c r="AD52" i="15" s="1"/>
  <c r="G52" i="15"/>
  <c r="AC52" i="15" s="1"/>
  <c r="AB51" i="15"/>
  <c r="AJ51" i="15" s="1"/>
  <c r="Y51" i="15"/>
  <c r="AI51" i="15" s="1"/>
  <c r="U51" i="15"/>
  <c r="AH51" i="15" s="1"/>
  <c r="R51" i="15"/>
  <c r="O51" i="15"/>
  <c r="AF51" i="15" s="1"/>
  <c r="L51" i="15"/>
  <c r="AE51" i="15" s="1"/>
  <c r="J51" i="15"/>
  <c r="AD51" i="15" s="1"/>
  <c r="G51" i="15"/>
  <c r="AC51" i="15" s="1"/>
  <c r="AB50" i="15"/>
  <c r="AJ50" i="15" s="1"/>
  <c r="Y50" i="15"/>
  <c r="AI50" i="15" s="1"/>
  <c r="U50" i="15"/>
  <c r="AG50" i="15" s="1"/>
  <c r="R50" i="15"/>
  <c r="O50" i="15"/>
  <c r="AF50" i="15" s="1"/>
  <c r="L50" i="15"/>
  <c r="AE50" i="15" s="1"/>
  <c r="J50" i="15"/>
  <c r="AD50" i="15" s="1"/>
  <c r="G50" i="15"/>
  <c r="AC50" i="15" s="1"/>
  <c r="AB49" i="15"/>
  <c r="AJ49" i="15" s="1"/>
  <c r="Y49" i="15"/>
  <c r="AI49" i="15" s="1"/>
  <c r="U49" i="15"/>
  <c r="AH49" i="15" s="1"/>
  <c r="R49" i="15"/>
  <c r="O49" i="15"/>
  <c r="AF49" i="15" s="1"/>
  <c r="L49" i="15"/>
  <c r="AE49" i="15" s="1"/>
  <c r="J49" i="15"/>
  <c r="AD49" i="15" s="1"/>
  <c r="G49" i="15"/>
  <c r="AC49" i="15" s="1"/>
  <c r="AB48" i="15"/>
  <c r="AJ48" i="15" s="1"/>
  <c r="Y48" i="15"/>
  <c r="AI48" i="15" s="1"/>
  <c r="U48" i="15"/>
  <c r="AH48" i="15" s="1"/>
  <c r="R48" i="15"/>
  <c r="O48" i="15"/>
  <c r="AF48" i="15" s="1"/>
  <c r="L48" i="15"/>
  <c r="AE48" i="15" s="1"/>
  <c r="J48" i="15"/>
  <c r="AD48" i="15" s="1"/>
  <c r="G48" i="15"/>
  <c r="AC48" i="15" s="1"/>
  <c r="AB47" i="15"/>
  <c r="AJ47" i="15" s="1"/>
  <c r="Y47" i="15"/>
  <c r="AI47" i="15" s="1"/>
  <c r="U47" i="15"/>
  <c r="AH47" i="15" s="1"/>
  <c r="R47" i="15"/>
  <c r="O47" i="15"/>
  <c r="AF47" i="15" s="1"/>
  <c r="L47" i="15"/>
  <c r="AE47" i="15" s="1"/>
  <c r="J47" i="15"/>
  <c r="AD47" i="15" s="1"/>
  <c r="G47" i="15"/>
  <c r="AC47" i="15" s="1"/>
  <c r="AB46" i="15"/>
  <c r="AJ46" i="15" s="1"/>
  <c r="Y46" i="15"/>
  <c r="AI46" i="15" s="1"/>
  <c r="U46" i="15"/>
  <c r="AG46" i="15" s="1"/>
  <c r="R46" i="15"/>
  <c r="O46" i="15"/>
  <c r="AF46" i="15" s="1"/>
  <c r="L46" i="15"/>
  <c r="AE46" i="15" s="1"/>
  <c r="J46" i="15"/>
  <c r="AD46" i="15" s="1"/>
  <c r="G46" i="15"/>
  <c r="AC46" i="15" s="1"/>
  <c r="AB45" i="15"/>
  <c r="AJ45" i="15" s="1"/>
  <c r="Y45" i="15"/>
  <c r="AI45" i="15" s="1"/>
  <c r="U45" i="15"/>
  <c r="AH45" i="15" s="1"/>
  <c r="R45" i="15"/>
  <c r="O45" i="15"/>
  <c r="AF45" i="15" s="1"/>
  <c r="L45" i="15"/>
  <c r="AE45" i="15" s="1"/>
  <c r="J45" i="15"/>
  <c r="AD45" i="15" s="1"/>
  <c r="G45" i="15"/>
  <c r="AC45" i="15" s="1"/>
  <c r="AB42" i="15"/>
  <c r="AJ42" i="15" s="1"/>
  <c r="Y42" i="15"/>
  <c r="AI42" i="15" s="1"/>
  <c r="U42" i="15"/>
  <c r="AG42" i="15" s="1"/>
  <c r="R42" i="15"/>
  <c r="O42" i="15"/>
  <c r="AF42" i="15" s="1"/>
  <c r="L42" i="15"/>
  <c r="AE42" i="15" s="1"/>
  <c r="J42" i="15"/>
  <c r="AD42" i="15" s="1"/>
  <c r="G42" i="15"/>
  <c r="AC42" i="15" s="1"/>
  <c r="AB41" i="15"/>
  <c r="AJ41" i="15" s="1"/>
  <c r="Y41" i="15"/>
  <c r="AI41" i="15" s="1"/>
  <c r="U41" i="15"/>
  <c r="AH41" i="15" s="1"/>
  <c r="R41" i="15"/>
  <c r="O41" i="15"/>
  <c r="AF41" i="15" s="1"/>
  <c r="L41" i="15"/>
  <c r="AE41" i="15" s="1"/>
  <c r="J41" i="15"/>
  <c r="AD41" i="15" s="1"/>
  <c r="G41" i="15"/>
  <c r="AC41" i="15" s="1"/>
  <c r="AB40" i="15"/>
  <c r="AJ40" i="15" s="1"/>
  <c r="Y40" i="15"/>
  <c r="AI40" i="15" s="1"/>
  <c r="U40" i="15"/>
  <c r="AH40" i="15" s="1"/>
  <c r="R40" i="15"/>
  <c r="O40" i="15"/>
  <c r="AF40" i="15" s="1"/>
  <c r="L40" i="15"/>
  <c r="AE40" i="15" s="1"/>
  <c r="J40" i="15"/>
  <c r="AD40" i="15" s="1"/>
  <c r="G40" i="15"/>
  <c r="AC40" i="15" s="1"/>
  <c r="AB39" i="15"/>
  <c r="AJ39" i="15" s="1"/>
  <c r="Y39" i="15"/>
  <c r="AI39" i="15" s="1"/>
  <c r="U39" i="15"/>
  <c r="AH39" i="15" s="1"/>
  <c r="R39" i="15"/>
  <c r="O39" i="15"/>
  <c r="AF39" i="15" s="1"/>
  <c r="L39" i="15"/>
  <c r="AE39" i="15" s="1"/>
  <c r="J39" i="15"/>
  <c r="AD39" i="15" s="1"/>
  <c r="G39" i="15"/>
  <c r="AC39" i="15" s="1"/>
  <c r="AB38" i="15"/>
  <c r="AJ38" i="15" s="1"/>
  <c r="Y38" i="15"/>
  <c r="AI38" i="15" s="1"/>
  <c r="U38" i="15"/>
  <c r="AG38" i="15" s="1"/>
  <c r="R38" i="15"/>
  <c r="O38" i="15"/>
  <c r="AF38" i="15" s="1"/>
  <c r="L38" i="15"/>
  <c r="AE38" i="15" s="1"/>
  <c r="J38" i="15"/>
  <c r="AD38" i="15" s="1"/>
  <c r="G38" i="15"/>
  <c r="AC38" i="15" s="1"/>
  <c r="AB37" i="15"/>
  <c r="AJ37" i="15" s="1"/>
  <c r="Y37" i="15"/>
  <c r="U37" i="15"/>
  <c r="AH37" i="15" s="1"/>
  <c r="R37" i="15"/>
  <c r="O37" i="15"/>
  <c r="AF37" i="15" s="1"/>
  <c r="L37" i="15"/>
  <c r="J37" i="15"/>
  <c r="AD37" i="15" s="1"/>
  <c r="G37" i="15"/>
  <c r="AC37" i="15" s="1"/>
  <c r="AB36" i="15"/>
  <c r="Y36" i="15"/>
  <c r="AI36" i="15" s="1"/>
  <c r="U36" i="15"/>
  <c r="AH36" i="15" s="1"/>
  <c r="R36" i="15"/>
  <c r="O36" i="15"/>
  <c r="L36" i="15"/>
  <c r="AE36" i="15" s="1"/>
  <c r="J36" i="15"/>
  <c r="AD36" i="15" s="1"/>
  <c r="G36" i="15"/>
  <c r="AC36" i="15" s="1"/>
  <c r="AB34" i="15"/>
  <c r="AJ34" i="15" s="1"/>
  <c r="Y34" i="15"/>
  <c r="U34" i="15"/>
  <c r="AG34" i="15" s="1"/>
  <c r="R34" i="15"/>
  <c r="O34" i="15"/>
  <c r="AF34" i="15" s="1"/>
  <c r="L34" i="15"/>
  <c r="J34" i="15"/>
  <c r="G34" i="15"/>
  <c r="AC34" i="15" s="1"/>
  <c r="E12" i="15"/>
  <c r="AB66" i="14"/>
  <c r="AJ66" i="14" s="1"/>
  <c r="Y66" i="14"/>
  <c r="AI66" i="14" s="1"/>
  <c r="U66" i="14"/>
  <c r="AG66" i="14" s="1"/>
  <c r="R66" i="14"/>
  <c r="O66" i="14"/>
  <c r="AF66" i="14" s="1"/>
  <c r="L66" i="14"/>
  <c r="AE66" i="14" s="1"/>
  <c r="J66" i="14"/>
  <c r="AD66" i="14" s="1"/>
  <c r="G66" i="14"/>
  <c r="AC66" i="14" s="1"/>
  <c r="AB65" i="14"/>
  <c r="AJ65" i="14" s="1"/>
  <c r="Y65" i="14"/>
  <c r="AI65" i="14" s="1"/>
  <c r="U65" i="14"/>
  <c r="AH65" i="14" s="1"/>
  <c r="R65" i="14"/>
  <c r="O65" i="14"/>
  <c r="AF65" i="14" s="1"/>
  <c r="L65" i="14"/>
  <c r="AE65" i="14" s="1"/>
  <c r="J65" i="14"/>
  <c r="AD65" i="14" s="1"/>
  <c r="G65" i="14"/>
  <c r="AC65" i="14" s="1"/>
  <c r="AB64" i="14"/>
  <c r="AJ64" i="14" s="1"/>
  <c r="Y64" i="14"/>
  <c r="AI64" i="14" s="1"/>
  <c r="U64" i="14"/>
  <c r="AH64" i="14" s="1"/>
  <c r="R64" i="14"/>
  <c r="O64" i="14"/>
  <c r="AF64" i="14" s="1"/>
  <c r="L64" i="14"/>
  <c r="AE64" i="14" s="1"/>
  <c r="J64" i="14"/>
  <c r="AD64" i="14" s="1"/>
  <c r="G64" i="14"/>
  <c r="AC64" i="14" s="1"/>
  <c r="AB63" i="14"/>
  <c r="AJ63" i="14" s="1"/>
  <c r="Y63" i="14"/>
  <c r="AI63" i="14" s="1"/>
  <c r="U63" i="14"/>
  <c r="AH63" i="14" s="1"/>
  <c r="R63" i="14"/>
  <c r="O63" i="14"/>
  <c r="AF63" i="14" s="1"/>
  <c r="L63" i="14"/>
  <c r="AE63" i="14" s="1"/>
  <c r="J63" i="14"/>
  <c r="AD63" i="14" s="1"/>
  <c r="G63" i="14"/>
  <c r="AC63" i="14" s="1"/>
  <c r="AB62" i="14"/>
  <c r="AJ62" i="14" s="1"/>
  <c r="Y62" i="14"/>
  <c r="AI62" i="14" s="1"/>
  <c r="U62" i="14"/>
  <c r="AG62" i="14" s="1"/>
  <c r="R62" i="14"/>
  <c r="O62" i="14"/>
  <c r="AF62" i="14" s="1"/>
  <c r="L62" i="14"/>
  <c r="AE62" i="14" s="1"/>
  <c r="J62" i="14"/>
  <c r="AD62" i="14" s="1"/>
  <c r="G62" i="14"/>
  <c r="AC62" i="14" s="1"/>
  <c r="AB61" i="14"/>
  <c r="AJ61" i="14" s="1"/>
  <c r="Y61" i="14"/>
  <c r="AI61" i="14" s="1"/>
  <c r="U61" i="14"/>
  <c r="AH61" i="14" s="1"/>
  <c r="R61" i="14"/>
  <c r="O61" i="14"/>
  <c r="AF61" i="14" s="1"/>
  <c r="L61" i="14"/>
  <c r="AE61" i="14" s="1"/>
  <c r="J61" i="14"/>
  <c r="AD61" i="14" s="1"/>
  <c r="G61" i="14"/>
  <c r="AC61" i="14" s="1"/>
  <c r="AB60" i="14"/>
  <c r="AJ60" i="14" s="1"/>
  <c r="Y60" i="14"/>
  <c r="AI60" i="14" s="1"/>
  <c r="U60" i="14"/>
  <c r="AH60" i="14" s="1"/>
  <c r="R60" i="14"/>
  <c r="O60" i="14"/>
  <c r="AF60" i="14" s="1"/>
  <c r="L60" i="14"/>
  <c r="AE60" i="14" s="1"/>
  <c r="J60" i="14"/>
  <c r="AD60" i="14" s="1"/>
  <c r="G60" i="14"/>
  <c r="AC60" i="14" s="1"/>
  <c r="AB59" i="14"/>
  <c r="AJ59" i="14" s="1"/>
  <c r="Y59" i="14"/>
  <c r="AI59" i="14" s="1"/>
  <c r="U59" i="14"/>
  <c r="AH59" i="14" s="1"/>
  <c r="R59" i="14"/>
  <c r="O59" i="14"/>
  <c r="AF59" i="14" s="1"/>
  <c r="L59" i="14"/>
  <c r="AE59" i="14" s="1"/>
  <c r="J59" i="14"/>
  <c r="AD59" i="14" s="1"/>
  <c r="G59" i="14"/>
  <c r="AC59" i="14" s="1"/>
  <c r="AB58" i="14"/>
  <c r="AJ58" i="14" s="1"/>
  <c r="Y58" i="14"/>
  <c r="AI58" i="14" s="1"/>
  <c r="U58" i="14"/>
  <c r="AG58" i="14" s="1"/>
  <c r="R58" i="14"/>
  <c r="O58" i="14"/>
  <c r="AF58" i="14" s="1"/>
  <c r="L58" i="14"/>
  <c r="AE58" i="14" s="1"/>
  <c r="J58" i="14"/>
  <c r="AD58" i="14" s="1"/>
  <c r="G58" i="14"/>
  <c r="AC58" i="14" s="1"/>
  <c r="AB57" i="14"/>
  <c r="AJ57" i="14" s="1"/>
  <c r="Y57" i="14"/>
  <c r="AI57" i="14" s="1"/>
  <c r="U57" i="14"/>
  <c r="AH57" i="14" s="1"/>
  <c r="R57" i="14"/>
  <c r="O57" i="14"/>
  <c r="AF57" i="14" s="1"/>
  <c r="L57" i="14"/>
  <c r="AE57" i="14" s="1"/>
  <c r="J57" i="14"/>
  <c r="AD57" i="14" s="1"/>
  <c r="G57" i="14"/>
  <c r="AC57" i="14" s="1"/>
  <c r="AB56" i="14"/>
  <c r="AJ56" i="14" s="1"/>
  <c r="Y56" i="14"/>
  <c r="AI56" i="14" s="1"/>
  <c r="U56" i="14"/>
  <c r="AH56" i="14" s="1"/>
  <c r="R56" i="14"/>
  <c r="O56" i="14"/>
  <c r="AF56" i="14" s="1"/>
  <c r="L56" i="14"/>
  <c r="AE56" i="14" s="1"/>
  <c r="J56" i="14"/>
  <c r="AD56" i="14" s="1"/>
  <c r="G56" i="14"/>
  <c r="AC56" i="14" s="1"/>
  <c r="AB55" i="14"/>
  <c r="AJ55" i="14" s="1"/>
  <c r="Y55" i="14"/>
  <c r="AI55" i="14" s="1"/>
  <c r="U55" i="14"/>
  <c r="AH55" i="14" s="1"/>
  <c r="R55" i="14"/>
  <c r="O55" i="14"/>
  <c r="AF55" i="14" s="1"/>
  <c r="L55" i="14"/>
  <c r="AE55" i="14" s="1"/>
  <c r="J55" i="14"/>
  <c r="AD55" i="14" s="1"/>
  <c r="G55" i="14"/>
  <c r="AC55" i="14" s="1"/>
  <c r="AB54" i="14"/>
  <c r="AJ54" i="14" s="1"/>
  <c r="Y54" i="14"/>
  <c r="AI54" i="14" s="1"/>
  <c r="U54" i="14"/>
  <c r="AG54" i="14" s="1"/>
  <c r="R54" i="14"/>
  <c r="O54" i="14"/>
  <c r="AF54" i="14" s="1"/>
  <c r="L54" i="14"/>
  <c r="AE54" i="14" s="1"/>
  <c r="J54" i="14"/>
  <c r="AD54" i="14" s="1"/>
  <c r="G54" i="14"/>
  <c r="AC54" i="14" s="1"/>
  <c r="AB50" i="14"/>
  <c r="AJ50" i="14" s="1"/>
  <c r="Y50" i="14"/>
  <c r="AI50" i="14" s="1"/>
  <c r="U50" i="14"/>
  <c r="AG50" i="14" s="1"/>
  <c r="R50" i="14"/>
  <c r="O50" i="14"/>
  <c r="AF50" i="14" s="1"/>
  <c r="L50" i="14"/>
  <c r="AE50" i="14" s="1"/>
  <c r="J50" i="14"/>
  <c r="AD50" i="14" s="1"/>
  <c r="G50" i="14"/>
  <c r="AC50" i="14" s="1"/>
  <c r="AB49" i="14"/>
  <c r="AJ49" i="14" s="1"/>
  <c r="Y49" i="14"/>
  <c r="AI49" i="14" s="1"/>
  <c r="U49" i="14"/>
  <c r="AH49" i="14" s="1"/>
  <c r="R49" i="14"/>
  <c r="O49" i="14"/>
  <c r="AF49" i="14" s="1"/>
  <c r="L49" i="14"/>
  <c r="AE49" i="14" s="1"/>
  <c r="J49" i="14"/>
  <c r="AD49" i="14" s="1"/>
  <c r="G49" i="14"/>
  <c r="AC49" i="14" s="1"/>
  <c r="AB48" i="14"/>
  <c r="AJ48" i="14" s="1"/>
  <c r="Y48" i="14"/>
  <c r="AI48" i="14" s="1"/>
  <c r="U48" i="14"/>
  <c r="AH48" i="14" s="1"/>
  <c r="R48" i="14"/>
  <c r="O48" i="14"/>
  <c r="AF48" i="14" s="1"/>
  <c r="L48" i="14"/>
  <c r="AE48" i="14" s="1"/>
  <c r="J48" i="14"/>
  <c r="AD48" i="14" s="1"/>
  <c r="G48" i="14"/>
  <c r="AC48" i="14" s="1"/>
  <c r="AB47" i="14"/>
  <c r="AJ47" i="14" s="1"/>
  <c r="Y47" i="14"/>
  <c r="AI47" i="14" s="1"/>
  <c r="U47" i="14"/>
  <c r="AH47" i="14" s="1"/>
  <c r="R47" i="14"/>
  <c r="O47" i="14"/>
  <c r="AF47" i="14" s="1"/>
  <c r="L47" i="14"/>
  <c r="AE47" i="14" s="1"/>
  <c r="J47" i="14"/>
  <c r="AD47" i="14" s="1"/>
  <c r="G47" i="14"/>
  <c r="AC47" i="14" s="1"/>
  <c r="AB46" i="14"/>
  <c r="AJ46" i="14" s="1"/>
  <c r="Y46" i="14"/>
  <c r="AI46" i="14" s="1"/>
  <c r="U46" i="14"/>
  <c r="AG46" i="14" s="1"/>
  <c r="R46" i="14"/>
  <c r="O46" i="14"/>
  <c r="AF46" i="14" s="1"/>
  <c r="L46" i="14"/>
  <c r="AE46" i="14" s="1"/>
  <c r="J46" i="14"/>
  <c r="AD46" i="14" s="1"/>
  <c r="G46" i="14"/>
  <c r="AC46" i="14" s="1"/>
  <c r="AB45" i="14"/>
  <c r="AJ45" i="14" s="1"/>
  <c r="Y45" i="14"/>
  <c r="AI45" i="14" s="1"/>
  <c r="U45" i="14"/>
  <c r="AH45" i="14" s="1"/>
  <c r="R45" i="14"/>
  <c r="O45" i="14"/>
  <c r="AF45" i="14" s="1"/>
  <c r="L45" i="14"/>
  <c r="AE45" i="14" s="1"/>
  <c r="J45" i="14"/>
  <c r="AD45" i="14" s="1"/>
  <c r="G45" i="14"/>
  <c r="AC45" i="14" s="1"/>
  <c r="AB44" i="14"/>
  <c r="AJ44" i="14" s="1"/>
  <c r="Y44" i="14"/>
  <c r="AI44" i="14" s="1"/>
  <c r="U44" i="14"/>
  <c r="AH44" i="14" s="1"/>
  <c r="R44" i="14"/>
  <c r="O44" i="14"/>
  <c r="AF44" i="14" s="1"/>
  <c r="L44" i="14"/>
  <c r="AE44" i="14" s="1"/>
  <c r="J44" i="14"/>
  <c r="AD44" i="14" s="1"/>
  <c r="G44" i="14"/>
  <c r="AC44" i="14" s="1"/>
  <c r="AB43" i="14"/>
  <c r="AJ43" i="14" s="1"/>
  <c r="Y43" i="14"/>
  <c r="AI43" i="14" s="1"/>
  <c r="U43" i="14"/>
  <c r="AH43" i="14" s="1"/>
  <c r="R43" i="14"/>
  <c r="O43" i="14"/>
  <c r="AF43" i="14" s="1"/>
  <c r="L43" i="14"/>
  <c r="AE43" i="14" s="1"/>
  <c r="J43" i="14"/>
  <c r="AD43" i="14" s="1"/>
  <c r="G43" i="14"/>
  <c r="AC43" i="14" s="1"/>
  <c r="AB42" i="14"/>
  <c r="AJ42" i="14" s="1"/>
  <c r="Y42" i="14"/>
  <c r="AI42" i="14" s="1"/>
  <c r="U42" i="14"/>
  <c r="AG42" i="14" s="1"/>
  <c r="R42" i="14"/>
  <c r="O42" i="14"/>
  <c r="AF42" i="14" s="1"/>
  <c r="L42" i="14"/>
  <c r="AE42" i="14" s="1"/>
  <c r="J42" i="14"/>
  <c r="AD42" i="14" s="1"/>
  <c r="G42" i="14"/>
  <c r="AC42" i="14" s="1"/>
  <c r="AB41" i="14"/>
  <c r="AJ41" i="14" s="1"/>
  <c r="Y41" i="14"/>
  <c r="AI41" i="14" s="1"/>
  <c r="U41" i="14"/>
  <c r="AH41" i="14" s="1"/>
  <c r="R41" i="14"/>
  <c r="O41" i="14"/>
  <c r="AF41" i="14" s="1"/>
  <c r="L41" i="14"/>
  <c r="AE41" i="14" s="1"/>
  <c r="J41" i="14"/>
  <c r="AD41" i="14" s="1"/>
  <c r="G41" i="14"/>
  <c r="AC41" i="14" s="1"/>
  <c r="AB40" i="14"/>
  <c r="AJ40" i="14" s="1"/>
  <c r="Y40" i="14"/>
  <c r="AI40" i="14" s="1"/>
  <c r="U40" i="14"/>
  <c r="AH40" i="14" s="1"/>
  <c r="R40" i="14"/>
  <c r="O40" i="14"/>
  <c r="AF40" i="14" s="1"/>
  <c r="L40" i="14"/>
  <c r="AE40" i="14" s="1"/>
  <c r="J40" i="14"/>
  <c r="AD40" i="14" s="1"/>
  <c r="G40" i="14"/>
  <c r="AC40" i="14" s="1"/>
  <c r="AB39" i="14"/>
  <c r="AJ39" i="14" s="1"/>
  <c r="Y39" i="14"/>
  <c r="AI39" i="14" s="1"/>
  <c r="U39" i="14"/>
  <c r="AH39" i="14" s="1"/>
  <c r="R39" i="14"/>
  <c r="O39" i="14"/>
  <c r="AF39" i="14" s="1"/>
  <c r="L39" i="14"/>
  <c r="AE39" i="14" s="1"/>
  <c r="J39" i="14"/>
  <c r="AD39" i="14" s="1"/>
  <c r="G39" i="14"/>
  <c r="AC39" i="14" s="1"/>
  <c r="AB38" i="14"/>
  <c r="AJ38" i="14" s="1"/>
  <c r="Y38" i="14"/>
  <c r="AI38" i="14" s="1"/>
  <c r="U38" i="14"/>
  <c r="AG38" i="14" s="1"/>
  <c r="R38" i="14"/>
  <c r="O38" i="14"/>
  <c r="AF38" i="14" s="1"/>
  <c r="L38" i="14"/>
  <c r="AE38" i="14" s="1"/>
  <c r="J38" i="14"/>
  <c r="AD38" i="14" s="1"/>
  <c r="G38" i="14"/>
  <c r="AC38" i="14" s="1"/>
  <c r="AB37" i="14"/>
  <c r="AJ37" i="14" s="1"/>
  <c r="Y37" i="14"/>
  <c r="U37" i="14"/>
  <c r="AH37" i="14" s="1"/>
  <c r="R37" i="14"/>
  <c r="O37" i="14"/>
  <c r="AF37" i="14" s="1"/>
  <c r="L37" i="14"/>
  <c r="J37" i="14"/>
  <c r="AD37" i="14" s="1"/>
  <c r="G37" i="14"/>
  <c r="AC37" i="14" s="1"/>
  <c r="AB36" i="14"/>
  <c r="Y36" i="14"/>
  <c r="AI36" i="14" s="1"/>
  <c r="U36" i="14"/>
  <c r="AH36" i="14" s="1"/>
  <c r="R36" i="14"/>
  <c r="O36" i="14"/>
  <c r="L36" i="14"/>
  <c r="AE36" i="14" s="1"/>
  <c r="J36" i="14"/>
  <c r="AD36" i="14" s="1"/>
  <c r="G36" i="14"/>
  <c r="AC36" i="14" s="1"/>
  <c r="AB35" i="14"/>
  <c r="AJ35" i="14" s="1"/>
  <c r="Y35" i="14"/>
  <c r="U35" i="14"/>
  <c r="AH35" i="14" s="1"/>
  <c r="R35" i="14"/>
  <c r="O35" i="14"/>
  <c r="AF35" i="14" s="1"/>
  <c r="L35" i="14"/>
  <c r="J35" i="14"/>
  <c r="AD35" i="14" s="1"/>
  <c r="G35" i="14"/>
  <c r="AB34" i="14"/>
  <c r="Y34" i="14"/>
  <c r="AI34" i="14" s="1"/>
  <c r="U34" i="14"/>
  <c r="AG34" i="14" s="1"/>
  <c r="R34" i="14"/>
  <c r="O34" i="14"/>
  <c r="L34" i="14"/>
  <c r="AE34" i="14" s="1"/>
  <c r="J34" i="14"/>
  <c r="G34" i="14"/>
  <c r="AB65" i="13"/>
  <c r="AJ65" i="13" s="1"/>
  <c r="Y65" i="13"/>
  <c r="AI65" i="13" s="1"/>
  <c r="U65" i="13"/>
  <c r="AH65" i="13" s="1"/>
  <c r="R65" i="13"/>
  <c r="O65" i="13"/>
  <c r="AF65" i="13" s="1"/>
  <c r="L65" i="13"/>
  <c r="AE65" i="13" s="1"/>
  <c r="J65" i="13"/>
  <c r="AD65" i="13" s="1"/>
  <c r="G65" i="13"/>
  <c r="AC65" i="13" s="1"/>
  <c r="AB64" i="13"/>
  <c r="AJ64" i="13" s="1"/>
  <c r="Y64" i="13"/>
  <c r="AI64" i="13" s="1"/>
  <c r="U64" i="13"/>
  <c r="AH64" i="13" s="1"/>
  <c r="R64" i="13"/>
  <c r="O64" i="13"/>
  <c r="AF64" i="13" s="1"/>
  <c r="L64" i="13"/>
  <c r="AE64" i="13" s="1"/>
  <c r="J64" i="13"/>
  <c r="AD64" i="13" s="1"/>
  <c r="G64" i="13"/>
  <c r="AC64" i="13" s="1"/>
  <c r="AB63" i="13"/>
  <c r="AJ63" i="13" s="1"/>
  <c r="Y63" i="13"/>
  <c r="AI63" i="13" s="1"/>
  <c r="U63" i="13"/>
  <c r="AH63" i="13" s="1"/>
  <c r="R63" i="13"/>
  <c r="O63" i="13"/>
  <c r="AF63" i="13" s="1"/>
  <c r="L63" i="13"/>
  <c r="AE63" i="13" s="1"/>
  <c r="J63" i="13"/>
  <c r="AD63" i="13" s="1"/>
  <c r="G63" i="13"/>
  <c r="AC63" i="13" s="1"/>
  <c r="AB62" i="13"/>
  <c r="AJ62" i="13" s="1"/>
  <c r="Y62" i="13"/>
  <c r="AI62" i="13" s="1"/>
  <c r="U62" i="13"/>
  <c r="AG62" i="13" s="1"/>
  <c r="R62" i="13"/>
  <c r="O62" i="13"/>
  <c r="AF62" i="13" s="1"/>
  <c r="L62" i="13"/>
  <c r="AE62" i="13" s="1"/>
  <c r="J62" i="13"/>
  <c r="AD62" i="13" s="1"/>
  <c r="G62" i="13"/>
  <c r="AC62" i="13" s="1"/>
  <c r="AB61" i="13"/>
  <c r="AJ61" i="13" s="1"/>
  <c r="Y61" i="13"/>
  <c r="AI61" i="13" s="1"/>
  <c r="U61" i="13"/>
  <c r="AH61" i="13" s="1"/>
  <c r="R61" i="13"/>
  <c r="O61" i="13"/>
  <c r="AF61" i="13" s="1"/>
  <c r="L61" i="13"/>
  <c r="AE61" i="13" s="1"/>
  <c r="J61" i="13"/>
  <c r="AD61" i="13" s="1"/>
  <c r="G61" i="13"/>
  <c r="AC61" i="13" s="1"/>
  <c r="AB60" i="13"/>
  <c r="AJ60" i="13" s="1"/>
  <c r="Y60" i="13"/>
  <c r="AI60" i="13" s="1"/>
  <c r="U60" i="13"/>
  <c r="AH60" i="13" s="1"/>
  <c r="R60" i="13"/>
  <c r="O60" i="13"/>
  <c r="AF60" i="13" s="1"/>
  <c r="L60" i="13"/>
  <c r="AE60" i="13" s="1"/>
  <c r="J60" i="13"/>
  <c r="AD60" i="13" s="1"/>
  <c r="G60" i="13"/>
  <c r="AC60" i="13" s="1"/>
  <c r="AB59" i="13"/>
  <c r="AJ59" i="13" s="1"/>
  <c r="Y59" i="13"/>
  <c r="AI59" i="13" s="1"/>
  <c r="U59" i="13"/>
  <c r="AH59" i="13" s="1"/>
  <c r="R59" i="13"/>
  <c r="O59" i="13"/>
  <c r="AF59" i="13" s="1"/>
  <c r="L59" i="13"/>
  <c r="AE59" i="13" s="1"/>
  <c r="J59" i="13"/>
  <c r="AD59" i="13" s="1"/>
  <c r="G59" i="13"/>
  <c r="AC59" i="13" s="1"/>
  <c r="AB58" i="13"/>
  <c r="AJ58" i="13" s="1"/>
  <c r="Y58" i="13"/>
  <c r="AI58" i="13" s="1"/>
  <c r="U58" i="13"/>
  <c r="AG58" i="13" s="1"/>
  <c r="R58" i="13"/>
  <c r="O58" i="13"/>
  <c r="AF58" i="13" s="1"/>
  <c r="L58" i="13"/>
  <c r="AE58" i="13" s="1"/>
  <c r="J58" i="13"/>
  <c r="AD58" i="13" s="1"/>
  <c r="G58" i="13"/>
  <c r="AC58" i="13" s="1"/>
  <c r="AB57" i="13"/>
  <c r="AJ57" i="13" s="1"/>
  <c r="Y57" i="13"/>
  <c r="AI57" i="13" s="1"/>
  <c r="U57" i="13"/>
  <c r="AH57" i="13" s="1"/>
  <c r="R57" i="13"/>
  <c r="O57" i="13"/>
  <c r="AF57" i="13" s="1"/>
  <c r="L57" i="13"/>
  <c r="AE57" i="13" s="1"/>
  <c r="J57" i="13"/>
  <c r="AD57" i="13" s="1"/>
  <c r="G57" i="13"/>
  <c r="AC57" i="13" s="1"/>
  <c r="AB54" i="13"/>
  <c r="AJ54" i="13" s="1"/>
  <c r="Y54" i="13"/>
  <c r="AI54" i="13" s="1"/>
  <c r="U54" i="13"/>
  <c r="AG54" i="13" s="1"/>
  <c r="R54" i="13"/>
  <c r="O54" i="13"/>
  <c r="AF54" i="13" s="1"/>
  <c r="L54" i="13"/>
  <c r="AE54" i="13" s="1"/>
  <c r="J54" i="13"/>
  <c r="AD54" i="13" s="1"/>
  <c r="G54" i="13"/>
  <c r="AC54" i="13" s="1"/>
  <c r="AB53" i="13"/>
  <c r="AJ53" i="13" s="1"/>
  <c r="Y53" i="13"/>
  <c r="AI53" i="13" s="1"/>
  <c r="U53" i="13"/>
  <c r="R53" i="13"/>
  <c r="O53" i="13"/>
  <c r="AF53" i="13" s="1"/>
  <c r="L53" i="13"/>
  <c r="AE53" i="13" s="1"/>
  <c r="J53" i="13"/>
  <c r="AD53" i="13" s="1"/>
  <c r="G53" i="13"/>
  <c r="AC53" i="13" s="1"/>
  <c r="AB52" i="13"/>
  <c r="AJ52" i="13" s="1"/>
  <c r="Y52" i="13"/>
  <c r="AI52" i="13" s="1"/>
  <c r="U52" i="13"/>
  <c r="AH52" i="13" s="1"/>
  <c r="R52" i="13"/>
  <c r="O52" i="13"/>
  <c r="AF52" i="13" s="1"/>
  <c r="L52" i="13"/>
  <c r="AE52" i="13" s="1"/>
  <c r="J52" i="13"/>
  <c r="AD52" i="13" s="1"/>
  <c r="G52" i="13"/>
  <c r="AC52" i="13" s="1"/>
  <c r="AB51" i="13"/>
  <c r="AJ51" i="13" s="1"/>
  <c r="Y51" i="13"/>
  <c r="AI51" i="13" s="1"/>
  <c r="U51" i="13"/>
  <c r="AH51" i="13" s="1"/>
  <c r="R51" i="13"/>
  <c r="O51" i="13"/>
  <c r="AF51" i="13" s="1"/>
  <c r="L51" i="13"/>
  <c r="AE51" i="13" s="1"/>
  <c r="J51" i="13"/>
  <c r="AD51" i="13" s="1"/>
  <c r="G51" i="13"/>
  <c r="AC51" i="13" s="1"/>
  <c r="AB50" i="13"/>
  <c r="AJ50" i="13" s="1"/>
  <c r="Y50" i="13"/>
  <c r="AI50" i="13" s="1"/>
  <c r="U50" i="13"/>
  <c r="AG50" i="13" s="1"/>
  <c r="R50" i="13"/>
  <c r="O50" i="13"/>
  <c r="AF50" i="13" s="1"/>
  <c r="L50" i="13"/>
  <c r="AE50" i="13" s="1"/>
  <c r="J50" i="13"/>
  <c r="AD50" i="13" s="1"/>
  <c r="G50" i="13"/>
  <c r="AC50" i="13" s="1"/>
  <c r="AB49" i="13"/>
  <c r="AJ49" i="13" s="1"/>
  <c r="Y49" i="13"/>
  <c r="AI49" i="13" s="1"/>
  <c r="U49" i="13"/>
  <c r="AH49" i="13" s="1"/>
  <c r="R49" i="13"/>
  <c r="O49" i="13"/>
  <c r="AF49" i="13" s="1"/>
  <c r="L49" i="13"/>
  <c r="AE49" i="13" s="1"/>
  <c r="J49" i="13"/>
  <c r="AD49" i="13" s="1"/>
  <c r="G49" i="13"/>
  <c r="AC49" i="13" s="1"/>
  <c r="AB48" i="13"/>
  <c r="AJ48" i="13" s="1"/>
  <c r="Y48" i="13"/>
  <c r="AI48" i="13" s="1"/>
  <c r="U48" i="13"/>
  <c r="AH48" i="13" s="1"/>
  <c r="R48" i="13"/>
  <c r="O48" i="13"/>
  <c r="AF48" i="13" s="1"/>
  <c r="L48" i="13"/>
  <c r="AE48" i="13" s="1"/>
  <c r="J48" i="13"/>
  <c r="AD48" i="13" s="1"/>
  <c r="G48" i="13"/>
  <c r="AC48" i="13" s="1"/>
  <c r="AB47" i="13"/>
  <c r="AJ47" i="13" s="1"/>
  <c r="Y47" i="13"/>
  <c r="AI47" i="13" s="1"/>
  <c r="U47" i="13"/>
  <c r="AH47" i="13" s="1"/>
  <c r="R47" i="13"/>
  <c r="O47" i="13"/>
  <c r="AF47" i="13" s="1"/>
  <c r="L47" i="13"/>
  <c r="AE47" i="13" s="1"/>
  <c r="J47" i="13"/>
  <c r="AD47" i="13" s="1"/>
  <c r="G47" i="13"/>
  <c r="AC47" i="13" s="1"/>
  <c r="AB46" i="13"/>
  <c r="AJ46" i="13" s="1"/>
  <c r="Y46" i="13"/>
  <c r="AI46" i="13" s="1"/>
  <c r="U46" i="13"/>
  <c r="AG46" i="13" s="1"/>
  <c r="R46" i="13"/>
  <c r="O46" i="13"/>
  <c r="AF46" i="13" s="1"/>
  <c r="L46" i="13"/>
  <c r="AE46" i="13" s="1"/>
  <c r="J46" i="13"/>
  <c r="AD46" i="13" s="1"/>
  <c r="G46" i="13"/>
  <c r="AC46" i="13" s="1"/>
  <c r="AB45" i="13"/>
  <c r="AJ45" i="13" s="1"/>
  <c r="Y45" i="13"/>
  <c r="AI45" i="13" s="1"/>
  <c r="U45" i="13"/>
  <c r="AH45" i="13" s="1"/>
  <c r="R45" i="13"/>
  <c r="O45" i="13"/>
  <c r="AF45" i="13" s="1"/>
  <c r="L45" i="13"/>
  <c r="AE45" i="13" s="1"/>
  <c r="J45" i="13"/>
  <c r="AD45" i="13" s="1"/>
  <c r="G45" i="13"/>
  <c r="AC45" i="13" s="1"/>
  <c r="AB44" i="13"/>
  <c r="AJ44" i="13" s="1"/>
  <c r="Y44" i="13"/>
  <c r="AI44" i="13" s="1"/>
  <c r="U44" i="13"/>
  <c r="AH44" i="13" s="1"/>
  <c r="R44" i="13"/>
  <c r="O44" i="13"/>
  <c r="AF44" i="13" s="1"/>
  <c r="L44" i="13"/>
  <c r="AE44" i="13" s="1"/>
  <c r="J44" i="13"/>
  <c r="AD44" i="13" s="1"/>
  <c r="G44" i="13"/>
  <c r="AC44" i="13" s="1"/>
  <c r="AB42" i="13"/>
  <c r="AJ42" i="13" s="1"/>
  <c r="Y42" i="13"/>
  <c r="AI42" i="13" s="1"/>
  <c r="U42" i="13"/>
  <c r="AG42" i="13" s="1"/>
  <c r="R42" i="13"/>
  <c r="O42" i="13"/>
  <c r="AF42" i="13" s="1"/>
  <c r="L42" i="13"/>
  <c r="AE42" i="13" s="1"/>
  <c r="J42" i="13"/>
  <c r="AD42" i="13" s="1"/>
  <c r="G42" i="13"/>
  <c r="AC42" i="13" s="1"/>
  <c r="AB41" i="13"/>
  <c r="AJ41" i="13" s="1"/>
  <c r="Y41" i="13"/>
  <c r="AI41" i="13" s="1"/>
  <c r="U41" i="13"/>
  <c r="AH41" i="13" s="1"/>
  <c r="R41" i="13"/>
  <c r="O41" i="13"/>
  <c r="AF41" i="13" s="1"/>
  <c r="L41" i="13"/>
  <c r="AE41" i="13" s="1"/>
  <c r="J41" i="13"/>
  <c r="AD41" i="13" s="1"/>
  <c r="G41" i="13"/>
  <c r="AC41" i="13" s="1"/>
  <c r="AB40" i="13"/>
  <c r="AJ40" i="13" s="1"/>
  <c r="Y40" i="13"/>
  <c r="AI40" i="13" s="1"/>
  <c r="U40" i="13"/>
  <c r="AH40" i="13" s="1"/>
  <c r="R40" i="13"/>
  <c r="O40" i="13"/>
  <c r="AF40" i="13" s="1"/>
  <c r="L40" i="13"/>
  <c r="AE40" i="13" s="1"/>
  <c r="J40" i="13"/>
  <c r="AD40" i="13" s="1"/>
  <c r="G40" i="13"/>
  <c r="AC40" i="13" s="1"/>
  <c r="AB39" i="13"/>
  <c r="AJ39" i="13" s="1"/>
  <c r="Y39" i="13"/>
  <c r="AI39" i="13" s="1"/>
  <c r="U39" i="13"/>
  <c r="AH39" i="13" s="1"/>
  <c r="R39" i="13"/>
  <c r="O39" i="13"/>
  <c r="AF39" i="13" s="1"/>
  <c r="L39" i="13"/>
  <c r="AE39" i="13" s="1"/>
  <c r="J39" i="13"/>
  <c r="AD39" i="13" s="1"/>
  <c r="G39" i="13"/>
  <c r="AC39" i="13" s="1"/>
  <c r="AB38" i="13"/>
  <c r="AJ38" i="13" s="1"/>
  <c r="Y38" i="13"/>
  <c r="AI38" i="13" s="1"/>
  <c r="U38" i="13"/>
  <c r="AG38" i="13" s="1"/>
  <c r="R38" i="13"/>
  <c r="O38" i="13"/>
  <c r="AF38" i="13" s="1"/>
  <c r="L38" i="13"/>
  <c r="AE38" i="13" s="1"/>
  <c r="J38" i="13"/>
  <c r="AD38" i="13" s="1"/>
  <c r="G38" i="13"/>
  <c r="AC38" i="13" s="1"/>
  <c r="AB37" i="13"/>
  <c r="AJ37" i="13" s="1"/>
  <c r="Y37" i="13"/>
  <c r="U37" i="13"/>
  <c r="AH37" i="13" s="1"/>
  <c r="R37" i="13"/>
  <c r="O37" i="13"/>
  <c r="AF37" i="13" s="1"/>
  <c r="L37" i="13"/>
  <c r="J37" i="13"/>
  <c r="AD37" i="13" s="1"/>
  <c r="G37" i="13"/>
  <c r="AC37" i="13" s="1"/>
  <c r="AB36" i="13"/>
  <c r="Y36" i="13"/>
  <c r="AI36" i="13" s="1"/>
  <c r="U36" i="13"/>
  <c r="AH36" i="13" s="1"/>
  <c r="R36" i="13"/>
  <c r="O36" i="13"/>
  <c r="L36" i="13"/>
  <c r="AE36" i="13" s="1"/>
  <c r="J36" i="13"/>
  <c r="AD36" i="13" s="1"/>
  <c r="G36" i="13"/>
  <c r="AC36" i="13" s="1"/>
  <c r="AB35" i="13"/>
  <c r="AJ35" i="13" s="1"/>
  <c r="Y35" i="13"/>
  <c r="U35" i="13"/>
  <c r="AH35" i="13" s="1"/>
  <c r="R35" i="13"/>
  <c r="O35" i="13"/>
  <c r="AF35" i="13" s="1"/>
  <c r="L35" i="13"/>
  <c r="J35" i="13"/>
  <c r="AD35" i="13" s="1"/>
  <c r="G35" i="13"/>
  <c r="AB34" i="13"/>
  <c r="Y34" i="13"/>
  <c r="AI34" i="13" s="1"/>
  <c r="U34" i="13"/>
  <c r="R34" i="13"/>
  <c r="O34" i="13"/>
  <c r="L34" i="13"/>
  <c r="AE34" i="13" s="1"/>
  <c r="J34" i="13"/>
  <c r="AD34" i="13" s="1"/>
  <c r="G34" i="13"/>
  <c r="AC34" i="13" s="1"/>
  <c r="AB74" i="12"/>
  <c r="AJ74" i="12" s="1"/>
  <c r="Y74" i="12"/>
  <c r="AI74" i="12" s="1"/>
  <c r="U74" i="12"/>
  <c r="AG74" i="12" s="1"/>
  <c r="R74" i="12"/>
  <c r="O74" i="12"/>
  <c r="AF74" i="12" s="1"/>
  <c r="L74" i="12"/>
  <c r="AE74" i="12" s="1"/>
  <c r="J74" i="12"/>
  <c r="AD74" i="12" s="1"/>
  <c r="G74" i="12"/>
  <c r="AC74" i="12" s="1"/>
  <c r="AB73" i="12"/>
  <c r="AJ73" i="12" s="1"/>
  <c r="Y73" i="12"/>
  <c r="AI73" i="12" s="1"/>
  <c r="U73" i="12"/>
  <c r="AH73" i="12" s="1"/>
  <c r="R73" i="12"/>
  <c r="O73" i="12"/>
  <c r="AF73" i="12" s="1"/>
  <c r="L73" i="12"/>
  <c r="AE73" i="12" s="1"/>
  <c r="J73" i="12"/>
  <c r="AD73" i="12" s="1"/>
  <c r="G73" i="12"/>
  <c r="AC73" i="12" s="1"/>
  <c r="AB72" i="12"/>
  <c r="AJ72" i="12" s="1"/>
  <c r="Y72" i="12"/>
  <c r="AI72" i="12" s="1"/>
  <c r="U72" i="12"/>
  <c r="AH72" i="12" s="1"/>
  <c r="R72" i="12"/>
  <c r="O72" i="12"/>
  <c r="AF72" i="12" s="1"/>
  <c r="L72" i="12"/>
  <c r="AE72" i="12" s="1"/>
  <c r="J72" i="12"/>
  <c r="AD72" i="12" s="1"/>
  <c r="G72" i="12"/>
  <c r="AC72" i="12" s="1"/>
  <c r="AJ71" i="12"/>
  <c r="Y71" i="12"/>
  <c r="AI71" i="12" s="1"/>
  <c r="U71" i="12"/>
  <c r="R71" i="12"/>
  <c r="O71" i="12"/>
  <c r="AF71" i="12" s="1"/>
  <c r="L71" i="12"/>
  <c r="AE71" i="12" s="1"/>
  <c r="J71" i="12"/>
  <c r="AD71" i="12" s="1"/>
  <c r="G71" i="12"/>
  <c r="AC71" i="12" s="1"/>
  <c r="AB70" i="12"/>
  <c r="AJ70" i="12" s="1"/>
  <c r="Y70" i="12"/>
  <c r="AI70" i="12" s="1"/>
  <c r="U70" i="12"/>
  <c r="AG70" i="12" s="1"/>
  <c r="R70" i="12"/>
  <c r="O70" i="12"/>
  <c r="AF70" i="12" s="1"/>
  <c r="L70" i="12"/>
  <c r="AE70" i="12" s="1"/>
  <c r="J70" i="12"/>
  <c r="AD70" i="12" s="1"/>
  <c r="G70" i="12"/>
  <c r="AC70" i="12" s="1"/>
  <c r="AB69" i="12"/>
  <c r="AJ69" i="12" s="1"/>
  <c r="Y69" i="12"/>
  <c r="AI69" i="12" s="1"/>
  <c r="U69" i="12"/>
  <c r="AH69" i="12" s="1"/>
  <c r="R69" i="12"/>
  <c r="O69" i="12"/>
  <c r="AF69" i="12" s="1"/>
  <c r="L69" i="12"/>
  <c r="AE69" i="12" s="1"/>
  <c r="J69" i="12"/>
  <c r="AD69" i="12" s="1"/>
  <c r="G69" i="12"/>
  <c r="AC69" i="12" s="1"/>
  <c r="AB68" i="12"/>
  <c r="AJ68" i="12" s="1"/>
  <c r="Y68" i="12"/>
  <c r="AI68" i="12" s="1"/>
  <c r="U68" i="12"/>
  <c r="AH68" i="12" s="1"/>
  <c r="R68" i="12"/>
  <c r="O68" i="12"/>
  <c r="AF68" i="12" s="1"/>
  <c r="L68" i="12"/>
  <c r="AE68" i="12" s="1"/>
  <c r="J68" i="12"/>
  <c r="AD68" i="12" s="1"/>
  <c r="G68" i="12"/>
  <c r="AC68" i="12" s="1"/>
  <c r="AB67" i="12"/>
  <c r="AJ67" i="12" s="1"/>
  <c r="Y67" i="12"/>
  <c r="AI67" i="12" s="1"/>
  <c r="U67" i="12"/>
  <c r="AH67" i="12" s="1"/>
  <c r="R67" i="12"/>
  <c r="O67" i="12"/>
  <c r="AF67" i="12" s="1"/>
  <c r="L67" i="12"/>
  <c r="AE67" i="12" s="1"/>
  <c r="J67" i="12"/>
  <c r="AD67" i="12" s="1"/>
  <c r="G67" i="12"/>
  <c r="AC67" i="12" s="1"/>
  <c r="AB66" i="12"/>
  <c r="AJ66" i="12" s="1"/>
  <c r="Y66" i="12"/>
  <c r="AI66" i="12" s="1"/>
  <c r="U66" i="12"/>
  <c r="AG66" i="12" s="1"/>
  <c r="R66" i="12"/>
  <c r="O66" i="12"/>
  <c r="AF66" i="12" s="1"/>
  <c r="L66" i="12"/>
  <c r="AE66" i="12" s="1"/>
  <c r="J66" i="12"/>
  <c r="AD66" i="12" s="1"/>
  <c r="G66" i="12"/>
  <c r="AC66" i="12" s="1"/>
  <c r="AB64" i="12"/>
  <c r="AJ64" i="12" s="1"/>
  <c r="Y64" i="12"/>
  <c r="AI64" i="12" s="1"/>
  <c r="U64" i="12"/>
  <c r="AH64" i="12" s="1"/>
  <c r="R64" i="12"/>
  <c r="O64" i="12"/>
  <c r="AF64" i="12" s="1"/>
  <c r="L64" i="12"/>
  <c r="AE64" i="12" s="1"/>
  <c r="J64" i="12"/>
  <c r="AD64" i="12" s="1"/>
  <c r="G64" i="12"/>
  <c r="AC64" i="12" s="1"/>
  <c r="AB63" i="12"/>
  <c r="AJ63" i="12" s="1"/>
  <c r="Y63" i="12"/>
  <c r="AI63" i="12" s="1"/>
  <c r="U63" i="12"/>
  <c r="AH63" i="12" s="1"/>
  <c r="R63" i="12"/>
  <c r="O63" i="12"/>
  <c r="AF63" i="12" s="1"/>
  <c r="L63" i="12"/>
  <c r="AE63" i="12" s="1"/>
  <c r="J63" i="12"/>
  <c r="AD63" i="12" s="1"/>
  <c r="G63" i="12"/>
  <c r="AC63" i="12" s="1"/>
  <c r="AB62" i="12"/>
  <c r="AJ62" i="12" s="1"/>
  <c r="Y62" i="12"/>
  <c r="AI62" i="12" s="1"/>
  <c r="U62" i="12"/>
  <c r="AG62" i="12" s="1"/>
  <c r="R62" i="12"/>
  <c r="O62" i="12"/>
  <c r="AF62" i="12" s="1"/>
  <c r="L62" i="12"/>
  <c r="AE62" i="12" s="1"/>
  <c r="J62" i="12"/>
  <c r="AD62" i="12" s="1"/>
  <c r="G62" i="12"/>
  <c r="AC62" i="12" s="1"/>
  <c r="AB61" i="12"/>
  <c r="AJ61" i="12" s="1"/>
  <c r="Y61" i="12"/>
  <c r="AI61" i="12" s="1"/>
  <c r="U61" i="12"/>
  <c r="AH61" i="12" s="1"/>
  <c r="R61" i="12"/>
  <c r="O61" i="12"/>
  <c r="AF61" i="12" s="1"/>
  <c r="L61" i="12"/>
  <c r="AE61" i="12" s="1"/>
  <c r="J61" i="12"/>
  <c r="AD61" i="12" s="1"/>
  <c r="G61" i="12"/>
  <c r="AC61" i="12" s="1"/>
  <c r="AF60" i="12"/>
  <c r="AB60" i="12"/>
  <c r="AJ60" i="12" s="1"/>
  <c r="Y60" i="12"/>
  <c r="AI60" i="12" s="1"/>
  <c r="U60" i="12"/>
  <c r="AH60" i="12" s="1"/>
  <c r="R60" i="12"/>
  <c r="O60" i="12"/>
  <c r="L60" i="12"/>
  <c r="AE60" i="12" s="1"/>
  <c r="J60" i="12"/>
  <c r="AD60" i="12" s="1"/>
  <c r="G60" i="12"/>
  <c r="AC60" i="12" s="1"/>
  <c r="AB59" i="12"/>
  <c r="AJ59" i="12" s="1"/>
  <c r="Y59" i="12"/>
  <c r="AI59" i="12" s="1"/>
  <c r="U59" i="12"/>
  <c r="AH59" i="12" s="1"/>
  <c r="R59" i="12"/>
  <c r="O59" i="12"/>
  <c r="AF59" i="12" s="1"/>
  <c r="L59" i="12"/>
  <c r="AE59" i="12" s="1"/>
  <c r="J59" i="12"/>
  <c r="AD59" i="12" s="1"/>
  <c r="G59" i="12"/>
  <c r="AC59" i="12" s="1"/>
  <c r="AB58" i="12"/>
  <c r="AJ58" i="12" s="1"/>
  <c r="Y58" i="12"/>
  <c r="AI58" i="12" s="1"/>
  <c r="U58" i="12"/>
  <c r="AG58" i="12" s="1"/>
  <c r="R58" i="12"/>
  <c r="O58" i="12"/>
  <c r="AF58" i="12" s="1"/>
  <c r="L58" i="12"/>
  <c r="AE58" i="12" s="1"/>
  <c r="J58" i="12"/>
  <c r="AD58" i="12" s="1"/>
  <c r="G58" i="12"/>
  <c r="AC58" i="12" s="1"/>
  <c r="AB57" i="12"/>
  <c r="AJ57" i="12" s="1"/>
  <c r="Y57" i="12"/>
  <c r="AI57" i="12" s="1"/>
  <c r="U57" i="12"/>
  <c r="AH57" i="12" s="1"/>
  <c r="R57" i="12"/>
  <c r="O57" i="12"/>
  <c r="AF57" i="12" s="1"/>
  <c r="L57" i="12"/>
  <c r="AE57" i="12" s="1"/>
  <c r="J57" i="12"/>
  <c r="AD57" i="12" s="1"/>
  <c r="G57" i="12"/>
  <c r="AC57" i="12" s="1"/>
  <c r="AB55" i="12"/>
  <c r="AJ55" i="12" s="1"/>
  <c r="Y55" i="12"/>
  <c r="AI55" i="12" s="1"/>
  <c r="U55" i="12"/>
  <c r="AH55" i="12" s="1"/>
  <c r="R55" i="12"/>
  <c r="O55" i="12"/>
  <c r="AF55" i="12" s="1"/>
  <c r="L55" i="12"/>
  <c r="AE55" i="12" s="1"/>
  <c r="J55" i="12"/>
  <c r="AD55" i="12" s="1"/>
  <c r="G55" i="12"/>
  <c r="AC55" i="12" s="1"/>
  <c r="AB54" i="12"/>
  <c r="AJ54" i="12" s="1"/>
  <c r="Y54" i="12"/>
  <c r="AI54" i="12" s="1"/>
  <c r="U54" i="12"/>
  <c r="AG54" i="12" s="1"/>
  <c r="R54" i="12"/>
  <c r="O54" i="12"/>
  <c r="AF54" i="12" s="1"/>
  <c r="L54" i="12"/>
  <c r="AE54" i="12" s="1"/>
  <c r="J54" i="12"/>
  <c r="AD54" i="12" s="1"/>
  <c r="G54" i="12"/>
  <c r="AC54" i="12" s="1"/>
  <c r="AB53" i="12"/>
  <c r="AJ53" i="12" s="1"/>
  <c r="Y53" i="12"/>
  <c r="AI53" i="12" s="1"/>
  <c r="U53" i="12"/>
  <c r="AH53" i="12" s="1"/>
  <c r="R53" i="12"/>
  <c r="O53" i="12"/>
  <c r="AF53" i="12" s="1"/>
  <c r="L53" i="12"/>
  <c r="AE53" i="12" s="1"/>
  <c r="J53" i="12"/>
  <c r="AD53" i="12" s="1"/>
  <c r="G53" i="12"/>
  <c r="AC53" i="12" s="1"/>
  <c r="AB52" i="12"/>
  <c r="AJ52" i="12" s="1"/>
  <c r="Y52" i="12"/>
  <c r="AI52" i="12" s="1"/>
  <c r="U52" i="12"/>
  <c r="AH52" i="12" s="1"/>
  <c r="R52" i="12"/>
  <c r="O52" i="12"/>
  <c r="AF52" i="12" s="1"/>
  <c r="L52" i="12"/>
  <c r="AE52" i="12" s="1"/>
  <c r="J52" i="12"/>
  <c r="AD52" i="12" s="1"/>
  <c r="G52" i="12"/>
  <c r="AC52" i="12" s="1"/>
  <c r="AB51" i="12"/>
  <c r="AJ51" i="12" s="1"/>
  <c r="Y51" i="12"/>
  <c r="AI51" i="12" s="1"/>
  <c r="U51" i="12"/>
  <c r="AH51" i="12" s="1"/>
  <c r="R51" i="12"/>
  <c r="O51" i="12"/>
  <c r="AF51" i="12" s="1"/>
  <c r="L51" i="12"/>
  <c r="AE51" i="12" s="1"/>
  <c r="J51" i="12"/>
  <c r="AD51" i="12" s="1"/>
  <c r="G51" i="12"/>
  <c r="AC51" i="12" s="1"/>
  <c r="AB50" i="12"/>
  <c r="AJ50" i="12" s="1"/>
  <c r="Y50" i="12"/>
  <c r="AI50" i="12" s="1"/>
  <c r="U50" i="12"/>
  <c r="AG50" i="12" s="1"/>
  <c r="R50" i="12"/>
  <c r="O50" i="12"/>
  <c r="AF50" i="12" s="1"/>
  <c r="L50" i="12"/>
  <c r="AE50" i="12" s="1"/>
  <c r="J50" i="12"/>
  <c r="AD50" i="12" s="1"/>
  <c r="G50" i="12"/>
  <c r="AC50" i="12" s="1"/>
  <c r="AB49" i="12"/>
  <c r="AJ49" i="12" s="1"/>
  <c r="Y49" i="12"/>
  <c r="AI49" i="12" s="1"/>
  <c r="U49" i="12"/>
  <c r="AH49" i="12" s="1"/>
  <c r="R49" i="12"/>
  <c r="O49" i="12"/>
  <c r="AF49" i="12" s="1"/>
  <c r="L49" i="12"/>
  <c r="J49" i="12"/>
  <c r="AD49" i="12" s="1"/>
  <c r="G49" i="12"/>
  <c r="AC49" i="12" s="1"/>
  <c r="AB48" i="12"/>
  <c r="AJ48" i="12" s="1"/>
  <c r="Y48" i="12"/>
  <c r="AI48" i="12" s="1"/>
  <c r="U48" i="12"/>
  <c r="AH48" i="12" s="1"/>
  <c r="R48" i="12"/>
  <c r="O48" i="12"/>
  <c r="AF48" i="12" s="1"/>
  <c r="L48" i="12"/>
  <c r="AE48" i="12" s="1"/>
  <c r="J48" i="12"/>
  <c r="AD48" i="12" s="1"/>
  <c r="G48" i="12"/>
  <c r="AC48" i="12" s="1"/>
  <c r="AB47" i="12"/>
  <c r="AJ47" i="12" s="1"/>
  <c r="Y47" i="12"/>
  <c r="AI47" i="12" s="1"/>
  <c r="U47" i="12"/>
  <c r="AH47" i="12" s="1"/>
  <c r="R47" i="12"/>
  <c r="O47" i="12"/>
  <c r="AF47" i="12" s="1"/>
  <c r="L47" i="12"/>
  <c r="AE47" i="12" s="1"/>
  <c r="J47" i="12"/>
  <c r="AD47" i="12" s="1"/>
  <c r="G47" i="12"/>
  <c r="AC47" i="12" s="1"/>
  <c r="AB46" i="12"/>
  <c r="AJ46" i="12" s="1"/>
  <c r="Y46" i="12"/>
  <c r="AI46" i="12" s="1"/>
  <c r="U46" i="12"/>
  <c r="AG46" i="12" s="1"/>
  <c r="R46" i="12"/>
  <c r="O46" i="12"/>
  <c r="AF46" i="12" s="1"/>
  <c r="L46" i="12"/>
  <c r="AE46" i="12" s="1"/>
  <c r="J46" i="12"/>
  <c r="AD46" i="12" s="1"/>
  <c r="G46" i="12"/>
  <c r="AC46" i="12" s="1"/>
  <c r="AB45" i="12"/>
  <c r="AJ45" i="12" s="1"/>
  <c r="Y45" i="12"/>
  <c r="U45" i="12"/>
  <c r="AH45" i="12" s="1"/>
  <c r="R45" i="12"/>
  <c r="O45" i="12"/>
  <c r="AF45" i="12" s="1"/>
  <c r="L45" i="12"/>
  <c r="AE45" i="12" s="1"/>
  <c r="J45" i="12"/>
  <c r="AD45" i="12" s="1"/>
  <c r="G45" i="12"/>
  <c r="AC45" i="12" s="1"/>
  <c r="AB44" i="12"/>
  <c r="AJ44" i="12" s="1"/>
  <c r="Y44" i="12"/>
  <c r="AI44" i="12" s="1"/>
  <c r="U44" i="12"/>
  <c r="AH44" i="12" s="1"/>
  <c r="R44" i="12"/>
  <c r="O44" i="12"/>
  <c r="AF44" i="12" s="1"/>
  <c r="L44" i="12"/>
  <c r="AE44" i="12" s="1"/>
  <c r="J44" i="12"/>
  <c r="AD44" i="12" s="1"/>
  <c r="G44" i="12"/>
  <c r="AC44" i="12" s="1"/>
  <c r="AB43" i="12"/>
  <c r="AJ43" i="12" s="1"/>
  <c r="Y43" i="12"/>
  <c r="AI43" i="12" s="1"/>
  <c r="U43" i="12"/>
  <c r="AH43" i="12" s="1"/>
  <c r="R43" i="12"/>
  <c r="O43" i="12"/>
  <c r="AF43" i="12" s="1"/>
  <c r="L43" i="12"/>
  <c r="AE43" i="12" s="1"/>
  <c r="J43" i="12"/>
  <c r="AD43" i="12" s="1"/>
  <c r="G43" i="12"/>
  <c r="AB42" i="12"/>
  <c r="Y42" i="12"/>
  <c r="U42" i="12"/>
  <c r="R42" i="12"/>
  <c r="O42" i="12"/>
  <c r="L42" i="12"/>
  <c r="J42" i="12"/>
  <c r="AD42" i="12" s="1"/>
  <c r="G42" i="12"/>
  <c r="AC42" i="12" s="1"/>
  <c r="AB67" i="11"/>
  <c r="AJ67" i="11" s="1"/>
  <c r="Y67" i="11"/>
  <c r="AI67" i="11" s="1"/>
  <c r="U67" i="11"/>
  <c r="R67" i="11"/>
  <c r="O67" i="11"/>
  <c r="AF67" i="11" s="1"/>
  <c r="L67" i="11"/>
  <c r="AE67" i="11" s="1"/>
  <c r="J67" i="11"/>
  <c r="AD67" i="11" s="1"/>
  <c r="G67" i="11"/>
  <c r="AC67" i="11" s="1"/>
  <c r="AB66" i="11"/>
  <c r="AJ66" i="11" s="1"/>
  <c r="Y66" i="11"/>
  <c r="AI66" i="11" s="1"/>
  <c r="AG66" i="11"/>
  <c r="R66" i="11"/>
  <c r="O66" i="11"/>
  <c r="AF66" i="11" s="1"/>
  <c r="L66" i="11"/>
  <c r="AE66" i="11" s="1"/>
  <c r="J66" i="11"/>
  <c r="AD66" i="11" s="1"/>
  <c r="G66" i="11"/>
  <c r="AC66" i="11" s="1"/>
  <c r="AB65" i="11"/>
  <c r="AJ65" i="11" s="1"/>
  <c r="Y65" i="11"/>
  <c r="AI65" i="11" s="1"/>
  <c r="U65" i="11"/>
  <c r="AH65" i="11" s="1"/>
  <c r="R65" i="11"/>
  <c r="AF65" i="11"/>
  <c r="L65" i="11"/>
  <c r="AE65" i="11" s="1"/>
  <c r="J65" i="11"/>
  <c r="AD65" i="11" s="1"/>
  <c r="G65" i="11"/>
  <c r="AC65" i="11" s="1"/>
  <c r="AB64" i="11"/>
  <c r="AJ64" i="11" s="1"/>
  <c r="Y64" i="11"/>
  <c r="AI64" i="11" s="1"/>
  <c r="U64" i="11"/>
  <c r="AH64" i="11" s="1"/>
  <c r="R64" i="11"/>
  <c r="O64" i="11"/>
  <c r="AF64" i="11" s="1"/>
  <c r="L64" i="11"/>
  <c r="AE64" i="11" s="1"/>
  <c r="J64" i="11"/>
  <c r="AD64" i="11" s="1"/>
  <c r="G64" i="11"/>
  <c r="AC64" i="11" s="1"/>
  <c r="AB63" i="11"/>
  <c r="AJ63" i="11" s="1"/>
  <c r="Y63" i="11"/>
  <c r="AI63" i="11" s="1"/>
  <c r="U63" i="11"/>
  <c r="AG63" i="11" s="1"/>
  <c r="R63" i="11"/>
  <c r="O63" i="11"/>
  <c r="AF63" i="11" s="1"/>
  <c r="AE63" i="11"/>
  <c r="J63" i="11"/>
  <c r="AD63" i="11" s="1"/>
  <c r="G63" i="11"/>
  <c r="AC63" i="11" s="1"/>
  <c r="AB62" i="11"/>
  <c r="AJ62" i="11" s="1"/>
  <c r="Y62" i="11"/>
  <c r="AI62" i="11" s="1"/>
  <c r="U62" i="11"/>
  <c r="AG62" i="11" s="1"/>
  <c r="R62" i="11"/>
  <c r="O62" i="11"/>
  <c r="AF62" i="11" s="1"/>
  <c r="L62" i="11"/>
  <c r="AE62" i="11" s="1"/>
  <c r="J62" i="11"/>
  <c r="AD62" i="11" s="1"/>
  <c r="G62" i="11"/>
  <c r="AC62" i="11" s="1"/>
  <c r="AB61" i="11"/>
  <c r="AJ61" i="11" s="1"/>
  <c r="Y61" i="11"/>
  <c r="AI61" i="11" s="1"/>
  <c r="U61" i="11"/>
  <c r="AH61" i="11" s="1"/>
  <c r="R61" i="11"/>
  <c r="O61" i="11"/>
  <c r="AF61" i="11" s="1"/>
  <c r="L61" i="11"/>
  <c r="AE61" i="11" s="1"/>
  <c r="J61" i="11"/>
  <c r="AD61" i="11" s="1"/>
  <c r="G61" i="11"/>
  <c r="AC61" i="11" s="1"/>
  <c r="AB60" i="11"/>
  <c r="AJ60" i="11" s="1"/>
  <c r="Y60" i="11"/>
  <c r="AI60" i="11" s="1"/>
  <c r="U60" i="11"/>
  <c r="AH60" i="11" s="1"/>
  <c r="R60" i="11"/>
  <c r="O60" i="11"/>
  <c r="AF60" i="11" s="1"/>
  <c r="L60" i="11"/>
  <c r="AE60" i="11" s="1"/>
  <c r="J60" i="11"/>
  <c r="AD60" i="11" s="1"/>
  <c r="G60" i="11"/>
  <c r="AC60" i="11" s="1"/>
  <c r="AB59" i="11"/>
  <c r="AJ59" i="11" s="1"/>
  <c r="Y59" i="11"/>
  <c r="AI59" i="11" s="1"/>
  <c r="U59" i="11"/>
  <c r="AH59" i="11" s="1"/>
  <c r="O59" i="11"/>
  <c r="AF59" i="11" s="1"/>
  <c r="L59" i="11"/>
  <c r="AE59" i="11" s="1"/>
  <c r="J59" i="11"/>
  <c r="AD59" i="11" s="1"/>
  <c r="G59" i="11"/>
  <c r="AC59" i="11" s="1"/>
  <c r="AB58" i="11"/>
  <c r="AJ58" i="11" s="1"/>
  <c r="Y58" i="11"/>
  <c r="AI58" i="11" s="1"/>
  <c r="U58" i="11"/>
  <c r="AG58" i="11" s="1"/>
  <c r="R58" i="11"/>
  <c r="O58" i="11"/>
  <c r="AF58" i="11" s="1"/>
  <c r="L58" i="11"/>
  <c r="AE58" i="11" s="1"/>
  <c r="J58" i="11"/>
  <c r="AD58" i="11" s="1"/>
  <c r="G58" i="11"/>
  <c r="AC58" i="11" s="1"/>
  <c r="AB57" i="11"/>
  <c r="AJ57" i="11" s="1"/>
  <c r="Y57" i="11"/>
  <c r="AI57" i="11" s="1"/>
  <c r="U57" i="11"/>
  <c r="AH57" i="11" s="1"/>
  <c r="R57" i="11"/>
  <c r="O57" i="11"/>
  <c r="AF57" i="11" s="1"/>
  <c r="L57" i="11"/>
  <c r="AE57" i="11" s="1"/>
  <c r="J57" i="11"/>
  <c r="AD57" i="11" s="1"/>
  <c r="G57" i="11"/>
  <c r="AC57" i="11" s="1"/>
  <c r="AB56" i="11"/>
  <c r="AJ56" i="11" s="1"/>
  <c r="Y56" i="11"/>
  <c r="AI56" i="11" s="1"/>
  <c r="U56" i="11"/>
  <c r="AH56" i="11" s="1"/>
  <c r="R56" i="11"/>
  <c r="O56" i="11"/>
  <c r="AF56" i="11" s="1"/>
  <c r="L56" i="11"/>
  <c r="AE56" i="11" s="1"/>
  <c r="J56" i="11"/>
  <c r="AD56" i="11" s="1"/>
  <c r="G56" i="11"/>
  <c r="AC56" i="11" s="1"/>
  <c r="AB55" i="11"/>
  <c r="AJ55" i="11" s="1"/>
  <c r="Y55" i="11"/>
  <c r="AI55" i="11" s="1"/>
  <c r="U55" i="11"/>
  <c r="AG55" i="11" s="1"/>
  <c r="O55" i="11"/>
  <c r="AF55" i="11" s="1"/>
  <c r="L55" i="11"/>
  <c r="AE55" i="11" s="1"/>
  <c r="J55" i="11"/>
  <c r="AD55" i="11" s="1"/>
  <c r="G55" i="11"/>
  <c r="AC55" i="11" s="1"/>
  <c r="AB54" i="11"/>
  <c r="AJ54" i="11" s="1"/>
  <c r="Y54" i="11"/>
  <c r="AI54" i="11" s="1"/>
  <c r="U54" i="11"/>
  <c r="AG54" i="11" s="1"/>
  <c r="R54" i="11"/>
  <c r="O54" i="11"/>
  <c r="AF54" i="11" s="1"/>
  <c r="L54" i="11"/>
  <c r="AE54" i="11" s="1"/>
  <c r="J54" i="11"/>
  <c r="AD54" i="11" s="1"/>
  <c r="G54" i="11"/>
  <c r="AC54" i="11" s="1"/>
  <c r="AB53" i="11"/>
  <c r="AJ53" i="11" s="1"/>
  <c r="Y53" i="11"/>
  <c r="AI53" i="11" s="1"/>
  <c r="U53" i="11"/>
  <c r="AH53" i="11" s="1"/>
  <c r="R53" i="11"/>
  <c r="O53" i="11"/>
  <c r="AF53" i="11" s="1"/>
  <c r="L53" i="11"/>
  <c r="AE53" i="11" s="1"/>
  <c r="J53" i="11"/>
  <c r="AD53" i="11" s="1"/>
  <c r="G53" i="11"/>
  <c r="AC53" i="11" s="1"/>
  <c r="AB52" i="11"/>
  <c r="AJ52" i="11" s="1"/>
  <c r="Y52" i="11"/>
  <c r="AI52" i="11" s="1"/>
  <c r="U52" i="11"/>
  <c r="AG52" i="11" s="1"/>
  <c r="R52" i="11"/>
  <c r="O52" i="11"/>
  <c r="AF52" i="11" s="1"/>
  <c r="L52" i="11"/>
  <c r="AE52" i="11" s="1"/>
  <c r="J52" i="11"/>
  <c r="AD52" i="11" s="1"/>
  <c r="G52" i="11"/>
  <c r="AC52" i="11" s="1"/>
  <c r="AB49" i="11"/>
  <c r="AJ49" i="11" s="1"/>
  <c r="Y49" i="11"/>
  <c r="AI49" i="11" s="1"/>
  <c r="U49" i="11"/>
  <c r="AH49" i="11" s="1"/>
  <c r="R49" i="11"/>
  <c r="O49" i="11"/>
  <c r="AF49" i="11" s="1"/>
  <c r="L49" i="11"/>
  <c r="AE49" i="11" s="1"/>
  <c r="J49" i="11"/>
  <c r="AD49" i="11" s="1"/>
  <c r="G49" i="11"/>
  <c r="AC49" i="11" s="1"/>
  <c r="AB48" i="11"/>
  <c r="AJ48" i="11" s="1"/>
  <c r="Y48" i="11"/>
  <c r="AI48" i="11" s="1"/>
  <c r="U48" i="11"/>
  <c r="AH48" i="11" s="1"/>
  <c r="O48" i="11"/>
  <c r="AF48" i="11" s="1"/>
  <c r="L48" i="11"/>
  <c r="AE48" i="11" s="1"/>
  <c r="J48" i="11"/>
  <c r="AD48" i="11" s="1"/>
  <c r="G48" i="11"/>
  <c r="AC48" i="11" s="1"/>
  <c r="AB47" i="11"/>
  <c r="AJ47" i="11" s="1"/>
  <c r="Y47" i="11"/>
  <c r="AI47" i="11" s="1"/>
  <c r="U47" i="11"/>
  <c r="AG47" i="11" s="1"/>
  <c r="R47" i="11"/>
  <c r="O47" i="11"/>
  <c r="AF47" i="11" s="1"/>
  <c r="L47" i="11"/>
  <c r="AE47" i="11" s="1"/>
  <c r="J47" i="11"/>
  <c r="AD47" i="11" s="1"/>
  <c r="G47" i="11"/>
  <c r="AC47" i="11" s="1"/>
  <c r="AB46" i="11"/>
  <c r="AJ46" i="11" s="1"/>
  <c r="Y46" i="11"/>
  <c r="AI46" i="11" s="1"/>
  <c r="U46" i="11"/>
  <c r="AG46" i="11" s="1"/>
  <c r="R46" i="11"/>
  <c r="O46" i="11"/>
  <c r="AF46" i="11" s="1"/>
  <c r="L46" i="11"/>
  <c r="AE46" i="11" s="1"/>
  <c r="J46" i="11"/>
  <c r="AD46" i="11" s="1"/>
  <c r="G46" i="11"/>
  <c r="AC46" i="11" s="1"/>
  <c r="AB45" i="11"/>
  <c r="AJ45" i="11" s="1"/>
  <c r="AI45" i="11"/>
  <c r="U45" i="11"/>
  <c r="AH45" i="11" s="1"/>
  <c r="R45" i="11"/>
  <c r="O45" i="11"/>
  <c r="AF45" i="11" s="1"/>
  <c r="L45" i="11"/>
  <c r="AE45" i="11" s="1"/>
  <c r="J45" i="11"/>
  <c r="AD45" i="11" s="1"/>
  <c r="G45" i="11"/>
  <c r="AC45" i="11" s="1"/>
  <c r="AB44" i="11"/>
  <c r="AJ44" i="11" s="1"/>
  <c r="Y44" i="11"/>
  <c r="AI44" i="11" s="1"/>
  <c r="U44" i="11"/>
  <c r="AH44" i="11" s="1"/>
  <c r="R44" i="11"/>
  <c r="O44" i="11"/>
  <c r="AF44" i="11" s="1"/>
  <c r="L44" i="11"/>
  <c r="AE44" i="11" s="1"/>
  <c r="J44" i="11"/>
  <c r="AD44" i="11" s="1"/>
  <c r="G44" i="11"/>
  <c r="AC44" i="11" s="1"/>
  <c r="AB43" i="11"/>
  <c r="AJ43" i="11" s="1"/>
  <c r="Y43" i="11"/>
  <c r="AI43" i="11" s="1"/>
  <c r="U43" i="11"/>
  <c r="AH43" i="11" s="1"/>
  <c r="R43" i="11"/>
  <c r="O43" i="11"/>
  <c r="AF43" i="11" s="1"/>
  <c r="L43" i="11"/>
  <c r="AE43" i="11" s="1"/>
  <c r="J43" i="11"/>
  <c r="AD43" i="11" s="1"/>
  <c r="G43" i="11"/>
  <c r="AC43" i="11" s="1"/>
  <c r="AB42" i="11"/>
  <c r="AJ42" i="11" s="1"/>
  <c r="Y42" i="11"/>
  <c r="AI42" i="11" s="1"/>
  <c r="U42" i="11"/>
  <c r="AG42" i="11" s="1"/>
  <c r="R42" i="11"/>
  <c r="O42" i="11"/>
  <c r="AF42" i="11" s="1"/>
  <c r="L42" i="11"/>
  <c r="AE42" i="11" s="1"/>
  <c r="J42" i="11"/>
  <c r="AD42" i="11" s="1"/>
  <c r="G42" i="11"/>
  <c r="AC42" i="11" s="1"/>
  <c r="AB41" i="11"/>
  <c r="AJ41" i="11" s="1"/>
  <c r="Y41" i="11"/>
  <c r="AI41" i="11" s="1"/>
  <c r="U41" i="11"/>
  <c r="AH41" i="11" s="1"/>
  <c r="R41" i="11"/>
  <c r="O41" i="11"/>
  <c r="AF41" i="11" s="1"/>
  <c r="L41" i="11"/>
  <c r="AE41" i="11" s="1"/>
  <c r="J41" i="11"/>
  <c r="AD41" i="11" s="1"/>
  <c r="G41" i="11"/>
  <c r="AC41" i="11" s="1"/>
  <c r="AB40" i="11"/>
  <c r="AJ40" i="11" s="1"/>
  <c r="Y40" i="11"/>
  <c r="AI40" i="11" s="1"/>
  <c r="U40" i="11"/>
  <c r="AH40" i="11" s="1"/>
  <c r="R40" i="11"/>
  <c r="O40" i="11"/>
  <c r="AF40" i="11" s="1"/>
  <c r="L40" i="11"/>
  <c r="AE40" i="11" s="1"/>
  <c r="J40" i="11"/>
  <c r="AD40" i="11" s="1"/>
  <c r="G40" i="11"/>
  <c r="AC40" i="11" s="1"/>
  <c r="AB39" i="11"/>
  <c r="AJ39" i="11" s="1"/>
  <c r="Y39" i="11"/>
  <c r="AI39" i="11" s="1"/>
  <c r="U39" i="11"/>
  <c r="AG39" i="11" s="1"/>
  <c r="R39" i="11"/>
  <c r="O39" i="11"/>
  <c r="AF39" i="11" s="1"/>
  <c r="L39" i="11"/>
  <c r="AE39" i="11" s="1"/>
  <c r="J39" i="11"/>
  <c r="AD39" i="11" s="1"/>
  <c r="G39" i="11"/>
  <c r="AC39" i="11" s="1"/>
  <c r="AB38" i="11"/>
  <c r="AJ38" i="11" s="1"/>
  <c r="Y38" i="11"/>
  <c r="AI38" i="11" s="1"/>
  <c r="U38" i="11"/>
  <c r="AG38" i="11" s="1"/>
  <c r="R38" i="11"/>
  <c r="O38" i="11"/>
  <c r="AF38" i="11" s="1"/>
  <c r="L38" i="11"/>
  <c r="AE38" i="11" s="1"/>
  <c r="J38" i="11"/>
  <c r="AD38" i="11" s="1"/>
  <c r="G38" i="11"/>
  <c r="AC38" i="11" s="1"/>
  <c r="AB37" i="11"/>
  <c r="AJ37" i="11" s="1"/>
  <c r="Y37" i="11"/>
  <c r="AI37" i="11" s="1"/>
  <c r="U37" i="11"/>
  <c r="AH37" i="11" s="1"/>
  <c r="R37" i="11"/>
  <c r="O37" i="11"/>
  <c r="AF37" i="11" s="1"/>
  <c r="L37" i="11"/>
  <c r="J37" i="11"/>
  <c r="AD37" i="11" s="1"/>
  <c r="G37" i="11"/>
  <c r="AC37" i="11" s="1"/>
  <c r="AB36" i="11"/>
  <c r="AJ36" i="11" s="1"/>
  <c r="Y36" i="11"/>
  <c r="AI36" i="11" s="1"/>
  <c r="U36" i="11"/>
  <c r="AG36" i="11" s="1"/>
  <c r="R36" i="11"/>
  <c r="O36" i="11"/>
  <c r="AF36" i="11" s="1"/>
  <c r="L36" i="11"/>
  <c r="AE36" i="11" s="1"/>
  <c r="J36" i="11"/>
  <c r="AD36" i="11" s="1"/>
  <c r="G36" i="11"/>
  <c r="AB35" i="11"/>
  <c r="AJ35" i="11" s="1"/>
  <c r="Y35" i="11"/>
  <c r="AI35" i="11" s="1"/>
  <c r="U35" i="11"/>
  <c r="AH35" i="11" s="1"/>
  <c r="R35" i="11"/>
  <c r="O35" i="11"/>
  <c r="AF35" i="11" s="1"/>
  <c r="L35" i="11"/>
  <c r="AE35" i="11" s="1"/>
  <c r="J35" i="11"/>
  <c r="AD35" i="11" s="1"/>
  <c r="G35" i="11"/>
  <c r="AB34" i="11"/>
  <c r="Y34" i="11"/>
  <c r="AI34" i="11" s="1"/>
  <c r="U34" i="11"/>
  <c r="AG34" i="11" s="1"/>
  <c r="R34" i="11"/>
  <c r="O34" i="11"/>
  <c r="L34" i="11"/>
  <c r="J34" i="11"/>
  <c r="AD34" i="11" s="1"/>
  <c r="G34" i="11"/>
  <c r="AC34" i="11" s="1"/>
  <c r="AB72" i="10"/>
  <c r="AJ72" i="10" s="1"/>
  <c r="Y72" i="10"/>
  <c r="AI72" i="10" s="1"/>
  <c r="U72" i="10"/>
  <c r="AH72" i="10" s="1"/>
  <c r="R72" i="10"/>
  <c r="O72" i="10"/>
  <c r="AF72" i="10" s="1"/>
  <c r="L72" i="10"/>
  <c r="AE72" i="10" s="1"/>
  <c r="J72" i="10"/>
  <c r="AD72" i="10" s="1"/>
  <c r="G72" i="10"/>
  <c r="AC72" i="10" s="1"/>
  <c r="AB71" i="10"/>
  <c r="AJ71" i="10" s="1"/>
  <c r="Y71" i="10"/>
  <c r="AI71" i="10" s="1"/>
  <c r="U71" i="10"/>
  <c r="AH71" i="10" s="1"/>
  <c r="R71" i="10"/>
  <c r="O71" i="10"/>
  <c r="AF71" i="10" s="1"/>
  <c r="L71" i="10"/>
  <c r="AE71" i="10" s="1"/>
  <c r="J71" i="10"/>
  <c r="AD71" i="10" s="1"/>
  <c r="G71" i="10"/>
  <c r="AC71" i="10" s="1"/>
  <c r="AB70" i="10"/>
  <c r="AJ70" i="10" s="1"/>
  <c r="Y70" i="10"/>
  <c r="AI70" i="10" s="1"/>
  <c r="U70" i="10"/>
  <c r="AG70" i="10" s="1"/>
  <c r="R70" i="10"/>
  <c r="O70" i="10"/>
  <c r="AF70" i="10" s="1"/>
  <c r="L70" i="10"/>
  <c r="AE70" i="10" s="1"/>
  <c r="J70" i="10"/>
  <c r="AD70" i="10" s="1"/>
  <c r="G70" i="10"/>
  <c r="AC70" i="10" s="1"/>
  <c r="AB69" i="10"/>
  <c r="AJ69" i="10" s="1"/>
  <c r="Y69" i="10"/>
  <c r="AI69" i="10" s="1"/>
  <c r="U69" i="10"/>
  <c r="AH69" i="10" s="1"/>
  <c r="R69" i="10"/>
  <c r="O69" i="10"/>
  <c r="AF69" i="10" s="1"/>
  <c r="L69" i="10"/>
  <c r="AE69" i="10" s="1"/>
  <c r="J69" i="10"/>
  <c r="AD69" i="10" s="1"/>
  <c r="G69" i="10"/>
  <c r="AC69" i="10" s="1"/>
  <c r="AB68" i="10"/>
  <c r="AJ68" i="10" s="1"/>
  <c r="Y68" i="10"/>
  <c r="AI68" i="10" s="1"/>
  <c r="U68" i="10"/>
  <c r="AH68" i="10" s="1"/>
  <c r="R68" i="10"/>
  <c r="O68" i="10"/>
  <c r="AF68" i="10" s="1"/>
  <c r="L68" i="10"/>
  <c r="AE68" i="10" s="1"/>
  <c r="J68" i="10"/>
  <c r="AD68" i="10" s="1"/>
  <c r="G68" i="10"/>
  <c r="AC68" i="10" s="1"/>
  <c r="AB67" i="10"/>
  <c r="AJ67" i="10" s="1"/>
  <c r="Y67" i="10"/>
  <c r="AI67" i="10" s="1"/>
  <c r="U67" i="10"/>
  <c r="AH67" i="10" s="1"/>
  <c r="R67" i="10"/>
  <c r="O67" i="10"/>
  <c r="AF67" i="10" s="1"/>
  <c r="L67" i="10"/>
  <c r="AE67" i="10" s="1"/>
  <c r="J67" i="10"/>
  <c r="AD67" i="10" s="1"/>
  <c r="G67" i="10"/>
  <c r="AC67" i="10" s="1"/>
  <c r="AB66" i="10"/>
  <c r="AJ66" i="10" s="1"/>
  <c r="Y66" i="10"/>
  <c r="AI66" i="10" s="1"/>
  <c r="U66" i="10"/>
  <c r="AG66" i="10" s="1"/>
  <c r="R66" i="10"/>
  <c r="O66" i="10"/>
  <c r="AF66" i="10" s="1"/>
  <c r="L66" i="10"/>
  <c r="AE66" i="10" s="1"/>
  <c r="J66" i="10"/>
  <c r="AD66" i="10" s="1"/>
  <c r="G66" i="10"/>
  <c r="AC66" i="10" s="1"/>
  <c r="AB65" i="10"/>
  <c r="AJ65" i="10" s="1"/>
  <c r="Y65" i="10"/>
  <c r="AI65" i="10" s="1"/>
  <c r="U65" i="10"/>
  <c r="AH65" i="10" s="1"/>
  <c r="R65" i="10"/>
  <c r="O65" i="10"/>
  <c r="AF65" i="10" s="1"/>
  <c r="L65" i="10"/>
  <c r="AE65" i="10" s="1"/>
  <c r="J65" i="10"/>
  <c r="AD65" i="10" s="1"/>
  <c r="G65" i="10"/>
  <c r="AC65" i="10" s="1"/>
  <c r="AB64" i="10"/>
  <c r="AJ64" i="10" s="1"/>
  <c r="Y64" i="10"/>
  <c r="AI64" i="10" s="1"/>
  <c r="U64" i="10"/>
  <c r="AH64" i="10" s="1"/>
  <c r="R64" i="10"/>
  <c r="O64" i="10"/>
  <c r="AF64" i="10" s="1"/>
  <c r="L64" i="10"/>
  <c r="AE64" i="10" s="1"/>
  <c r="J64" i="10"/>
  <c r="AD64" i="10" s="1"/>
  <c r="G64" i="10"/>
  <c r="AC64" i="10" s="1"/>
  <c r="AB63" i="10"/>
  <c r="AJ63" i="10" s="1"/>
  <c r="Y63" i="10"/>
  <c r="AI63" i="10" s="1"/>
  <c r="U63" i="10"/>
  <c r="AH63" i="10" s="1"/>
  <c r="R63" i="10"/>
  <c r="O63" i="10"/>
  <c r="AF63" i="10" s="1"/>
  <c r="L63" i="10"/>
  <c r="AE63" i="10" s="1"/>
  <c r="J63" i="10"/>
  <c r="AD63" i="10" s="1"/>
  <c r="G63" i="10"/>
  <c r="AC63" i="10" s="1"/>
  <c r="AB62" i="10"/>
  <c r="AJ62" i="10" s="1"/>
  <c r="Y62" i="10"/>
  <c r="AI62" i="10" s="1"/>
  <c r="U62" i="10"/>
  <c r="AG62" i="10" s="1"/>
  <c r="R62" i="10"/>
  <c r="O62" i="10"/>
  <c r="AF62" i="10" s="1"/>
  <c r="L62" i="10"/>
  <c r="AE62" i="10" s="1"/>
  <c r="J62" i="10"/>
  <c r="AD62" i="10" s="1"/>
  <c r="G62" i="10"/>
  <c r="AC62" i="10" s="1"/>
  <c r="AB61" i="10"/>
  <c r="AJ61" i="10" s="1"/>
  <c r="Y61" i="10"/>
  <c r="AI61" i="10" s="1"/>
  <c r="U61" i="10"/>
  <c r="AH61" i="10" s="1"/>
  <c r="R61" i="10"/>
  <c r="O61" i="10"/>
  <c r="AF61" i="10" s="1"/>
  <c r="L61" i="10"/>
  <c r="AE61" i="10" s="1"/>
  <c r="J61" i="10"/>
  <c r="AD61" i="10" s="1"/>
  <c r="G61" i="10"/>
  <c r="AC61" i="10" s="1"/>
  <c r="AB60" i="10"/>
  <c r="AJ60" i="10" s="1"/>
  <c r="Y60" i="10"/>
  <c r="AI60" i="10" s="1"/>
  <c r="U60" i="10"/>
  <c r="AH60" i="10" s="1"/>
  <c r="R60" i="10"/>
  <c r="O60" i="10"/>
  <c r="AF60" i="10" s="1"/>
  <c r="L60" i="10"/>
  <c r="AE60" i="10" s="1"/>
  <c r="J60" i="10"/>
  <c r="AD60" i="10" s="1"/>
  <c r="G60" i="10"/>
  <c r="AC60" i="10" s="1"/>
  <c r="AB58" i="10"/>
  <c r="AJ58" i="10" s="1"/>
  <c r="Y58" i="10"/>
  <c r="AI58" i="10" s="1"/>
  <c r="U58" i="10"/>
  <c r="AG58" i="10" s="1"/>
  <c r="R58" i="10"/>
  <c r="O58" i="10"/>
  <c r="AF58" i="10" s="1"/>
  <c r="L58" i="10"/>
  <c r="AE58" i="10" s="1"/>
  <c r="J58" i="10"/>
  <c r="AD58" i="10" s="1"/>
  <c r="G58" i="10"/>
  <c r="AC58" i="10" s="1"/>
  <c r="AB57" i="10"/>
  <c r="AJ57" i="10" s="1"/>
  <c r="Y57" i="10"/>
  <c r="AI57" i="10" s="1"/>
  <c r="U57" i="10"/>
  <c r="AH57" i="10" s="1"/>
  <c r="R57" i="10"/>
  <c r="O57" i="10"/>
  <c r="AF57" i="10" s="1"/>
  <c r="L57" i="10"/>
  <c r="AE57" i="10" s="1"/>
  <c r="J57" i="10"/>
  <c r="AD57" i="10" s="1"/>
  <c r="G57" i="10"/>
  <c r="AC57" i="10" s="1"/>
  <c r="AB56" i="10"/>
  <c r="AJ56" i="10" s="1"/>
  <c r="Y56" i="10"/>
  <c r="AI56" i="10" s="1"/>
  <c r="U56" i="10"/>
  <c r="AH56" i="10" s="1"/>
  <c r="R56" i="10"/>
  <c r="O56" i="10"/>
  <c r="AF56" i="10" s="1"/>
  <c r="L56" i="10"/>
  <c r="AE56" i="10" s="1"/>
  <c r="J56" i="10"/>
  <c r="AD56" i="10" s="1"/>
  <c r="G56" i="10"/>
  <c r="AC56" i="10" s="1"/>
  <c r="AB55" i="10"/>
  <c r="AJ55" i="10" s="1"/>
  <c r="Y55" i="10"/>
  <c r="AI55" i="10" s="1"/>
  <c r="U55" i="10"/>
  <c r="AH55" i="10" s="1"/>
  <c r="R55" i="10"/>
  <c r="O55" i="10"/>
  <c r="AF55" i="10" s="1"/>
  <c r="L55" i="10"/>
  <c r="AE55" i="10" s="1"/>
  <c r="J55" i="10"/>
  <c r="AD55" i="10" s="1"/>
  <c r="G55" i="10"/>
  <c r="AC55" i="10" s="1"/>
  <c r="AB54" i="10"/>
  <c r="AJ54" i="10" s="1"/>
  <c r="Y54" i="10"/>
  <c r="AI54" i="10" s="1"/>
  <c r="U54" i="10"/>
  <c r="AG54" i="10" s="1"/>
  <c r="R54" i="10"/>
  <c r="O54" i="10"/>
  <c r="AF54" i="10" s="1"/>
  <c r="L54" i="10"/>
  <c r="AE54" i="10" s="1"/>
  <c r="J54" i="10"/>
  <c r="AD54" i="10" s="1"/>
  <c r="G54" i="10"/>
  <c r="AC54" i="10" s="1"/>
  <c r="AB53" i="10"/>
  <c r="AJ53" i="10" s="1"/>
  <c r="Y53" i="10"/>
  <c r="AI53" i="10" s="1"/>
  <c r="U53" i="10"/>
  <c r="AH53" i="10" s="1"/>
  <c r="R53" i="10"/>
  <c r="O53" i="10"/>
  <c r="AF53" i="10" s="1"/>
  <c r="L53" i="10"/>
  <c r="AE53" i="10" s="1"/>
  <c r="J53" i="10"/>
  <c r="AD53" i="10" s="1"/>
  <c r="G53" i="10"/>
  <c r="AC53" i="10" s="1"/>
  <c r="AB52" i="10"/>
  <c r="AJ52" i="10" s="1"/>
  <c r="Y52" i="10"/>
  <c r="AI52" i="10" s="1"/>
  <c r="U52" i="10"/>
  <c r="AH52" i="10" s="1"/>
  <c r="R52" i="10"/>
  <c r="O52" i="10"/>
  <c r="AF52" i="10" s="1"/>
  <c r="L52" i="10"/>
  <c r="AE52" i="10" s="1"/>
  <c r="J52" i="10"/>
  <c r="AD52" i="10" s="1"/>
  <c r="G52" i="10"/>
  <c r="AC52" i="10" s="1"/>
  <c r="AB51" i="10"/>
  <c r="AJ51" i="10" s="1"/>
  <c r="Y51" i="10"/>
  <c r="AI51" i="10" s="1"/>
  <c r="U51" i="10"/>
  <c r="AH51" i="10" s="1"/>
  <c r="R51" i="10"/>
  <c r="O51" i="10"/>
  <c r="AF51" i="10" s="1"/>
  <c r="L51" i="10"/>
  <c r="AE51" i="10" s="1"/>
  <c r="J51" i="10"/>
  <c r="AD51" i="10" s="1"/>
  <c r="G51" i="10"/>
  <c r="AC51" i="10" s="1"/>
  <c r="AB50" i="10"/>
  <c r="AJ50" i="10" s="1"/>
  <c r="Y50" i="10"/>
  <c r="AI50" i="10" s="1"/>
  <c r="U50" i="10"/>
  <c r="AG50" i="10" s="1"/>
  <c r="R50" i="10"/>
  <c r="O50" i="10"/>
  <c r="AF50" i="10" s="1"/>
  <c r="L50" i="10"/>
  <c r="AE50" i="10" s="1"/>
  <c r="J50" i="10"/>
  <c r="AD50" i="10" s="1"/>
  <c r="G50" i="10"/>
  <c r="AC50" i="10" s="1"/>
  <c r="AB49" i="10"/>
  <c r="AJ49" i="10" s="1"/>
  <c r="Y49" i="10"/>
  <c r="AI49" i="10" s="1"/>
  <c r="U49" i="10"/>
  <c r="AH49" i="10" s="1"/>
  <c r="R49" i="10"/>
  <c r="O49" i="10"/>
  <c r="AF49" i="10" s="1"/>
  <c r="L49" i="10"/>
  <c r="AE49" i="10" s="1"/>
  <c r="J49" i="10"/>
  <c r="AD49" i="10" s="1"/>
  <c r="G49" i="10"/>
  <c r="AC49" i="10" s="1"/>
  <c r="AB48" i="10"/>
  <c r="AJ48" i="10" s="1"/>
  <c r="Y48" i="10"/>
  <c r="AI48" i="10" s="1"/>
  <c r="U48" i="10"/>
  <c r="AH48" i="10" s="1"/>
  <c r="R48" i="10"/>
  <c r="O48" i="10"/>
  <c r="AF48" i="10" s="1"/>
  <c r="L48" i="10"/>
  <c r="AE48" i="10" s="1"/>
  <c r="J48" i="10"/>
  <c r="AD48" i="10" s="1"/>
  <c r="G48" i="10"/>
  <c r="AC48" i="10" s="1"/>
  <c r="AG47" i="10"/>
  <c r="AB47" i="10"/>
  <c r="AJ47" i="10" s="1"/>
  <c r="Y47" i="10"/>
  <c r="AI47" i="10" s="1"/>
  <c r="U47" i="10"/>
  <c r="AH47" i="10" s="1"/>
  <c r="R47" i="10"/>
  <c r="O47" i="10"/>
  <c r="AF47" i="10" s="1"/>
  <c r="L47" i="10"/>
  <c r="AE47" i="10" s="1"/>
  <c r="J47" i="10"/>
  <c r="AD47" i="10" s="1"/>
  <c r="G47" i="10"/>
  <c r="AC47" i="10" s="1"/>
  <c r="AB45" i="10"/>
  <c r="AJ45" i="10" s="1"/>
  <c r="Y45" i="10"/>
  <c r="AI45" i="10" s="1"/>
  <c r="U45" i="10"/>
  <c r="AH45" i="10" s="1"/>
  <c r="R45" i="10"/>
  <c r="O45" i="10"/>
  <c r="AF45" i="10" s="1"/>
  <c r="L45" i="10"/>
  <c r="AE45" i="10" s="1"/>
  <c r="J45" i="10"/>
  <c r="AD45" i="10" s="1"/>
  <c r="G45" i="10"/>
  <c r="AC45" i="10" s="1"/>
  <c r="AB44" i="10"/>
  <c r="AJ44" i="10" s="1"/>
  <c r="Y44" i="10"/>
  <c r="AI44" i="10" s="1"/>
  <c r="U44" i="10"/>
  <c r="AH44" i="10" s="1"/>
  <c r="R44" i="10"/>
  <c r="O44" i="10"/>
  <c r="AF44" i="10" s="1"/>
  <c r="L44" i="10"/>
  <c r="AE44" i="10" s="1"/>
  <c r="J44" i="10"/>
  <c r="AD44" i="10" s="1"/>
  <c r="G44" i="10"/>
  <c r="AC44" i="10" s="1"/>
  <c r="AB43" i="10"/>
  <c r="AJ43" i="10" s="1"/>
  <c r="Y43" i="10"/>
  <c r="AI43" i="10" s="1"/>
  <c r="U43" i="10"/>
  <c r="AH43" i="10" s="1"/>
  <c r="R43" i="10"/>
  <c r="O43" i="10"/>
  <c r="AF43" i="10" s="1"/>
  <c r="L43" i="10"/>
  <c r="AE43" i="10" s="1"/>
  <c r="J43" i="10"/>
  <c r="AD43" i="10" s="1"/>
  <c r="G43" i="10"/>
  <c r="AC43" i="10" s="1"/>
  <c r="AB42" i="10"/>
  <c r="AJ42" i="10" s="1"/>
  <c r="Y42" i="10"/>
  <c r="AI42" i="10" s="1"/>
  <c r="U42" i="10"/>
  <c r="AG42" i="10" s="1"/>
  <c r="R42" i="10"/>
  <c r="O42" i="10"/>
  <c r="AF42" i="10" s="1"/>
  <c r="L42" i="10"/>
  <c r="AE42" i="10" s="1"/>
  <c r="J42" i="10"/>
  <c r="AD42" i="10" s="1"/>
  <c r="G42" i="10"/>
  <c r="AC42" i="10" s="1"/>
  <c r="AB41" i="10"/>
  <c r="AJ41" i="10" s="1"/>
  <c r="Y41" i="10"/>
  <c r="AI41" i="10" s="1"/>
  <c r="U41" i="10"/>
  <c r="AH41" i="10" s="1"/>
  <c r="R41" i="10"/>
  <c r="O41" i="10"/>
  <c r="AF41" i="10" s="1"/>
  <c r="L41" i="10"/>
  <c r="AE41" i="10" s="1"/>
  <c r="J41" i="10"/>
  <c r="AD41" i="10" s="1"/>
  <c r="G41" i="10"/>
  <c r="AC41" i="10" s="1"/>
  <c r="AB40" i="10"/>
  <c r="AJ40" i="10" s="1"/>
  <c r="Y40" i="10"/>
  <c r="AI40" i="10" s="1"/>
  <c r="U40" i="10"/>
  <c r="AH40" i="10" s="1"/>
  <c r="R40" i="10"/>
  <c r="O40" i="10"/>
  <c r="AF40" i="10" s="1"/>
  <c r="L40" i="10"/>
  <c r="AE40" i="10" s="1"/>
  <c r="J40" i="10"/>
  <c r="AD40" i="10" s="1"/>
  <c r="G40" i="10"/>
  <c r="AC40" i="10" s="1"/>
  <c r="AB39" i="10"/>
  <c r="AJ39" i="10" s="1"/>
  <c r="Y39" i="10"/>
  <c r="AI39" i="10" s="1"/>
  <c r="U39" i="10"/>
  <c r="AH39" i="10" s="1"/>
  <c r="R39" i="10"/>
  <c r="O39" i="10"/>
  <c r="AF39" i="10" s="1"/>
  <c r="L39" i="10"/>
  <c r="AE39" i="10" s="1"/>
  <c r="J39" i="10"/>
  <c r="AD39" i="10" s="1"/>
  <c r="G39" i="10"/>
  <c r="AC39" i="10" s="1"/>
  <c r="AB38" i="10"/>
  <c r="AJ38" i="10" s="1"/>
  <c r="Y38" i="10"/>
  <c r="AI38" i="10" s="1"/>
  <c r="U38" i="10"/>
  <c r="AG38" i="10" s="1"/>
  <c r="R38" i="10"/>
  <c r="O38" i="10"/>
  <c r="AF38" i="10" s="1"/>
  <c r="L38" i="10"/>
  <c r="AE38" i="10" s="1"/>
  <c r="J38" i="10"/>
  <c r="AD38" i="10" s="1"/>
  <c r="G38" i="10"/>
  <c r="AC38" i="10" s="1"/>
  <c r="AB37" i="10"/>
  <c r="AJ37" i="10" s="1"/>
  <c r="Y37" i="10"/>
  <c r="U37" i="10"/>
  <c r="AH37" i="10" s="1"/>
  <c r="R37" i="10"/>
  <c r="O37" i="10"/>
  <c r="AF37" i="10" s="1"/>
  <c r="L37" i="10"/>
  <c r="J37" i="10"/>
  <c r="AD37" i="10" s="1"/>
  <c r="G37" i="10"/>
  <c r="AC37" i="10" s="1"/>
  <c r="AB36" i="10"/>
  <c r="Y36" i="10"/>
  <c r="AI36" i="10" s="1"/>
  <c r="U36" i="10"/>
  <c r="AH36" i="10" s="1"/>
  <c r="R36" i="10"/>
  <c r="O36" i="10"/>
  <c r="L36" i="10"/>
  <c r="AE36" i="10" s="1"/>
  <c r="J36" i="10"/>
  <c r="AD36" i="10" s="1"/>
  <c r="G36" i="10"/>
  <c r="AC36" i="10" s="1"/>
  <c r="AB34" i="10"/>
  <c r="Y34" i="10"/>
  <c r="U34" i="10"/>
  <c r="R34" i="10"/>
  <c r="O34" i="10"/>
  <c r="L34" i="10"/>
  <c r="J34" i="10"/>
  <c r="AD34" i="10" s="1"/>
  <c r="G34" i="10"/>
  <c r="AC34" i="10" s="1"/>
  <c r="AB73" i="9"/>
  <c r="AJ73" i="9" s="1"/>
  <c r="Y73" i="9"/>
  <c r="AI73" i="9" s="1"/>
  <c r="U73" i="9"/>
  <c r="AH73" i="9" s="1"/>
  <c r="R73" i="9"/>
  <c r="O73" i="9"/>
  <c r="AF73" i="9" s="1"/>
  <c r="L73" i="9"/>
  <c r="AE73" i="9" s="1"/>
  <c r="J73" i="9"/>
  <c r="AD73" i="9" s="1"/>
  <c r="G73" i="9"/>
  <c r="AC73" i="9" s="1"/>
  <c r="AB72" i="9"/>
  <c r="AJ72" i="9" s="1"/>
  <c r="Y72" i="9"/>
  <c r="AI72" i="9" s="1"/>
  <c r="U72" i="9"/>
  <c r="AH72" i="9" s="1"/>
  <c r="R72" i="9"/>
  <c r="O72" i="9"/>
  <c r="AF72" i="9" s="1"/>
  <c r="L72" i="9"/>
  <c r="AE72" i="9" s="1"/>
  <c r="J72" i="9"/>
  <c r="AD72" i="9" s="1"/>
  <c r="G72" i="9"/>
  <c r="AC72" i="9" s="1"/>
  <c r="AB71" i="9"/>
  <c r="AJ71" i="9" s="1"/>
  <c r="Y71" i="9"/>
  <c r="AI71" i="9" s="1"/>
  <c r="U71" i="9"/>
  <c r="AH71" i="9" s="1"/>
  <c r="R71" i="9"/>
  <c r="O71" i="9"/>
  <c r="AF71" i="9" s="1"/>
  <c r="L71" i="9"/>
  <c r="AE71" i="9" s="1"/>
  <c r="J71" i="9"/>
  <c r="AD71" i="9" s="1"/>
  <c r="G71" i="9"/>
  <c r="AC71" i="9" s="1"/>
  <c r="AB67" i="9"/>
  <c r="AJ67" i="9" s="1"/>
  <c r="Y67" i="9"/>
  <c r="AI67" i="9" s="1"/>
  <c r="U67" i="9"/>
  <c r="AH67" i="9" s="1"/>
  <c r="R67" i="9"/>
  <c r="O67" i="9"/>
  <c r="AF67" i="9" s="1"/>
  <c r="L67" i="9"/>
  <c r="AE67" i="9" s="1"/>
  <c r="J67" i="9"/>
  <c r="AD67" i="9" s="1"/>
  <c r="G67" i="9"/>
  <c r="AC67" i="9" s="1"/>
  <c r="AB66" i="9"/>
  <c r="AJ66" i="9" s="1"/>
  <c r="Y66" i="9"/>
  <c r="AI66" i="9" s="1"/>
  <c r="U66" i="9"/>
  <c r="AG66" i="9" s="1"/>
  <c r="R66" i="9"/>
  <c r="O66" i="9"/>
  <c r="AF66" i="9" s="1"/>
  <c r="L66" i="9"/>
  <c r="AE66" i="9" s="1"/>
  <c r="J66" i="9"/>
  <c r="AD66" i="9" s="1"/>
  <c r="G66" i="9"/>
  <c r="AC66" i="9" s="1"/>
  <c r="AB65" i="9"/>
  <c r="AJ65" i="9" s="1"/>
  <c r="Y65" i="9"/>
  <c r="AI65" i="9" s="1"/>
  <c r="U65" i="9"/>
  <c r="AH65" i="9" s="1"/>
  <c r="R65" i="9"/>
  <c r="O65" i="9"/>
  <c r="AF65" i="9" s="1"/>
  <c r="L65" i="9"/>
  <c r="AE65" i="9" s="1"/>
  <c r="J65" i="9"/>
  <c r="AD65" i="9" s="1"/>
  <c r="G65" i="9"/>
  <c r="AC65" i="9" s="1"/>
  <c r="AB64" i="9"/>
  <c r="AJ64" i="9" s="1"/>
  <c r="Y64" i="9"/>
  <c r="AI64" i="9" s="1"/>
  <c r="U64" i="9"/>
  <c r="AH64" i="9" s="1"/>
  <c r="R64" i="9"/>
  <c r="O64" i="9"/>
  <c r="AF64" i="9" s="1"/>
  <c r="L64" i="9"/>
  <c r="AE64" i="9" s="1"/>
  <c r="J64" i="9"/>
  <c r="AD64" i="9" s="1"/>
  <c r="G64" i="9"/>
  <c r="AC64" i="9" s="1"/>
  <c r="AB63" i="9"/>
  <c r="AJ63" i="9" s="1"/>
  <c r="Y63" i="9"/>
  <c r="AI63" i="9" s="1"/>
  <c r="U63" i="9"/>
  <c r="AH63" i="9" s="1"/>
  <c r="R63" i="9"/>
  <c r="O63" i="9"/>
  <c r="AF63" i="9" s="1"/>
  <c r="L63" i="9"/>
  <c r="AE63" i="9" s="1"/>
  <c r="J63" i="9"/>
  <c r="AD63" i="9" s="1"/>
  <c r="G63" i="9"/>
  <c r="AC63" i="9" s="1"/>
  <c r="AB62" i="9"/>
  <c r="AJ62" i="9" s="1"/>
  <c r="Y62" i="9"/>
  <c r="AI62" i="9" s="1"/>
  <c r="U62" i="9"/>
  <c r="AG62" i="9" s="1"/>
  <c r="R62" i="9"/>
  <c r="O62" i="9"/>
  <c r="AF62" i="9" s="1"/>
  <c r="L62" i="9"/>
  <c r="AE62" i="9" s="1"/>
  <c r="J62" i="9"/>
  <c r="AD62" i="9" s="1"/>
  <c r="G62" i="9"/>
  <c r="AC62" i="9" s="1"/>
  <c r="AB61" i="9"/>
  <c r="AJ61" i="9" s="1"/>
  <c r="Y61" i="9"/>
  <c r="AI61" i="9" s="1"/>
  <c r="U61" i="9"/>
  <c r="AH61" i="9" s="1"/>
  <c r="R61" i="9"/>
  <c r="O61" i="9"/>
  <c r="AF61" i="9" s="1"/>
  <c r="L61" i="9"/>
  <c r="AE61" i="9" s="1"/>
  <c r="J61" i="9"/>
  <c r="AD61" i="9" s="1"/>
  <c r="G61" i="9"/>
  <c r="AC61" i="9" s="1"/>
  <c r="AB60" i="9"/>
  <c r="AJ60" i="9" s="1"/>
  <c r="Y60" i="9"/>
  <c r="AI60" i="9" s="1"/>
  <c r="U60" i="9"/>
  <c r="AH60" i="9" s="1"/>
  <c r="R60" i="9"/>
  <c r="O60" i="9"/>
  <c r="AF60" i="9" s="1"/>
  <c r="L60" i="9"/>
  <c r="AE60" i="9" s="1"/>
  <c r="J60" i="9"/>
  <c r="AD60" i="9" s="1"/>
  <c r="G60" i="9"/>
  <c r="AC60" i="9" s="1"/>
  <c r="AB58" i="9"/>
  <c r="AJ58" i="9" s="1"/>
  <c r="Y58" i="9"/>
  <c r="AI58" i="9" s="1"/>
  <c r="U58" i="9"/>
  <c r="AG58" i="9" s="1"/>
  <c r="R58" i="9"/>
  <c r="O58" i="9"/>
  <c r="AF58" i="9" s="1"/>
  <c r="L58" i="9"/>
  <c r="AE58" i="9" s="1"/>
  <c r="J58" i="9"/>
  <c r="AD58" i="9" s="1"/>
  <c r="G58" i="9"/>
  <c r="AC58" i="9" s="1"/>
  <c r="AB57" i="9"/>
  <c r="AJ57" i="9" s="1"/>
  <c r="Y57" i="9"/>
  <c r="AI57" i="9" s="1"/>
  <c r="U57" i="9"/>
  <c r="AH57" i="9" s="1"/>
  <c r="R57" i="9"/>
  <c r="O57" i="9"/>
  <c r="AF57" i="9" s="1"/>
  <c r="L57" i="9"/>
  <c r="AE57" i="9" s="1"/>
  <c r="J57" i="9"/>
  <c r="AD57" i="9" s="1"/>
  <c r="G57" i="9"/>
  <c r="AC57" i="9" s="1"/>
  <c r="AB56" i="9"/>
  <c r="AJ56" i="9" s="1"/>
  <c r="Y56" i="9"/>
  <c r="AI56" i="9" s="1"/>
  <c r="U56" i="9"/>
  <c r="AH56" i="9" s="1"/>
  <c r="R56" i="9"/>
  <c r="O56" i="9"/>
  <c r="AF56" i="9" s="1"/>
  <c r="L56" i="9"/>
  <c r="AE56" i="9" s="1"/>
  <c r="J56" i="9"/>
  <c r="AD56" i="9" s="1"/>
  <c r="G56" i="9"/>
  <c r="AC56" i="9" s="1"/>
  <c r="AB55" i="9"/>
  <c r="AJ55" i="9" s="1"/>
  <c r="Y55" i="9"/>
  <c r="AI55" i="9" s="1"/>
  <c r="U55" i="9"/>
  <c r="AH55" i="9" s="1"/>
  <c r="R55" i="9"/>
  <c r="O55" i="9"/>
  <c r="AF55" i="9" s="1"/>
  <c r="L55" i="9"/>
  <c r="AE55" i="9" s="1"/>
  <c r="J55" i="9"/>
  <c r="AD55" i="9" s="1"/>
  <c r="G55" i="9"/>
  <c r="AC55" i="9" s="1"/>
  <c r="AB53" i="9"/>
  <c r="AJ53" i="9" s="1"/>
  <c r="Y53" i="9"/>
  <c r="AI53" i="9" s="1"/>
  <c r="U53" i="9"/>
  <c r="AH53" i="9" s="1"/>
  <c r="R53" i="9"/>
  <c r="O53" i="9"/>
  <c r="AF53" i="9" s="1"/>
  <c r="L53" i="9"/>
  <c r="AE53" i="9" s="1"/>
  <c r="J53" i="9"/>
  <c r="AD53" i="9" s="1"/>
  <c r="G53" i="9"/>
  <c r="AC53" i="9" s="1"/>
  <c r="AB52" i="9"/>
  <c r="AJ52" i="9" s="1"/>
  <c r="Y52" i="9"/>
  <c r="AI52" i="9" s="1"/>
  <c r="U52" i="9"/>
  <c r="AH52" i="9" s="1"/>
  <c r="R52" i="9"/>
  <c r="O52" i="9"/>
  <c r="AF52" i="9" s="1"/>
  <c r="L52" i="9"/>
  <c r="AE52" i="9" s="1"/>
  <c r="J52" i="9"/>
  <c r="AD52" i="9" s="1"/>
  <c r="G52" i="9"/>
  <c r="AC52" i="9" s="1"/>
  <c r="AB51" i="9"/>
  <c r="AJ51" i="9" s="1"/>
  <c r="Y51" i="9"/>
  <c r="AI51" i="9" s="1"/>
  <c r="U51" i="9"/>
  <c r="AH51" i="9" s="1"/>
  <c r="R51" i="9"/>
  <c r="O51" i="9"/>
  <c r="AF51" i="9" s="1"/>
  <c r="L51" i="9"/>
  <c r="AE51" i="9" s="1"/>
  <c r="J51" i="9"/>
  <c r="AD51" i="9" s="1"/>
  <c r="G51" i="9"/>
  <c r="AC51" i="9" s="1"/>
  <c r="AB50" i="9"/>
  <c r="AJ50" i="9" s="1"/>
  <c r="Y50" i="9"/>
  <c r="AI50" i="9" s="1"/>
  <c r="U50" i="9"/>
  <c r="AG50" i="9" s="1"/>
  <c r="R50" i="9"/>
  <c r="O50" i="9"/>
  <c r="AF50" i="9" s="1"/>
  <c r="L50" i="9"/>
  <c r="AE50" i="9" s="1"/>
  <c r="J50" i="9"/>
  <c r="AD50" i="9" s="1"/>
  <c r="G50" i="9"/>
  <c r="AC50" i="9" s="1"/>
  <c r="AB49" i="9"/>
  <c r="AJ49" i="9" s="1"/>
  <c r="Y49" i="9"/>
  <c r="AI49" i="9" s="1"/>
  <c r="U49" i="9"/>
  <c r="AH49" i="9" s="1"/>
  <c r="R49" i="9"/>
  <c r="O49" i="9"/>
  <c r="AF49" i="9" s="1"/>
  <c r="L49" i="9"/>
  <c r="AE49" i="9" s="1"/>
  <c r="J49" i="9"/>
  <c r="AD49" i="9" s="1"/>
  <c r="G49" i="9"/>
  <c r="AC49" i="9" s="1"/>
  <c r="AB48" i="9"/>
  <c r="AJ48" i="9" s="1"/>
  <c r="Y48" i="9"/>
  <c r="AI48" i="9" s="1"/>
  <c r="U48" i="9"/>
  <c r="AH48" i="9" s="1"/>
  <c r="R48" i="9"/>
  <c r="O48" i="9"/>
  <c r="AF48" i="9" s="1"/>
  <c r="L48" i="9"/>
  <c r="AE48" i="9" s="1"/>
  <c r="J48" i="9"/>
  <c r="AD48" i="9" s="1"/>
  <c r="G48" i="9"/>
  <c r="AC48" i="9" s="1"/>
  <c r="AB47" i="9"/>
  <c r="AJ47" i="9" s="1"/>
  <c r="Y47" i="9"/>
  <c r="AI47" i="9" s="1"/>
  <c r="U47" i="9"/>
  <c r="AH47" i="9" s="1"/>
  <c r="R47" i="9"/>
  <c r="O47" i="9"/>
  <c r="AF47" i="9" s="1"/>
  <c r="L47" i="9"/>
  <c r="AE47" i="9" s="1"/>
  <c r="J47" i="9"/>
  <c r="AD47" i="9" s="1"/>
  <c r="G47" i="9"/>
  <c r="AC47" i="9" s="1"/>
  <c r="AB46" i="9"/>
  <c r="AJ46" i="9" s="1"/>
  <c r="Y46" i="9"/>
  <c r="AI46" i="9" s="1"/>
  <c r="U46" i="9"/>
  <c r="AG46" i="9" s="1"/>
  <c r="R46" i="9"/>
  <c r="O46" i="9"/>
  <c r="AF46" i="9" s="1"/>
  <c r="L46" i="9"/>
  <c r="AE46" i="9" s="1"/>
  <c r="J46" i="9"/>
  <c r="AD46" i="9" s="1"/>
  <c r="G46" i="9"/>
  <c r="AC46" i="9" s="1"/>
  <c r="AB45" i="9"/>
  <c r="AJ45" i="9" s="1"/>
  <c r="Y45" i="9"/>
  <c r="AI45" i="9" s="1"/>
  <c r="U45" i="9"/>
  <c r="AH45" i="9" s="1"/>
  <c r="R45" i="9"/>
  <c r="O45" i="9"/>
  <c r="AF45" i="9" s="1"/>
  <c r="L45" i="9"/>
  <c r="AE45" i="9" s="1"/>
  <c r="J45" i="9"/>
  <c r="AD45" i="9" s="1"/>
  <c r="G45" i="9"/>
  <c r="AC45" i="9" s="1"/>
  <c r="AB44" i="9"/>
  <c r="AJ44" i="9" s="1"/>
  <c r="Y44" i="9"/>
  <c r="AI44" i="9" s="1"/>
  <c r="U44" i="9"/>
  <c r="AH44" i="9" s="1"/>
  <c r="R44" i="9"/>
  <c r="O44" i="9"/>
  <c r="AF44" i="9" s="1"/>
  <c r="L44" i="9"/>
  <c r="AE44" i="9" s="1"/>
  <c r="J44" i="9"/>
  <c r="AD44" i="9" s="1"/>
  <c r="G44" i="9"/>
  <c r="AC44" i="9" s="1"/>
  <c r="AB43" i="9"/>
  <c r="AJ43" i="9" s="1"/>
  <c r="Y43" i="9"/>
  <c r="AI43" i="9" s="1"/>
  <c r="U43" i="9"/>
  <c r="AH43" i="9" s="1"/>
  <c r="R43" i="9"/>
  <c r="O43" i="9"/>
  <c r="AF43" i="9" s="1"/>
  <c r="L43" i="9"/>
  <c r="AE43" i="9" s="1"/>
  <c r="J43" i="9"/>
  <c r="AD43" i="9" s="1"/>
  <c r="G43" i="9"/>
  <c r="AC43" i="9" s="1"/>
  <c r="AB42" i="9"/>
  <c r="AJ42" i="9" s="1"/>
  <c r="Y42" i="9"/>
  <c r="AI42" i="9" s="1"/>
  <c r="U42" i="9"/>
  <c r="AG42" i="9" s="1"/>
  <c r="R42" i="9"/>
  <c r="O42" i="9"/>
  <c r="AF42" i="9" s="1"/>
  <c r="L42" i="9"/>
  <c r="AE42" i="9" s="1"/>
  <c r="J42" i="9"/>
  <c r="AD42" i="9" s="1"/>
  <c r="G42" i="9"/>
  <c r="AC42" i="9" s="1"/>
  <c r="AB41" i="9"/>
  <c r="AJ41" i="9" s="1"/>
  <c r="Y41" i="9"/>
  <c r="AI41" i="9" s="1"/>
  <c r="U41" i="9"/>
  <c r="AH41" i="9" s="1"/>
  <c r="R41" i="9"/>
  <c r="O41" i="9"/>
  <c r="AF41" i="9" s="1"/>
  <c r="L41" i="9"/>
  <c r="AE41" i="9" s="1"/>
  <c r="J41" i="9"/>
  <c r="AD41" i="9" s="1"/>
  <c r="G41" i="9"/>
  <c r="AC41" i="9" s="1"/>
  <c r="AB40" i="9"/>
  <c r="AJ40" i="9" s="1"/>
  <c r="Y40" i="9"/>
  <c r="AI40" i="9" s="1"/>
  <c r="U40" i="9"/>
  <c r="AH40" i="9" s="1"/>
  <c r="R40" i="9"/>
  <c r="O40" i="9"/>
  <c r="AF40" i="9" s="1"/>
  <c r="L40" i="9"/>
  <c r="AE40" i="9" s="1"/>
  <c r="J40" i="9"/>
  <c r="AD40" i="9" s="1"/>
  <c r="G40" i="9"/>
  <c r="AC40" i="9" s="1"/>
  <c r="AB39" i="9"/>
  <c r="AJ39" i="9" s="1"/>
  <c r="Y39" i="9"/>
  <c r="AI39" i="9" s="1"/>
  <c r="U39" i="9"/>
  <c r="AH39" i="9" s="1"/>
  <c r="R39" i="9"/>
  <c r="O39" i="9"/>
  <c r="AF39" i="9" s="1"/>
  <c r="L39" i="9"/>
  <c r="AE39" i="9" s="1"/>
  <c r="J39" i="9"/>
  <c r="AD39" i="9" s="1"/>
  <c r="G39" i="9"/>
  <c r="AC39" i="9" s="1"/>
  <c r="AD38" i="9"/>
  <c r="AB38" i="9"/>
  <c r="AJ38" i="9" s="1"/>
  <c r="Y38" i="9"/>
  <c r="AI38" i="9" s="1"/>
  <c r="U38" i="9"/>
  <c r="AG38" i="9" s="1"/>
  <c r="R38" i="9"/>
  <c r="O38" i="9"/>
  <c r="AF38" i="9" s="1"/>
  <c r="L38" i="9"/>
  <c r="AE38" i="9" s="1"/>
  <c r="J38" i="9"/>
  <c r="G38" i="9"/>
  <c r="AC38" i="9" s="1"/>
  <c r="AB37" i="9"/>
  <c r="AJ37" i="9" s="1"/>
  <c r="Y37" i="9"/>
  <c r="U37" i="9"/>
  <c r="AH37" i="9" s="1"/>
  <c r="R37" i="9"/>
  <c r="O37" i="9"/>
  <c r="AF37" i="9" s="1"/>
  <c r="L37" i="9"/>
  <c r="J37" i="9"/>
  <c r="AD37" i="9" s="1"/>
  <c r="G37" i="9"/>
  <c r="AC37" i="9" s="1"/>
  <c r="AB36" i="9"/>
  <c r="AJ36" i="9" s="1"/>
  <c r="Y36" i="9"/>
  <c r="AI36" i="9" s="1"/>
  <c r="U36" i="9"/>
  <c r="AH36" i="9" s="1"/>
  <c r="R36" i="9"/>
  <c r="O36" i="9"/>
  <c r="L36" i="9"/>
  <c r="AE36" i="9" s="1"/>
  <c r="J36" i="9"/>
  <c r="AD36" i="9" s="1"/>
  <c r="G36" i="9"/>
  <c r="AC36" i="9" s="1"/>
  <c r="AB35" i="9"/>
  <c r="AJ35" i="9" s="1"/>
  <c r="Y35" i="9"/>
  <c r="AI35" i="9" s="1"/>
  <c r="U35" i="9"/>
  <c r="AH35" i="9" s="1"/>
  <c r="R35" i="9"/>
  <c r="O35" i="9"/>
  <c r="AF35" i="9" s="1"/>
  <c r="L35" i="9"/>
  <c r="J35" i="9"/>
  <c r="G35" i="9"/>
  <c r="AB73" i="8"/>
  <c r="AJ73" i="8" s="1"/>
  <c r="Y73" i="8"/>
  <c r="AI73" i="8" s="1"/>
  <c r="U73" i="8"/>
  <c r="AH73" i="8" s="1"/>
  <c r="R73" i="8"/>
  <c r="O73" i="8"/>
  <c r="AF73" i="8" s="1"/>
  <c r="L73" i="8"/>
  <c r="AE73" i="8" s="1"/>
  <c r="J73" i="8"/>
  <c r="AD73" i="8" s="1"/>
  <c r="G73" i="8"/>
  <c r="AC73" i="8" s="1"/>
  <c r="AB72" i="8"/>
  <c r="AJ72" i="8" s="1"/>
  <c r="Y72" i="8"/>
  <c r="AI72" i="8" s="1"/>
  <c r="U72" i="8"/>
  <c r="AH72" i="8" s="1"/>
  <c r="R72" i="8"/>
  <c r="O72" i="8"/>
  <c r="AF72" i="8" s="1"/>
  <c r="L72" i="8"/>
  <c r="AE72" i="8" s="1"/>
  <c r="J72" i="8"/>
  <c r="AD72" i="8" s="1"/>
  <c r="G72" i="8"/>
  <c r="AC72" i="8" s="1"/>
  <c r="AB71" i="8"/>
  <c r="AJ71" i="8" s="1"/>
  <c r="Y71" i="8"/>
  <c r="AI71" i="8" s="1"/>
  <c r="U71" i="8"/>
  <c r="AH71" i="8" s="1"/>
  <c r="R71" i="8"/>
  <c r="O71" i="8"/>
  <c r="AF71" i="8" s="1"/>
  <c r="L71" i="8"/>
  <c r="AE71" i="8" s="1"/>
  <c r="J71" i="8"/>
  <c r="AD71" i="8" s="1"/>
  <c r="G71" i="8"/>
  <c r="AC71" i="8" s="1"/>
  <c r="AB70" i="8"/>
  <c r="AJ70" i="8" s="1"/>
  <c r="Y70" i="8"/>
  <c r="AI70" i="8" s="1"/>
  <c r="U70" i="8"/>
  <c r="AG70" i="8" s="1"/>
  <c r="R70" i="8"/>
  <c r="O70" i="8"/>
  <c r="AF70" i="8" s="1"/>
  <c r="L70" i="8"/>
  <c r="AE70" i="8" s="1"/>
  <c r="J70" i="8"/>
  <c r="AD70" i="8" s="1"/>
  <c r="G70" i="8"/>
  <c r="AC70" i="8" s="1"/>
  <c r="AB69" i="8"/>
  <c r="AJ69" i="8" s="1"/>
  <c r="Y69" i="8"/>
  <c r="AI69" i="8" s="1"/>
  <c r="U69" i="8"/>
  <c r="AH69" i="8" s="1"/>
  <c r="R69" i="8"/>
  <c r="O69" i="8"/>
  <c r="AF69" i="8" s="1"/>
  <c r="L69" i="8"/>
  <c r="AE69" i="8" s="1"/>
  <c r="J69" i="8"/>
  <c r="AD69" i="8" s="1"/>
  <c r="G69" i="8"/>
  <c r="AC69" i="8" s="1"/>
  <c r="AB67" i="8"/>
  <c r="AJ67" i="8" s="1"/>
  <c r="Y67" i="8"/>
  <c r="AI67" i="8" s="1"/>
  <c r="U67" i="8"/>
  <c r="AH67" i="8" s="1"/>
  <c r="R67" i="8"/>
  <c r="O67" i="8"/>
  <c r="AF67" i="8" s="1"/>
  <c r="L67" i="8"/>
  <c r="AE67" i="8" s="1"/>
  <c r="J67" i="8"/>
  <c r="AD67" i="8" s="1"/>
  <c r="G67" i="8"/>
  <c r="AC67" i="8" s="1"/>
  <c r="AB65" i="8"/>
  <c r="AJ65" i="8" s="1"/>
  <c r="Y65" i="8"/>
  <c r="AI65" i="8" s="1"/>
  <c r="U65" i="8"/>
  <c r="AH65" i="8" s="1"/>
  <c r="R65" i="8"/>
  <c r="O65" i="8"/>
  <c r="AF65" i="8" s="1"/>
  <c r="L65" i="8"/>
  <c r="AE65" i="8" s="1"/>
  <c r="J65" i="8"/>
  <c r="AD65" i="8" s="1"/>
  <c r="G65" i="8"/>
  <c r="AC65" i="8" s="1"/>
  <c r="AB64" i="8"/>
  <c r="AJ64" i="8" s="1"/>
  <c r="Y64" i="8"/>
  <c r="AI64" i="8" s="1"/>
  <c r="U64" i="8"/>
  <c r="AG64" i="8" s="1"/>
  <c r="R64" i="8"/>
  <c r="O64" i="8"/>
  <c r="AF64" i="8" s="1"/>
  <c r="L64" i="8"/>
  <c r="AE64" i="8" s="1"/>
  <c r="J64" i="8"/>
  <c r="AD64" i="8" s="1"/>
  <c r="G64" i="8"/>
  <c r="AC64" i="8" s="1"/>
  <c r="AB63" i="8"/>
  <c r="AJ63" i="8" s="1"/>
  <c r="Y63" i="8"/>
  <c r="AI63" i="8" s="1"/>
  <c r="U63" i="8"/>
  <c r="AH63" i="8" s="1"/>
  <c r="R63" i="8"/>
  <c r="O63" i="8"/>
  <c r="AF63" i="8" s="1"/>
  <c r="L63" i="8"/>
  <c r="AE63" i="8" s="1"/>
  <c r="J63" i="8"/>
  <c r="AD63" i="8" s="1"/>
  <c r="G63" i="8"/>
  <c r="AC63" i="8" s="1"/>
  <c r="AB62" i="8"/>
  <c r="AJ62" i="8" s="1"/>
  <c r="Y62" i="8"/>
  <c r="AI62" i="8" s="1"/>
  <c r="U62" i="8"/>
  <c r="AG62" i="8" s="1"/>
  <c r="R62" i="8"/>
  <c r="O62" i="8"/>
  <c r="AF62" i="8" s="1"/>
  <c r="L62" i="8"/>
  <c r="AE62" i="8" s="1"/>
  <c r="J62" i="8"/>
  <c r="AD62" i="8" s="1"/>
  <c r="G62" i="8"/>
  <c r="AC62" i="8" s="1"/>
  <c r="AB61" i="8"/>
  <c r="AJ61" i="8" s="1"/>
  <c r="Y61" i="8"/>
  <c r="AI61" i="8" s="1"/>
  <c r="U61" i="8"/>
  <c r="AH61" i="8" s="1"/>
  <c r="R61" i="8"/>
  <c r="O61" i="8"/>
  <c r="AF61" i="8" s="1"/>
  <c r="L61" i="8"/>
  <c r="AE61" i="8" s="1"/>
  <c r="J61" i="8"/>
  <c r="AD61" i="8" s="1"/>
  <c r="G61" i="8"/>
  <c r="AC61" i="8" s="1"/>
  <c r="AB60" i="8"/>
  <c r="AJ60" i="8" s="1"/>
  <c r="Y60" i="8"/>
  <c r="AI60" i="8" s="1"/>
  <c r="U60" i="8"/>
  <c r="AG60" i="8" s="1"/>
  <c r="R60" i="8"/>
  <c r="O60" i="8"/>
  <c r="AF60" i="8" s="1"/>
  <c r="L60" i="8"/>
  <c r="AE60" i="8" s="1"/>
  <c r="J60" i="8"/>
  <c r="AD60" i="8" s="1"/>
  <c r="G60" i="8"/>
  <c r="AC60" i="8" s="1"/>
  <c r="AB59" i="8"/>
  <c r="AJ59" i="8" s="1"/>
  <c r="Y59" i="8"/>
  <c r="AI59" i="8" s="1"/>
  <c r="U59" i="8"/>
  <c r="AH59" i="8" s="1"/>
  <c r="R59" i="8"/>
  <c r="O59" i="8"/>
  <c r="AF59" i="8" s="1"/>
  <c r="L59" i="8"/>
  <c r="AE59" i="8" s="1"/>
  <c r="J59" i="8"/>
  <c r="AD59" i="8" s="1"/>
  <c r="G59" i="8"/>
  <c r="AC59" i="8" s="1"/>
  <c r="AB58" i="8"/>
  <c r="AJ58" i="8" s="1"/>
  <c r="Y58" i="8"/>
  <c r="AI58" i="8" s="1"/>
  <c r="U58" i="8"/>
  <c r="AG58" i="8" s="1"/>
  <c r="R58" i="8"/>
  <c r="O58" i="8"/>
  <c r="AF58" i="8" s="1"/>
  <c r="L58" i="8"/>
  <c r="AE58" i="8" s="1"/>
  <c r="J58" i="8"/>
  <c r="AD58" i="8" s="1"/>
  <c r="G58" i="8"/>
  <c r="AC58" i="8" s="1"/>
  <c r="AB55" i="8"/>
  <c r="AJ55" i="8" s="1"/>
  <c r="Y55" i="8"/>
  <c r="AI55" i="8" s="1"/>
  <c r="U55" i="8"/>
  <c r="AH55" i="8" s="1"/>
  <c r="R55" i="8"/>
  <c r="O55" i="8"/>
  <c r="AF55" i="8" s="1"/>
  <c r="L55" i="8"/>
  <c r="AE55" i="8" s="1"/>
  <c r="J55" i="8"/>
  <c r="AD55" i="8" s="1"/>
  <c r="G55" i="8"/>
  <c r="AC55" i="8" s="1"/>
  <c r="AB54" i="8"/>
  <c r="AJ54" i="8" s="1"/>
  <c r="Y54" i="8"/>
  <c r="AI54" i="8" s="1"/>
  <c r="U54" i="8"/>
  <c r="AG54" i="8" s="1"/>
  <c r="R54" i="8"/>
  <c r="O54" i="8"/>
  <c r="AF54" i="8" s="1"/>
  <c r="L54" i="8"/>
  <c r="AE54" i="8" s="1"/>
  <c r="J54" i="8"/>
  <c r="AD54" i="8" s="1"/>
  <c r="G54" i="8"/>
  <c r="AC54" i="8" s="1"/>
  <c r="AB53" i="8"/>
  <c r="AJ53" i="8" s="1"/>
  <c r="Y53" i="8"/>
  <c r="AI53" i="8" s="1"/>
  <c r="U53" i="8"/>
  <c r="AH53" i="8" s="1"/>
  <c r="R53" i="8"/>
  <c r="O53" i="8"/>
  <c r="AF53" i="8" s="1"/>
  <c r="L53" i="8"/>
  <c r="AE53" i="8" s="1"/>
  <c r="J53" i="8"/>
  <c r="AD53" i="8" s="1"/>
  <c r="G53" i="8"/>
  <c r="AC53" i="8" s="1"/>
  <c r="AB52" i="8"/>
  <c r="AJ52" i="8" s="1"/>
  <c r="Y52" i="8"/>
  <c r="AI52" i="8" s="1"/>
  <c r="U52" i="8"/>
  <c r="AG52" i="8" s="1"/>
  <c r="R52" i="8"/>
  <c r="O52" i="8"/>
  <c r="AF52" i="8" s="1"/>
  <c r="L52" i="8"/>
  <c r="AE52" i="8" s="1"/>
  <c r="J52" i="8"/>
  <c r="AD52" i="8" s="1"/>
  <c r="G52" i="8"/>
  <c r="AC52" i="8" s="1"/>
  <c r="AB51" i="8"/>
  <c r="AJ51" i="8" s="1"/>
  <c r="Y51" i="8"/>
  <c r="AI51" i="8" s="1"/>
  <c r="U51" i="8"/>
  <c r="AH51" i="8" s="1"/>
  <c r="R51" i="8"/>
  <c r="O51" i="8"/>
  <c r="AF51" i="8" s="1"/>
  <c r="L51" i="8"/>
  <c r="AE51" i="8" s="1"/>
  <c r="J51" i="8"/>
  <c r="AD51" i="8" s="1"/>
  <c r="G51" i="8"/>
  <c r="AC51" i="8" s="1"/>
  <c r="AB50" i="8"/>
  <c r="AJ50" i="8" s="1"/>
  <c r="Y50" i="8"/>
  <c r="AI50" i="8" s="1"/>
  <c r="U50" i="8"/>
  <c r="AG50" i="8" s="1"/>
  <c r="R50" i="8"/>
  <c r="O50" i="8"/>
  <c r="AF50" i="8" s="1"/>
  <c r="L50" i="8"/>
  <c r="AE50" i="8" s="1"/>
  <c r="J50" i="8"/>
  <c r="AD50" i="8" s="1"/>
  <c r="G50" i="8"/>
  <c r="AC50" i="8" s="1"/>
  <c r="AB49" i="8"/>
  <c r="AJ49" i="8" s="1"/>
  <c r="Y49" i="8"/>
  <c r="AI49" i="8" s="1"/>
  <c r="U49" i="8"/>
  <c r="AH49" i="8" s="1"/>
  <c r="R49" i="8"/>
  <c r="O49" i="8"/>
  <c r="AF49" i="8" s="1"/>
  <c r="L49" i="8"/>
  <c r="AE49" i="8" s="1"/>
  <c r="J49" i="8"/>
  <c r="AD49" i="8" s="1"/>
  <c r="G49" i="8"/>
  <c r="AC49" i="8" s="1"/>
  <c r="AB48" i="8"/>
  <c r="AJ48" i="8" s="1"/>
  <c r="Y48" i="8"/>
  <c r="AI48" i="8" s="1"/>
  <c r="U48" i="8"/>
  <c r="AG48" i="8" s="1"/>
  <c r="R48" i="8"/>
  <c r="O48" i="8"/>
  <c r="AF48" i="8" s="1"/>
  <c r="L48" i="8"/>
  <c r="AE48" i="8" s="1"/>
  <c r="J48" i="8"/>
  <c r="AD48" i="8" s="1"/>
  <c r="G48" i="8"/>
  <c r="AC48" i="8" s="1"/>
  <c r="AB47" i="8"/>
  <c r="AJ47" i="8" s="1"/>
  <c r="Y47" i="8"/>
  <c r="AI47" i="8" s="1"/>
  <c r="U47" i="8"/>
  <c r="AH47" i="8" s="1"/>
  <c r="R47" i="8"/>
  <c r="O47" i="8"/>
  <c r="AF47" i="8" s="1"/>
  <c r="L47" i="8"/>
  <c r="AE47" i="8" s="1"/>
  <c r="J47" i="8"/>
  <c r="AD47" i="8" s="1"/>
  <c r="G47" i="8"/>
  <c r="AC47" i="8" s="1"/>
  <c r="AB46" i="8"/>
  <c r="AJ46" i="8" s="1"/>
  <c r="Y46" i="8"/>
  <c r="AI46" i="8" s="1"/>
  <c r="U46" i="8"/>
  <c r="AG46" i="8" s="1"/>
  <c r="R46" i="8"/>
  <c r="O46" i="8"/>
  <c r="AF46" i="8" s="1"/>
  <c r="L46" i="8"/>
  <c r="AE46" i="8" s="1"/>
  <c r="J46" i="8"/>
  <c r="AD46" i="8" s="1"/>
  <c r="G46" i="8"/>
  <c r="AC46" i="8" s="1"/>
  <c r="AB42" i="8"/>
  <c r="AJ42" i="8" s="1"/>
  <c r="Y42" i="8"/>
  <c r="AI42" i="8" s="1"/>
  <c r="U42" i="8"/>
  <c r="AG42" i="8" s="1"/>
  <c r="R42" i="8"/>
  <c r="O42" i="8"/>
  <c r="AF42" i="8" s="1"/>
  <c r="L42" i="8"/>
  <c r="AE42" i="8" s="1"/>
  <c r="J42" i="8"/>
  <c r="AD42" i="8" s="1"/>
  <c r="G42" i="8"/>
  <c r="AC42" i="8" s="1"/>
  <c r="AB41" i="8"/>
  <c r="AJ41" i="8" s="1"/>
  <c r="Y41" i="8"/>
  <c r="AI41" i="8" s="1"/>
  <c r="U41" i="8"/>
  <c r="AH41" i="8" s="1"/>
  <c r="R41" i="8"/>
  <c r="O41" i="8"/>
  <c r="AF41" i="8" s="1"/>
  <c r="L41" i="8"/>
  <c r="AE41" i="8" s="1"/>
  <c r="J41" i="8"/>
  <c r="AD41" i="8" s="1"/>
  <c r="G41" i="8"/>
  <c r="AC41" i="8" s="1"/>
  <c r="AB40" i="8"/>
  <c r="AJ40" i="8" s="1"/>
  <c r="Y40" i="8"/>
  <c r="AI40" i="8" s="1"/>
  <c r="U40" i="8"/>
  <c r="AG40" i="8" s="1"/>
  <c r="R40" i="8"/>
  <c r="O40" i="8"/>
  <c r="AF40" i="8" s="1"/>
  <c r="L40" i="8"/>
  <c r="AE40" i="8" s="1"/>
  <c r="J40" i="8"/>
  <c r="AD40" i="8" s="1"/>
  <c r="G40" i="8"/>
  <c r="AC40" i="8" s="1"/>
  <c r="AB39" i="8"/>
  <c r="AJ39" i="8" s="1"/>
  <c r="Y39" i="8"/>
  <c r="AI39" i="8" s="1"/>
  <c r="U39" i="8"/>
  <c r="AH39" i="8" s="1"/>
  <c r="R39" i="8"/>
  <c r="O39" i="8"/>
  <c r="AF39" i="8" s="1"/>
  <c r="L39" i="8"/>
  <c r="AE39" i="8" s="1"/>
  <c r="J39" i="8"/>
  <c r="AD39" i="8" s="1"/>
  <c r="G39" i="8"/>
  <c r="AB38" i="8"/>
  <c r="AJ38" i="8" s="1"/>
  <c r="Y38" i="8"/>
  <c r="AI38" i="8" s="1"/>
  <c r="U38" i="8"/>
  <c r="AG38" i="8" s="1"/>
  <c r="R38" i="8"/>
  <c r="O38" i="8"/>
  <c r="AF38" i="8" s="1"/>
  <c r="L38" i="8"/>
  <c r="AE38" i="8" s="1"/>
  <c r="J38" i="8"/>
  <c r="AD38" i="8" s="1"/>
  <c r="G38" i="8"/>
  <c r="AC38" i="8" s="1"/>
  <c r="AB36" i="8"/>
  <c r="AJ36" i="8" s="1"/>
  <c r="Y36" i="8"/>
  <c r="AI36" i="8" s="1"/>
  <c r="U36" i="8"/>
  <c r="AG36" i="8" s="1"/>
  <c r="R36" i="8"/>
  <c r="O36" i="8"/>
  <c r="AF36" i="8" s="1"/>
  <c r="L36" i="8"/>
  <c r="AE36" i="8" s="1"/>
  <c r="J36" i="8"/>
  <c r="AD36" i="8" s="1"/>
  <c r="G36" i="8"/>
  <c r="AC36" i="8" s="1"/>
  <c r="AB35" i="8"/>
  <c r="AJ35" i="8" s="1"/>
  <c r="Y35" i="8"/>
  <c r="U35" i="8"/>
  <c r="AH35" i="8" s="1"/>
  <c r="R35" i="8"/>
  <c r="O35" i="8"/>
  <c r="AF35" i="8" s="1"/>
  <c r="L35" i="8"/>
  <c r="J35" i="8"/>
  <c r="AD35" i="8" s="1"/>
  <c r="G35" i="8"/>
  <c r="AB34" i="8"/>
  <c r="Y34" i="8"/>
  <c r="AI34" i="8" s="1"/>
  <c r="U34" i="8"/>
  <c r="R34" i="8"/>
  <c r="O34" i="8"/>
  <c r="E8" i="8" s="1"/>
  <c r="L34" i="8"/>
  <c r="AE34" i="8" s="1"/>
  <c r="J34" i="8"/>
  <c r="AD34" i="8" s="1"/>
  <c r="G34" i="8"/>
  <c r="AC34" i="8" s="1"/>
  <c r="AB72" i="7"/>
  <c r="AJ72" i="7" s="1"/>
  <c r="Y72" i="7"/>
  <c r="AI72" i="7" s="1"/>
  <c r="U72" i="7"/>
  <c r="AH72" i="7" s="1"/>
  <c r="R72" i="7"/>
  <c r="O72" i="7"/>
  <c r="AF72" i="7" s="1"/>
  <c r="L72" i="7"/>
  <c r="AE72" i="7" s="1"/>
  <c r="J72" i="7"/>
  <c r="AD72" i="7" s="1"/>
  <c r="G72" i="7"/>
  <c r="AC72" i="7" s="1"/>
  <c r="AB70" i="7"/>
  <c r="AJ70" i="7" s="1"/>
  <c r="Y70" i="7"/>
  <c r="AI70" i="7" s="1"/>
  <c r="U70" i="7"/>
  <c r="AG70" i="7" s="1"/>
  <c r="R70" i="7"/>
  <c r="O70" i="7"/>
  <c r="AF70" i="7" s="1"/>
  <c r="L70" i="7"/>
  <c r="AE70" i="7" s="1"/>
  <c r="J70" i="7"/>
  <c r="AD70" i="7" s="1"/>
  <c r="G70" i="7"/>
  <c r="AC70" i="7" s="1"/>
  <c r="AB69" i="7"/>
  <c r="AJ69" i="7" s="1"/>
  <c r="Y69" i="7"/>
  <c r="AI69" i="7" s="1"/>
  <c r="U69" i="7"/>
  <c r="AH69" i="7" s="1"/>
  <c r="R69" i="7"/>
  <c r="O69" i="7"/>
  <c r="AF69" i="7" s="1"/>
  <c r="L69" i="7"/>
  <c r="AE69" i="7" s="1"/>
  <c r="J69" i="7"/>
  <c r="AD69" i="7" s="1"/>
  <c r="G69" i="7"/>
  <c r="AC69" i="7" s="1"/>
  <c r="AB68" i="7"/>
  <c r="AJ68" i="7" s="1"/>
  <c r="Y68" i="7"/>
  <c r="AI68" i="7" s="1"/>
  <c r="U68" i="7"/>
  <c r="R68" i="7"/>
  <c r="O68" i="7"/>
  <c r="AF68" i="7" s="1"/>
  <c r="L68" i="7"/>
  <c r="AE68" i="7" s="1"/>
  <c r="J68" i="7"/>
  <c r="AD68" i="7" s="1"/>
  <c r="G68" i="7"/>
  <c r="AC68" i="7" s="1"/>
  <c r="AB67" i="7"/>
  <c r="AJ67" i="7" s="1"/>
  <c r="Y67" i="7"/>
  <c r="AI67" i="7" s="1"/>
  <c r="U67" i="7"/>
  <c r="AH67" i="7" s="1"/>
  <c r="R67" i="7"/>
  <c r="O67" i="7"/>
  <c r="AF67" i="7" s="1"/>
  <c r="L67" i="7"/>
  <c r="AE67" i="7" s="1"/>
  <c r="J67" i="7"/>
  <c r="AD67" i="7" s="1"/>
  <c r="G67" i="7"/>
  <c r="AC67" i="7" s="1"/>
  <c r="AB66" i="7"/>
  <c r="AJ66" i="7" s="1"/>
  <c r="Y66" i="7"/>
  <c r="AI66" i="7" s="1"/>
  <c r="U66" i="7"/>
  <c r="AG66" i="7" s="1"/>
  <c r="R66" i="7"/>
  <c r="O66" i="7"/>
  <c r="AF66" i="7" s="1"/>
  <c r="L66" i="7"/>
  <c r="AE66" i="7" s="1"/>
  <c r="J66" i="7"/>
  <c r="AD66" i="7" s="1"/>
  <c r="G66" i="7"/>
  <c r="AC66" i="7" s="1"/>
  <c r="AB65" i="7"/>
  <c r="AJ65" i="7" s="1"/>
  <c r="Y65" i="7"/>
  <c r="AI65" i="7" s="1"/>
  <c r="U65" i="7"/>
  <c r="AH65" i="7" s="1"/>
  <c r="R65" i="7"/>
  <c r="O65" i="7"/>
  <c r="AF65" i="7" s="1"/>
  <c r="L65" i="7"/>
  <c r="AE65" i="7" s="1"/>
  <c r="J65" i="7"/>
  <c r="AD65" i="7" s="1"/>
  <c r="G65" i="7"/>
  <c r="AC65" i="7" s="1"/>
  <c r="AB64" i="7"/>
  <c r="AJ64" i="7" s="1"/>
  <c r="Y64" i="7"/>
  <c r="AI64" i="7" s="1"/>
  <c r="U64" i="7"/>
  <c r="AG64" i="7" s="1"/>
  <c r="R64" i="7"/>
  <c r="O64" i="7"/>
  <c r="AF64" i="7" s="1"/>
  <c r="L64" i="7"/>
  <c r="AE64" i="7" s="1"/>
  <c r="J64" i="7"/>
  <c r="AD64" i="7" s="1"/>
  <c r="G64" i="7"/>
  <c r="AC64" i="7" s="1"/>
  <c r="AB63" i="7"/>
  <c r="AJ63" i="7" s="1"/>
  <c r="Y63" i="7"/>
  <c r="AI63" i="7" s="1"/>
  <c r="U63" i="7"/>
  <c r="AH63" i="7" s="1"/>
  <c r="R63" i="7"/>
  <c r="O63" i="7"/>
  <c r="AF63" i="7" s="1"/>
  <c r="L63" i="7"/>
  <c r="AE63" i="7" s="1"/>
  <c r="J63" i="7"/>
  <c r="AD63" i="7" s="1"/>
  <c r="G63" i="7"/>
  <c r="AC63" i="7" s="1"/>
  <c r="AB62" i="7"/>
  <c r="AJ62" i="7" s="1"/>
  <c r="Y62" i="7"/>
  <c r="AI62" i="7" s="1"/>
  <c r="U62" i="7"/>
  <c r="AG62" i="7" s="1"/>
  <c r="R62" i="7"/>
  <c r="O62" i="7"/>
  <c r="AF62" i="7" s="1"/>
  <c r="L62" i="7"/>
  <c r="AE62" i="7" s="1"/>
  <c r="J62" i="7"/>
  <c r="AD62" i="7" s="1"/>
  <c r="G62" i="7"/>
  <c r="AC62" i="7" s="1"/>
  <c r="AB61" i="7"/>
  <c r="AJ61" i="7" s="1"/>
  <c r="Y61" i="7"/>
  <c r="AI61" i="7" s="1"/>
  <c r="U61" i="7"/>
  <c r="AH61" i="7" s="1"/>
  <c r="R61" i="7"/>
  <c r="O61" i="7"/>
  <c r="AF61" i="7" s="1"/>
  <c r="L61" i="7"/>
  <c r="AE61" i="7" s="1"/>
  <c r="J61" i="7"/>
  <c r="AD61" i="7" s="1"/>
  <c r="G61" i="7"/>
  <c r="AC61" i="7" s="1"/>
  <c r="AB60" i="7"/>
  <c r="AJ60" i="7" s="1"/>
  <c r="Y60" i="7"/>
  <c r="AI60" i="7" s="1"/>
  <c r="U60" i="7"/>
  <c r="R60" i="7"/>
  <c r="O60" i="7"/>
  <c r="AF60" i="7" s="1"/>
  <c r="L60" i="7"/>
  <c r="AE60" i="7" s="1"/>
  <c r="J60" i="7"/>
  <c r="AD60" i="7" s="1"/>
  <c r="G60" i="7"/>
  <c r="AC60" i="7" s="1"/>
  <c r="AB59" i="7"/>
  <c r="AJ59" i="7" s="1"/>
  <c r="Y59" i="7"/>
  <c r="AI59" i="7" s="1"/>
  <c r="U59" i="7"/>
  <c r="AH59" i="7" s="1"/>
  <c r="R59" i="7"/>
  <c r="O59" i="7"/>
  <c r="AF59" i="7" s="1"/>
  <c r="L59" i="7"/>
  <c r="AE59" i="7" s="1"/>
  <c r="J59" i="7"/>
  <c r="AD59" i="7" s="1"/>
  <c r="G59" i="7"/>
  <c r="AC59" i="7" s="1"/>
  <c r="AB58" i="7"/>
  <c r="AJ58" i="7" s="1"/>
  <c r="Y58" i="7"/>
  <c r="AI58" i="7" s="1"/>
  <c r="U58" i="7"/>
  <c r="AG58" i="7" s="1"/>
  <c r="R58" i="7"/>
  <c r="O58" i="7"/>
  <c r="AF58" i="7" s="1"/>
  <c r="L58" i="7"/>
  <c r="AE58" i="7" s="1"/>
  <c r="J58" i="7"/>
  <c r="AD58" i="7" s="1"/>
  <c r="G58" i="7"/>
  <c r="AC58" i="7" s="1"/>
  <c r="AB57" i="7"/>
  <c r="AJ57" i="7" s="1"/>
  <c r="Y57" i="7"/>
  <c r="AI57" i="7" s="1"/>
  <c r="U57" i="7"/>
  <c r="AH57" i="7" s="1"/>
  <c r="R57" i="7"/>
  <c r="O57" i="7"/>
  <c r="AF57" i="7" s="1"/>
  <c r="L57" i="7"/>
  <c r="AE57" i="7" s="1"/>
  <c r="J57" i="7"/>
  <c r="AD57" i="7" s="1"/>
  <c r="G57" i="7"/>
  <c r="AC57" i="7" s="1"/>
  <c r="AB56" i="7"/>
  <c r="AJ56" i="7" s="1"/>
  <c r="Y56" i="7"/>
  <c r="AI56" i="7" s="1"/>
  <c r="U56" i="7"/>
  <c r="AG56" i="7" s="1"/>
  <c r="R56" i="7"/>
  <c r="O56" i="7"/>
  <c r="AF56" i="7" s="1"/>
  <c r="L56" i="7"/>
  <c r="AE56" i="7" s="1"/>
  <c r="J56" i="7"/>
  <c r="AD56" i="7" s="1"/>
  <c r="G56" i="7"/>
  <c r="AC56" i="7" s="1"/>
  <c r="AB54" i="7"/>
  <c r="AJ54" i="7" s="1"/>
  <c r="Y54" i="7"/>
  <c r="AI54" i="7" s="1"/>
  <c r="U54" i="7"/>
  <c r="AG54" i="7" s="1"/>
  <c r="R54" i="7"/>
  <c r="O54" i="7"/>
  <c r="AF54" i="7" s="1"/>
  <c r="L54" i="7"/>
  <c r="AE54" i="7" s="1"/>
  <c r="J54" i="7"/>
  <c r="AD54" i="7" s="1"/>
  <c r="G54" i="7"/>
  <c r="AC54" i="7" s="1"/>
  <c r="AB53" i="7"/>
  <c r="AJ53" i="7" s="1"/>
  <c r="Y53" i="7"/>
  <c r="AI53" i="7" s="1"/>
  <c r="U53" i="7"/>
  <c r="AH53" i="7" s="1"/>
  <c r="R53" i="7"/>
  <c r="O53" i="7"/>
  <c r="AF53" i="7" s="1"/>
  <c r="L53" i="7"/>
  <c r="AE53" i="7" s="1"/>
  <c r="J53" i="7"/>
  <c r="AD53" i="7" s="1"/>
  <c r="G53" i="7"/>
  <c r="AC53" i="7" s="1"/>
  <c r="AB52" i="7"/>
  <c r="AJ52" i="7" s="1"/>
  <c r="Y52" i="7"/>
  <c r="AI52" i="7" s="1"/>
  <c r="U52" i="7"/>
  <c r="R52" i="7"/>
  <c r="O52" i="7"/>
  <c r="AF52" i="7" s="1"/>
  <c r="L52" i="7"/>
  <c r="AE52" i="7" s="1"/>
  <c r="J52" i="7"/>
  <c r="AD52" i="7" s="1"/>
  <c r="G52" i="7"/>
  <c r="AC52" i="7" s="1"/>
  <c r="AB51" i="7"/>
  <c r="AJ51" i="7" s="1"/>
  <c r="Y51" i="7"/>
  <c r="AI51" i="7" s="1"/>
  <c r="U51" i="7"/>
  <c r="AH51" i="7" s="1"/>
  <c r="R51" i="7"/>
  <c r="O51" i="7"/>
  <c r="AF51" i="7" s="1"/>
  <c r="L51" i="7"/>
  <c r="AE51" i="7" s="1"/>
  <c r="J51" i="7"/>
  <c r="AD51" i="7" s="1"/>
  <c r="G51" i="7"/>
  <c r="AC51" i="7" s="1"/>
  <c r="AB50" i="7"/>
  <c r="AJ50" i="7" s="1"/>
  <c r="Y50" i="7"/>
  <c r="AI50" i="7" s="1"/>
  <c r="U50" i="7"/>
  <c r="AG50" i="7" s="1"/>
  <c r="R50" i="7"/>
  <c r="O50" i="7"/>
  <c r="AF50" i="7" s="1"/>
  <c r="L50" i="7"/>
  <c r="AE50" i="7" s="1"/>
  <c r="J50" i="7"/>
  <c r="AD50" i="7" s="1"/>
  <c r="G50" i="7"/>
  <c r="AC50" i="7" s="1"/>
  <c r="AB49" i="7"/>
  <c r="AJ49" i="7" s="1"/>
  <c r="Y49" i="7"/>
  <c r="AI49" i="7" s="1"/>
  <c r="U49" i="7"/>
  <c r="AH49" i="7" s="1"/>
  <c r="R49" i="7"/>
  <c r="O49" i="7"/>
  <c r="AF49" i="7" s="1"/>
  <c r="L49" i="7"/>
  <c r="AE49" i="7" s="1"/>
  <c r="J49" i="7"/>
  <c r="AD49" i="7" s="1"/>
  <c r="G49" i="7"/>
  <c r="AC49" i="7" s="1"/>
  <c r="AB48" i="7"/>
  <c r="AJ48" i="7" s="1"/>
  <c r="Y48" i="7"/>
  <c r="AI48" i="7" s="1"/>
  <c r="U48" i="7"/>
  <c r="AG48" i="7" s="1"/>
  <c r="R48" i="7"/>
  <c r="O48" i="7"/>
  <c r="AF48" i="7" s="1"/>
  <c r="L48" i="7"/>
  <c r="AE48" i="7" s="1"/>
  <c r="J48" i="7"/>
  <c r="AD48" i="7" s="1"/>
  <c r="G48" i="7"/>
  <c r="AC48" i="7" s="1"/>
  <c r="AB47" i="7"/>
  <c r="AJ47" i="7" s="1"/>
  <c r="Y47" i="7"/>
  <c r="AI47" i="7" s="1"/>
  <c r="U47" i="7"/>
  <c r="AH47" i="7" s="1"/>
  <c r="R47" i="7"/>
  <c r="O47" i="7"/>
  <c r="AF47" i="7" s="1"/>
  <c r="L47" i="7"/>
  <c r="AE47" i="7" s="1"/>
  <c r="J47" i="7"/>
  <c r="AD47" i="7" s="1"/>
  <c r="G47" i="7"/>
  <c r="AC47" i="7" s="1"/>
  <c r="AB46" i="7"/>
  <c r="AJ46" i="7" s="1"/>
  <c r="Y46" i="7"/>
  <c r="AI46" i="7" s="1"/>
  <c r="U46" i="7"/>
  <c r="AG46" i="7" s="1"/>
  <c r="R46" i="7"/>
  <c r="O46" i="7"/>
  <c r="AF46" i="7" s="1"/>
  <c r="L46" i="7"/>
  <c r="AE46" i="7" s="1"/>
  <c r="J46" i="7"/>
  <c r="AD46" i="7" s="1"/>
  <c r="G46" i="7"/>
  <c r="AC46" i="7" s="1"/>
  <c r="AB45" i="7"/>
  <c r="AJ45" i="7" s="1"/>
  <c r="Y45" i="7"/>
  <c r="AI45" i="7" s="1"/>
  <c r="U45" i="7"/>
  <c r="AH45" i="7" s="1"/>
  <c r="R45" i="7"/>
  <c r="O45" i="7"/>
  <c r="AF45" i="7" s="1"/>
  <c r="L45" i="7"/>
  <c r="AE45" i="7" s="1"/>
  <c r="J45" i="7"/>
  <c r="AD45" i="7" s="1"/>
  <c r="G45" i="7"/>
  <c r="AC45" i="7" s="1"/>
  <c r="AB44" i="7"/>
  <c r="AJ44" i="7" s="1"/>
  <c r="Y44" i="7"/>
  <c r="AI44" i="7" s="1"/>
  <c r="U44" i="7"/>
  <c r="R44" i="7"/>
  <c r="O44" i="7"/>
  <c r="AF44" i="7" s="1"/>
  <c r="L44" i="7"/>
  <c r="AE44" i="7" s="1"/>
  <c r="J44" i="7"/>
  <c r="AD44" i="7" s="1"/>
  <c r="G44" i="7"/>
  <c r="AC44" i="7" s="1"/>
  <c r="AB43" i="7"/>
  <c r="AJ43" i="7" s="1"/>
  <c r="Y43" i="7"/>
  <c r="AI43" i="7" s="1"/>
  <c r="U43" i="7"/>
  <c r="AH43" i="7" s="1"/>
  <c r="R43" i="7"/>
  <c r="O43" i="7"/>
  <c r="AF43" i="7" s="1"/>
  <c r="L43" i="7"/>
  <c r="AE43" i="7" s="1"/>
  <c r="J43" i="7"/>
  <c r="AD43" i="7" s="1"/>
  <c r="G43" i="7"/>
  <c r="AC43" i="7" s="1"/>
  <c r="AB42" i="7"/>
  <c r="AJ42" i="7" s="1"/>
  <c r="Y42" i="7"/>
  <c r="AI42" i="7" s="1"/>
  <c r="U42" i="7"/>
  <c r="AG42" i="7" s="1"/>
  <c r="R42" i="7"/>
  <c r="O42" i="7"/>
  <c r="AF42" i="7" s="1"/>
  <c r="L42" i="7"/>
  <c r="AE42" i="7" s="1"/>
  <c r="J42" i="7"/>
  <c r="AD42" i="7" s="1"/>
  <c r="G42" i="7"/>
  <c r="AC42" i="7" s="1"/>
  <c r="AB41" i="7"/>
  <c r="AJ41" i="7" s="1"/>
  <c r="Y41" i="7"/>
  <c r="AI41" i="7" s="1"/>
  <c r="U41" i="7"/>
  <c r="AH41" i="7" s="1"/>
  <c r="R41" i="7"/>
  <c r="O41" i="7"/>
  <c r="AF41" i="7" s="1"/>
  <c r="L41" i="7"/>
  <c r="AE41" i="7" s="1"/>
  <c r="J41" i="7"/>
  <c r="AD41" i="7" s="1"/>
  <c r="G41" i="7"/>
  <c r="AC41" i="7" s="1"/>
  <c r="AB40" i="7"/>
  <c r="AJ40" i="7" s="1"/>
  <c r="Y40" i="7"/>
  <c r="AI40" i="7" s="1"/>
  <c r="U40" i="7"/>
  <c r="AG40" i="7" s="1"/>
  <c r="R40" i="7"/>
  <c r="O40" i="7"/>
  <c r="L40" i="7"/>
  <c r="AE40" i="7" s="1"/>
  <c r="J40" i="7"/>
  <c r="AD40" i="7" s="1"/>
  <c r="G40" i="7"/>
  <c r="AC40" i="7" s="1"/>
  <c r="AB39" i="7"/>
  <c r="AJ39" i="7" s="1"/>
  <c r="Y39" i="7"/>
  <c r="AI39" i="7" s="1"/>
  <c r="U39" i="7"/>
  <c r="AH39" i="7" s="1"/>
  <c r="R39" i="7"/>
  <c r="O39" i="7"/>
  <c r="AF39" i="7" s="1"/>
  <c r="L39" i="7"/>
  <c r="AE39" i="7" s="1"/>
  <c r="J39" i="7"/>
  <c r="AD39" i="7" s="1"/>
  <c r="G39" i="7"/>
  <c r="AB38" i="7"/>
  <c r="AJ38" i="7" s="1"/>
  <c r="Y38" i="7"/>
  <c r="AI38" i="7" s="1"/>
  <c r="U38" i="7"/>
  <c r="AG38" i="7" s="1"/>
  <c r="R38" i="7"/>
  <c r="O38" i="7"/>
  <c r="AF38" i="7" s="1"/>
  <c r="L38" i="7"/>
  <c r="AE38" i="7" s="1"/>
  <c r="J38" i="7"/>
  <c r="AD38" i="7" s="1"/>
  <c r="G38" i="7"/>
  <c r="AC38" i="7" s="1"/>
  <c r="AB37" i="7"/>
  <c r="AJ37" i="7" s="1"/>
  <c r="Y37" i="7"/>
  <c r="AI37" i="7" s="1"/>
  <c r="U37" i="7"/>
  <c r="AH37" i="7" s="1"/>
  <c r="R37" i="7"/>
  <c r="O37" i="7"/>
  <c r="AF37" i="7" s="1"/>
  <c r="L37" i="7"/>
  <c r="AE37" i="7" s="1"/>
  <c r="J37" i="7"/>
  <c r="AD37" i="7" s="1"/>
  <c r="G37" i="7"/>
  <c r="AC37" i="7" s="1"/>
  <c r="AB36" i="7"/>
  <c r="AJ36" i="7" s="1"/>
  <c r="Y36" i="7"/>
  <c r="AI36" i="7" s="1"/>
  <c r="U36" i="7"/>
  <c r="R36" i="7"/>
  <c r="O36" i="7"/>
  <c r="AF36" i="7" s="1"/>
  <c r="L36" i="7"/>
  <c r="AE36" i="7" s="1"/>
  <c r="J36" i="7"/>
  <c r="G36" i="7"/>
  <c r="AC36" i="7" s="1"/>
  <c r="AB35" i="7"/>
  <c r="AJ35" i="7" s="1"/>
  <c r="Y35" i="7"/>
  <c r="U35" i="7"/>
  <c r="AH35" i="7" s="1"/>
  <c r="R35" i="7"/>
  <c r="O35" i="7"/>
  <c r="AF35" i="7" s="1"/>
  <c r="L35" i="7"/>
  <c r="J35" i="7"/>
  <c r="AD35" i="7" s="1"/>
  <c r="G35" i="7"/>
  <c r="AB34" i="7"/>
  <c r="Y34" i="7"/>
  <c r="AI34" i="7" s="1"/>
  <c r="U34" i="7"/>
  <c r="AH34" i="7" s="1"/>
  <c r="R34" i="7"/>
  <c r="O34" i="7"/>
  <c r="L34" i="7"/>
  <c r="AE34" i="7" s="1"/>
  <c r="J34" i="7"/>
  <c r="AD34" i="7" s="1"/>
  <c r="G34" i="7"/>
  <c r="AC34" i="7" s="1"/>
  <c r="AB73" i="6"/>
  <c r="AJ73" i="6" s="1"/>
  <c r="Y73" i="6"/>
  <c r="AI73" i="6" s="1"/>
  <c r="U73" i="6"/>
  <c r="AH73" i="6" s="1"/>
  <c r="R73" i="6"/>
  <c r="O73" i="6"/>
  <c r="AF73" i="6" s="1"/>
  <c r="L73" i="6"/>
  <c r="AE73" i="6" s="1"/>
  <c r="J73" i="6"/>
  <c r="AD73" i="6" s="1"/>
  <c r="G73" i="6"/>
  <c r="AC73" i="6" s="1"/>
  <c r="AB72" i="6"/>
  <c r="AJ72" i="6" s="1"/>
  <c r="Y72" i="6"/>
  <c r="AI72" i="6" s="1"/>
  <c r="U72" i="6"/>
  <c r="AG72" i="6" s="1"/>
  <c r="R72" i="6"/>
  <c r="O72" i="6"/>
  <c r="AF72" i="6" s="1"/>
  <c r="L72" i="6"/>
  <c r="AE72" i="6" s="1"/>
  <c r="J72" i="6"/>
  <c r="AD72" i="6" s="1"/>
  <c r="G72" i="6"/>
  <c r="AC72" i="6" s="1"/>
  <c r="AB71" i="6"/>
  <c r="AJ71" i="6" s="1"/>
  <c r="Y71" i="6"/>
  <c r="AI71" i="6" s="1"/>
  <c r="U71" i="6"/>
  <c r="AH71" i="6" s="1"/>
  <c r="R71" i="6"/>
  <c r="O71" i="6"/>
  <c r="AF71" i="6" s="1"/>
  <c r="L71" i="6"/>
  <c r="AE71" i="6" s="1"/>
  <c r="J71" i="6"/>
  <c r="AD71" i="6" s="1"/>
  <c r="G71" i="6"/>
  <c r="AC71" i="6" s="1"/>
  <c r="AB70" i="6"/>
  <c r="AJ70" i="6" s="1"/>
  <c r="Y70" i="6"/>
  <c r="AI70" i="6" s="1"/>
  <c r="U70" i="6"/>
  <c r="AG70" i="6" s="1"/>
  <c r="R70" i="6"/>
  <c r="O70" i="6"/>
  <c r="AF70" i="6" s="1"/>
  <c r="L70" i="6"/>
  <c r="AE70" i="6" s="1"/>
  <c r="J70" i="6"/>
  <c r="AD70" i="6" s="1"/>
  <c r="G70" i="6"/>
  <c r="AC70" i="6" s="1"/>
  <c r="AB69" i="6"/>
  <c r="AJ69" i="6" s="1"/>
  <c r="Y69" i="6"/>
  <c r="AI69" i="6" s="1"/>
  <c r="U69" i="6"/>
  <c r="AH69" i="6" s="1"/>
  <c r="R69" i="6"/>
  <c r="O69" i="6"/>
  <c r="AF69" i="6" s="1"/>
  <c r="L69" i="6"/>
  <c r="AE69" i="6" s="1"/>
  <c r="J69" i="6"/>
  <c r="AD69" i="6" s="1"/>
  <c r="G69" i="6"/>
  <c r="AC69" i="6" s="1"/>
  <c r="AB68" i="6"/>
  <c r="AJ68" i="6" s="1"/>
  <c r="Y68" i="6"/>
  <c r="AI68" i="6" s="1"/>
  <c r="U68" i="6"/>
  <c r="R68" i="6"/>
  <c r="O68" i="6"/>
  <c r="AF68" i="6" s="1"/>
  <c r="L68" i="6"/>
  <c r="AE68" i="6" s="1"/>
  <c r="J68" i="6"/>
  <c r="AD68" i="6" s="1"/>
  <c r="G68" i="6"/>
  <c r="AC68" i="6" s="1"/>
  <c r="AB67" i="6"/>
  <c r="AJ67" i="6" s="1"/>
  <c r="Y67" i="6"/>
  <c r="AI67" i="6" s="1"/>
  <c r="U67" i="6"/>
  <c r="AH67" i="6" s="1"/>
  <c r="R67" i="6"/>
  <c r="O67" i="6"/>
  <c r="AF67" i="6" s="1"/>
  <c r="L67" i="6"/>
  <c r="AE67" i="6" s="1"/>
  <c r="J67" i="6"/>
  <c r="AD67" i="6" s="1"/>
  <c r="G67" i="6"/>
  <c r="AC67" i="6" s="1"/>
  <c r="AB66" i="6"/>
  <c r="AJ66" i="6" s="1"/>
  <c r="Y66" i="6"/>
  <c r="AI66" i="6" s="1"/>
  <c r="U66" i="6"/>
  <c r="AG66" i="6" s="1"/>
  <c r="R66" i="6"/>
  <c r="O66" i="6"/>
  <c r="AF66" i="6" s="1"/>
  <c r="L66" i="6"/>
  <c r="AE66" i="6" s="1"/>
  <c r="J66" i="6"/>
  <c r="AD66" i="6" s="1"/>
  <c r="G66" i="6"/>
  <c r="AC66" i="6" s="1"/>
  <c r="AB65" i="6"/>
  <c r="AJ65" i="6" s="1"/>
  <c r="Y65" i="6"/>
  <c r="AI65" i="6" s="1"/>
  <c r="U65" i="6"/>
  <c r="AH65" i="6" s="1"/>
  <c r="R65" i="6"/>
  <c r="O65" i="6"/>
  <c r="AF65" i="6" s="1"/>
  <c r="L65" i="6"/>
  <c r="AE65" i="6" s="1"/>
  <c r="J65" i="6"/>
  <c r="AD65" i="6" s="1"/>
  <c r="G65" i="6"/>
  <c r="AC65" i="6" s="1"/>
  <c r="AB64" i="6"/>
  <c r="AJ64" i="6" s="1"/>
  <c r="Y64" i="6"/>
  <c r="AI64" i="6" s="1"/>
  <c r="U64" i="6"/>
  <c r="AG64" i="6" s="1"/>
  <c r="R64" i="6"/>
  <c r="O64" i="6"/>
  <c r="AF64" i="6" s="1"/>
  <c r="L64" i="6"/>
  <c r="AE64" i="6" s="1"/>
  <c r="J64" i="6"/>
  <c r="AD64" i="6" s="1"/>
  <c r="G64" i="6"/>
  <c r="AC64" i="6" s="1"/>
  <c r="AB63" i="6"/>
  <c r="AJ63" i="6" s="1"/>
  <c r="Y63" i="6"/>
  <c r="AI63" i="6" s="1"/>
  <c r="U63" i="6"/>
  <c r="AH63" i="6" s="1"/>
  <c r="R63" i="6"/>
  <c r="O63" i="6"/>
  <c r="AF63" i="6" s="1"/>
  <c r="L63" i="6"/>
  <c r="AE63" i="6" s="1"/>
  <c r="J63" i="6"/>
  <c r="AD63" i="6" s="1"/>
  <c r="G63" i="6"/>
  <c r="AC63" i="6" s="1"/>
  <c r="AB62" i="6"/>
  <c r="AJ62" i="6" s="1"/>
  <c r="Y62" i="6"/>
  <c r="AI62" i="6" s="1"/>
  <c r="U62" i="6"/>
  <c r="AG62" i="6" s="1"/>
  <c r="R62" i="6"/>
  <c r="O62" i="6"/>
  <c r="AF62" i="6" s="1"/>
  <c r="L62" i="6"/>
  <c r="AE62" i="6" s="1"/>
  <c r="J62" i="6"/>
  <c r="AD62" i="6" s="1"/>
  <c r="G62" i="6"/>
  <c r="AC62" i="6" s="1"/>
  <c r="AB61" i="6"/>
  <c r="AJ61" i="6" s="1"/>
  <c r="Y61" i="6"/>
  <c r="AI61" i="6" s="1"/>
  <c r="U61" i="6"/>
  <c r="AH61" i="6" s="1"/>
  <c r="R61" i="6"/>
  <c r="O61" i="6"/>
  <c r="AF61" i="6" s="1"/>
  <c r="L61" i="6"/>
  <c r="AE61" i="6" s="1"/>
  <c r="J61" i="6"/>
  <c r="AD61" i="6" s="1"/>
  <c r="G61" i="6"/>
  <c r="AC61" i="6" s="1"/>
  <c r="AB60" i="6"/>
  <c r="AJ60" i="6" s="1"/>
  <c r="Y60" i="6"/>
  <c r="AI60" i="6" s="1"/>
  <c r="U60" i="6"/>
  <c r="R60" i="6"/>
  <c r="O60" i="6"/>
  <c r="AF60" i="6" s="1"/>
  <c r="L60" i="6"/>
  <c r="AE60" i="6" s="1"/>
  <c r="J60" i="6"/>
  <c r="AD60" i="6" s="1"/>
  <c r="G60" i="6"/>
  <c r="AC60" i="6" s="1"/>
  <c r="AB59" i="6"/>
  <c r="AJ59" i="6" s="1"/>
  <c r="Y59" i="6"/>
  <c r="AI59" i="6" s="1"/>
  <c r="U59" i="6"/>
  <c r="AH59" i="6" s="1"/>
  <c r="R59" i="6"/>
  <c r="O59" i="6"/>
  <c r="AF59" i="6" s="1"/>
  <c r="L59" i="6"/>
  <c r="AE59" i="6" s="1"/>
  <c r="J59" i="6"/>
  <c r="AD59" i="6" s="1"/>
  <c r="G59" i="6"/>
  <c r="AC59" i="6" s="1"/>
  <c r="AB58" i="6"/>
  <c r="AJ58" i="6" s="1"/>
  <c r="Y58" i="6"/>
  <c r="AI58" i="6" s="1"/>
  <c r="U58" i="6"/>
  <c r="AG58" i="6" s="1"/>
  <c r="R58" i="6"/>
  <c r="O58" i="6"/>
  <c r="AF58" i="6" s="1"/>
  <c r="L58" i="6"/>
  <c r="AE58" i="6" s="1"/>
  <c r="J58" i="6"/>
  <c r="AD58" i="6" s="1"/>
  <c r="G58" i="6"/>
  <c r="AC58" i="6" s="1"/>
  <c r="AB57" i="6"/>
  <c r="AJ57" i="6" s="1"/>
  <c r="Y57" i="6"/>
  <c r="AI57" i="6" s="1"/>
  <c r="U57" i="6"/>
  <c r="AH57" i="6" s="1"/>
  <c r="R57" i="6"/>
  <c r="O57" i="6"/>
  <c r="AF57" i="6" s="1"/>
  <c r="L57" i="6"/>
  <c r="AE57" i="6" s="1"/>
  <c r="J57" i="6"/>
  <c r="AD57" i="6" s="1"/>
  <c r="G57" i="6"/>
  <c r="AC57" i="6" s="1"/>
  <c r="AB56" i="6"/>
  <c r="AJ56" i="6" s="1"/>
  <c r="Y56" i="6"/>
  <c r="AI56" i="6" s="1"/>
  <c r="U56" i="6"/>
  <c r="AG56" i="6" s="1"/>
  <c r="R56" i="6"/>
  <c r="O56" i="6"/>
  <c r="AF56" i="6" s="1"/>
  <c r="L56" i="6"/>
  <c r="AE56" i="6" s="1"/>
  <c r="J56" i="6"/>
  <c r="AD56" i="6" s="1"/>
  <c r="G56" i="6"/>
  <c r="AC56" i="6" s="1"/>
  <c r="AB55" i="6"/>
  <c r="AJ55" i="6" s="1"/>
  <c r="Y55" i="6"/>
  <c r="AI55" i="6" s="1"/>
  <c r="U55" i="6"/>
  <c r="AH55" i="6" s="1"/>
  <c r="R55" i="6"/>
  <c r="O55" i="6"/>
  <c r="AF55" i="6" s="1"/>
  <c r="L55" i="6"/>
  <c r="AE55" i="6" s="1"/>
  <c r="J55" i="6"/>
  <c r="AD55" i="6" s="1"/>
  <c r="G55" i="6"/>
  <c r="AC55" i="6" s="1"/>
  <c r="AB54" i="6"/>
  <c r="AJ54" i="6" s="1"/>
  <c r="Y54" i="6"/>
  <c r="AI54" i="6" s="1"/>
  <c r="U54" i="6"/>
  <c r="AG54" i="6" s="1"/>
  <c r="R54" i="6"/>
  <c r="O54" i="6"/>
  <c r="AF54" i="6" s="1"/>
  <c r="L54" i="6"/>
  <c r="AE54" i="6" s="1"/>
  <c r="J54" i="6"/>
  <c r="AD54" i="6" s="1"/>
  <c r="G54" i="6"/>
  <c r="AC54" i="6" s="1"/>
  <c r="AB53" i="6"/>
  <c r="AJ53" i="6" s="1"/>
  <c r="Y53" i="6"/>
  <c r="AI53" i="6" s="1"/>
  <c r="U53" i="6"/>
  <c r="AH53" i="6" s="1"/>
  <c r="R53" i="6"/>
  <c r="O53" i="6"/>
  <c r="AF53" i="6" s="1"/>
  <c r="L53" i="6"/>
  <c r="AE53" i="6" s="1"/>
  <c r="J53" i="6"/>
  <c r="AD53" i="6" s="1"/>
  <c r="G53" i="6"/>
  <c r="AC53" i="6" s="1"/>
  <c r="AB52" i="6"/>
  <c r="AJ52" i="6" s="1"/>
  <c r="Y52" i="6"/>
  <c r="AI52" i="6" s="1"/>
  <c r="U52" i="6"/>
  <c r="AH52" i="6" s="1"/>
  <c r="R52" i="6"/>
  <c r="O52" i="6"/>
  <c r="AF52" i="6" s="1"/>
  <c r="L52" i="6"/>
  <c r="AE52" i="6" s="1"/>
  <c r="J52" i="6"/>
  <c r="AD52" i="6" s="1"/>
  <c r="G52" i="6"/>
  <c r="AC52" i="6" s="1"/>
  <c r="AB51" i="6"/>
  <c r="AJ51" i="6" s="1"/>
  <c r="Y51" i="6"/>
  <c r="AI51" i="6" s="1"/>
  <c r="U51" i="6"/>
  <c r="AG51" i="6" s="1"/>
  <c r="R51" i="6"/>
  <c r="O51" i="6"/>
  <c r="AF51" i="6" s="1"/>
  <c r="L51" i="6"/>
  <c r="AE51" i="6" s="1"/>
  <c r="J51" i="6"/>
  <c r="AD51" i="6" s="1"/>
  <c r="G51" i="6"/>
  <c r="AC51" i="6" s="1"/>
  <c r="AB50" i="6"/>
  <c r="AJ50" i="6" s="1"/>
  <c r="Y50" i="6"/>
  <c r="AI50" i="6" s="1"/>
  <c r="U50" i="6"/>
  <c r="AH50" i="6" s="1"/>
  <c r="R50" i="6"/>
  <c r="O50" i="6"/>
  <c r="AF50" i="6" s="1"/>
  <c r="L50" i="6"/>
  <c r="AE50" i="6" s="1"/>
  <c r="J50" i="6"/>
  <c r="AD50" i="6" s="1"/>
  <c r="G50" i="6"/>
  <c r="AC50" i="6" s="1"/>
  <c r="AB49" i="6"/>
  <c r="AJ49" i="6" s="1"/>
  <c r="Y49" i="6"/>
  <c r="AI49" i="6" s="1"/>
  <c r="U49" i="6"/>
  <c r="AH49" i="6" s="1"/>
  <c r="R49" i="6"/>
  <c r="O49" i="6"/>
  <c r="AF49" i="6" s="1"/>
  <c r="L49" i="6"/>
  <c r="AE49" i="6" s="1"/>
  <c r="J49" i="6"/>
  <c r="AD49" i="6" s="1"/>
  <c r="G49" i="6"/>
  <c r="AC49" i="6" s="1"/>
  <c r="AB48" i="6"/>
  <c r="AJ48" i="6" s="1"/>
  <c r="Y48" i="6"/>
  <c r="AI48" i="6" s="1"/>
  <c r="U48" i="6"/>
  <c r="AH48" i="6" s="1"/>
  <c r="R48" i="6"/>
  <c r="O48" i="6"/>
  <c r="AF48" i="6" s="1"/>
  <c r="L48" i="6"/>
  <c r="AE48" i="6" s="1"/>
  <c r="J48" i="6"/>
  <c r="AD48" i="6" s="1"/>
  <c r="G48" i="6"/>
  <c r="AC48" i="6" s="1"/>
  <c r="AB47" i="6"/>
  <c r="AJ47" i="6" s="1"/>
  <c r="Y47" i="6"/>
  <c r="AI47" i="6" s="1"/>
  <c r="U47" i="6"/>
  <c r="AG47" i="6" s="1"/>
  <c r="R47" i="6"/>
  <c r="O47" i="6"/>
  <c r="AF47" i="6" s="1"/>
  <c r="L47" i="6"/>
  <c r="AE47" i="6" s="1"/>
  <c r="J47" i="6"/>
  <c r="AD47" i="6" s="1"/>
  <c r="G47" i="6"/>
  <c r="AC47" i="6" s="1"/>
  <c r="AB45" i="6"/>
  <c r="AJ45" i="6" s="1"/>
  <c r="Y45" i="6"/>
  <c r="AI45" i="6" s="1"/>
  <c r="U45" i="6"/>
  <c r="AH45" i="6" s="1"/>
  <c r="R45" i="6"/>
  <c r="O45" i="6"/>
  <c r="AF45" i="6" s="1"/>
  <c r="L45" i="6"/>
  <c r="AE45" i="6" s="1"/>
  <c r="J45" i="6"/>
  <c r="AD45" i="6" s="1"/>
  <c r="G45" i="6"/>
  <c r="AC45" i="6" s="1"/>
  <c r="AB43" i="6"/>
  <c r="AJ43" i="6" s="1"/>
  <c r="Y43" i="6"/>
  <c r="AI43" i="6" s="1"/>
  <c r="U43" i="6"/>
  <c r="AG43" i="6" s="1"/>
  <c r="R43" i="6"/>
  <c r="O43" i="6"/>
  <c r="AF43" i="6" s="1"/>
  <c r="L43" i="6"/>
  <c r="AE43" i="6" s="1"/>
  <c r="J43" i="6"/>
  <c r="AD43" i="6" s="1"/>
  <c r="G43" i="6"/>
  <c r="AC43" i="6" s="1"/>
  <c r="AB42" i="6"/>
  <c r="AJ42" i="6" s="1"/>
  <c r="Y42" i="6"/>
  <c r="AI42" i="6" s="1"/>
  <c r="U42" i="6"/>
  <c r="AH42" i="6" s="1"/>
  <c r="R42" i="6"/>
  <c r="O42" i="6"/>
  <c r="AF42" i="6" s="1"/>
  <c r="L42" i="6"/>
  <c r="AE42" i="6" s="1"/>
  <c r="J42" i="6"/>
  <c r="AD42" i="6" s="1"/>
  <c r="G42" i="6"/>
  <c r="AC42" i="6" s="1"/>
  <c r="AB41" i="6"/>
  <c r="AJ41" i="6" s="1"/>
  <c r="Y41" i="6"/>
  <c r="AI41" i="6" s="1"/>
  <c r="U41" i="6"/>
  <c r="AH41" i="6" s="1"/>
  <c r="R41" i="6"/>
  <c r="O41" i="6"/>
  <c r="AF41" i="6" s="1"/>
  <c r="L41" i="6"/>
  <c r="AE41" i="6" s="1"/>
  <c r="J41" i="6"/>
  <c r="AD41" i="6" s="1"/>
  <c r="G41" i="6"/>
  <c r="AC41" i="6" s="1"/>
  <c r="AB40" i="6"/>
  <c r="AJ40" i="6" s="1"/>
  <c r="Y40" i="6"/>
  <c r="AI40" i="6" s="1"/>
  <c r="U40" i="6"/>
  <c r="AH40" i="6" s="1"/>
  <c r="R40" i="6"/>
  <c r="O40" i="6"/>
  <c r="AF40" i="6" s="1"/>
  <c r="L40" i="6"/>
  <c r="AE40" i="6" s="1"/>
  <c r="J40" i="6"/>
  <c r="AD40" i="6" s="1"/>
  <c r="G40" i="6"/>
  <c r="AC40" i="6" s="1"/>
  <c r="AB39" i="6"/>
  <c r="AJ39" i="6" s="1"/>
  <c r="Y39" i="6"/>
  <c r="AI39" i="6" s="1"/>
  <c r="U39" i="6"/>
  <c r="AG39" i="6" s="1"/>
  <c r="R39" i="6"/>
  <c r="O39" i="6"/>
  <c r="AF39" i="6" s="1"/>
  <c r="L39" i="6"/>
  <c r="AE39" i="6" s="1"/>
  <c r="J39" i="6"/>
  <c r="AD39" i="6" s="1"/>
  <c r="G39" i="6"/>
  <c r="AC39" i="6" s="1"/>
  <c r="AB38" i="6"/>
  <c r="AJ38" i="6" s="1"/>
  <c r="Y38" i="6"/>
  <c r="AI38" i="6" s="1"/>
  <c r="U38" i="6"/>
  <c r="AH38" i="6" s="1"/>
  <c r="R38" i="6"/>
  <c r="O38" i="6"/>
  <c r="AF38" i="6" s="1"/>
  <c r="L38" i="6"/>
  <c r="AE38" i="6" s="1"/>
  <c r="J38" i="6"/>
  <c r="AD38" i="6" s="1"/>
  <c r="G38" i="6"/>
  <c r="AC38" i="6" s="1"/>
  <c r="AB37" i="6"/>
  <c r="Y37" i="6"/>
  <c r="AI37" i="6" s="1"/>
  <c r="U37" i="6"/>
  <c r="AH37" i="6" s="1"/>
  <c r="R37" i="6"/>
  <c r="O37" i="6"/>
  <c r="L37" i="6"/>
  <c r="AE37" i="6" s="1"/>
  <c r="J37" i="6"/>
  <c r="AD37" i="6" s="1"/>
  <c r="G37" i="6"/>
  <c r="AC37" i="6" s="1"/>
  <c r="AB36" i="6"/>
  <c r="AJ36" i="6" s="1"/>
  <c r="Y36" i="6"/>
  <c r="AI36" i="6" s="1"/>
  <c r="U36" i="6"/>
  <c r="AH36" i="6" s="1"/>
  <c r="R36" i="6"/>
  <c r="O36" i="6"/>
  <c r="AF36" i="6" s="1"/>
  <c r="L36" i="6"/>
  <c r="AE36" i="6" s="1"/>
  <c r="J36" i="6"/>
  <c r="AD36" i="6" s="1"/>
  <c r="G36" i="6"/>
  <c r="AB35" i="6"/>
  <c r="AJ35" i="6" s="1"/>
  <c r="Y35" i="6"/>
  <c r="AI35" i="6" s="1"/>
  <c r="U35" i="6"/>
  <c r="R35" i="6"/>
  <c r="O35" i="6"/>
  <c r="AF35" i="6" s="1"/>
  <c r="L35" i="6"/>
  <c r="AE35" i="6" s="1"/>
  <c r="J35" i="6"/>
  <c r="AD35" i="6" s="1"/>
  <c r="G35" i="6"/>
  <c r="AC35" i="6" s="1"/>
  <c r="E9" i="6"/>
  <c r="AB73" i="5"/>
  <c r="AJ73" i="5" s="1"/>
  <c r="Y73" i="5"/>
  <c r="AI73" i="5" s="1"/>
  <c r="U73" i="5"/>
  <c r="AH73" i="5" s="1"/>
  <c r="R73" i="5"/>
  <c r="O73" i="5"/>
  <c r="AF73" i="5" s="1"/>
  <c r="L73" i="5"/>
  <c r="AE73" i="5" s="1"/>
  <c r="J73" i="5"/>
  <c r="AD73" i="5" s="1"/>
  <c r="G73" i="5"/>
  <c r="AC73" i="5" s="1"/>
  <c r="AB72" i="5"/>
  <c r="AJ72" i="5" s="1"/>
  <c r="Y72" i="5"/>
  <c r="AI72" i="5" s="1"/>
  <c r="U72" i="5"/>
  <c r="AH72" i="5" s="1"/>
  <c r="R72" i="5"/>
  <c r="O72" i="5"/>
  <c r="AF72" i="5" s="1"/>
  <c r="L72" i="5"/>
  <c r="AE72" i="5" s="1"/>
  <c r="J72" i="5"/>
  <c r="AD72" i="5" s="1"/>
  <c r="G72" i="5"/>
  <c r="AC72" i="5" s="1"/>
  <c r="AB71" i="5"/>
  <c r="AJ71" i="5" s="1"/>
  <c r="Y71" i="5"/>
  <c r="AI71" i="5" s="1"/>
  <c r="U71" i="5"/>
  <c r="AG71" i="5" s="1"/>
  <c r="R71" i="5"/>
  <c r="O71" i="5"/>
  <c r="AF71" i="5" s="1"/>
  <c r="L71" i="5"/>
  <c r="AE71" i="5" s="1"/>
  <c r="J71" i="5"/>
  <c r="AD71" i="5" s="1"/>
  <c r="G71" i="5"/>
  <c r="AC71" i="5" s="1"/>
  <c r="AB70" i="5"/>
  <c r="AJ70" i="5" s="1"/>
  <c r="Y70" i="5"/>
  <c r="AI70" i="5" s="1"/>
  <c r="U70" i="5"/>
  <c r="AH70" i="5" s="1"/>
  <c r="R70" i="5"/>
  <c r="O70" i="5"/>
  <c r="AF70" i="5" s="1"/>
  <c r="L70" i="5"/>
  <c r="AE70" i="5" s="1"/>
  <c r="J70" i="5"/>
  <c r="AD70" i="5" s="1"/>
  <c r="G70" i="5"/>
  <c r="AC70" i="5" s="1"/>
  <c r="AB69" i="5"/>
  <c r="AJ69" i="5" s="1"/>
  <c r="Y69" i="5"/>
  <c r="AI69" i="5" s="1"/>
  <c r="U69" i="5"/>
  <c r="AH69" i="5" s="1"/>
  <c r="R69" i="5"/>
  <c r="O69" i="5"/>
  <c r="AF69" i="5" s="1"/>
  <c r="L69" i="5"/>
  <c r="AE69" i="5" s="1"/>
  <c r="J69" i="5"/>
  <c r="AD69" i="5" s="1"/>
  <c r="G69" i="5"/>
  <c r="AC69" i="5" s="1"/>
  <c r="AB68" i="5"/>
  <c r="AJ68" i="5" s="1"/>
  <c r="Y68" i="5"/>
  <c r="AI68" i="5" s="1"/>
  <c r="U68" i="5"/>
  <c r="AH68" i="5" s="1"/>
  <c r="R68" i="5"/>
  <c r="O68" i="5"/>
  <c r="AF68" i="5" s="1"/>
  <c r="L68" i="5"/>
  <c r="AE68" i="5" s="1"/>
  <c r="J68" i="5"/>
  <c r="AD68" i="5" s="1"/>
  <c r="G68" i="5"/>
  <c r="AC68" i="5" s="1"/>
  <c r="AB67" i="5"/>
  <c r="AJ67" i="5" s="1"/>
  <c r="Y67" i="5"/>
  <c r="AI67" i="5" s="1"/>
  <c r="U67" i="5"/>
  <c r="AG67" i="5" s="1"/>
  <c r="R67" i="5"/>
  <c r="O67" i="5"/>
  <c r="AF67" i="5" s="1"/>
  <c r="L67" i="5"/>
  <c r="AE67" i="5" s="1"/>
  <c r="J67" i="5"/>
  <c r="AD67" i="5" s="1"/>
  <c r="G67" i="5"/>
  <c r="AC67" i="5" s="1"/>
  <c r="AB66" i="5"/>
  <c r="AJ66" i="5" s="1"/>
  <c r="Y66" i="5"/>
  <c r="AI66" i="5" s="1"/>
  <c r="U66" i="5"/>
  <c r="AH66" i="5" s="1"/>
  <c r="R66" i="5"/>
  <c r="O66" i="5"/>
  <c r="AF66" i="5" s="1"/>
  <c r="L66" i="5"/>
  <c r="AE66" i="5" s="1"/>
  <c r="J66" i="5"/>
  <c r="AD66" i="5" s="1"/>
  <c r="G66" i="5"/>
  <c r="AC66" i="5" s="1"/>
  <c r="AB65" i="5"/>
  <c r="AJ65" i="5" s="1"/>
  <c r="Y65" i="5"/>
  <c r="AI65" i="5" s="1"/>
  <c r="U65" i="5"/>
  <c r="AH65" i="5" s="1"/>
  <c r="R65" i="5"/>
  <c r="O65" i="5"/>
  <c r="AF65" i="5" s="1"/>
  <c r="L65" i="5"/>
  <c r="AE65" i="5" s="1"/>
  <c r="J65" i="5"/>
  <c r="AD65" i="5" s="1"/>
  <c r="G65" i="5"/>
  <c r="AC65" i="5" s="1"/>
  <c r="AB64" i="5"/>
  <c r="AJ64" i="5" s="1"/>
  <c r="Y64" i="5"/>
  <c r="AI64" i="5" s="1"/>
  <c r="U64" i="5"/>
  <c r="AH64" i="5" s="1"/>
  <c r="R64" i="5"/>
  <c r="O64" i="5"/>
  <c r="AF64" i="5" s="1"/>
  <c r="L64" i="5"/>
  <c r="AE64" i="5" s="1"/>
  <c r="J64" i="5"/>
  <c r="AD64" i="5" s="1"/>
  <c r="G64" i="5"/>
  <c r="AC64" i="5" s="1"/>
  <c r="AB63" i="5"/>
  <c r="AJ63" i="5" s="1"/>
  <c r="Y63" i="5"/>
  <c r="AI63" i="5" s="1"/>
  <c r="U63" i="5"/>
  <c r="AG63" i="5" s="1"/>
  <c r="R63" i="5"/>
  <c r="O63" i="5"/>
  <c r="AF63" i="5" s="1"/>
  <c r="L63" i="5"/>
  <c r="AE63" i="5" s="1"/>
  <c r="J63" i="5"/>
  <c r="AD63" i="5" s="1"/>
  <c r="G63" i="5"/>
  <c r="AC63" i="5" s="1"/>
  <c r="AB62" i="5"/>
  <c r="AJ62" i="5" s="1"/>
  <c r="Y62" i="5"/>
  <c r="AI62" i="5" s="1"/>
  <c r="U62" i="5"/>
  <c r="AH62" i="5" s="1"/>
  <c r="R62" i="5"/>
  <c r="O62" i="5"/>
  <c r="AF62" i="5" s="1"/>
  <c r="L62" i="5"/>
  <c r="AE62" i="5" s="1"/>
  <c r="J62" i="5"/>
  <c r="AD62" i="5" s="1"/>
  <c r="G62" i="5"/>
  <c r="AC62" i="5" s="1"/>
  <c r="AB61" i="5"/>
  <c r="AJ61" i="5" s="1"/>
  <c r="Y61" i="5"/>
  <c r="AI61" i="5" s="1"/>
  <c r="U61" i="5"/>
  <c r="AH61" i="5" s="1"/>
  <c r="R61" i="5"/>
  <c r="O61" i="5"/>
  <c r="AF61" i="5" s="1"/>
  <c r="L61" i="5"/>
  <c r="AE61" i="5" s="1"/>
  <c r="J61" i="5"/>
  <c r="AD61" i="5" s="1"/>
  <c r="G61" i="5"/>
  <c r="AC61" i="5" s="1"/>
  <c r="AG60" i="5"/>
  <c r="AB60" i="5"/>
  <c r="AJ60" i="5" s="1"/>
  <c r="Y60" i="5"/>
  <c r="AI60" i="5" s="1"/>
  <c r="U60" i="5"/>
  <c r="AH60" i="5" s="1"/>
  <c r="R60" i="5"/>
  <c r="O60" i="5"/>
  <c r="AF60" i="5" s="1"/>
  <c r="L60" i="5"/>
  <c r="AE60" i="5" s="1"/>
  <c r="J60" i="5"/>
  <c r="AD60" i="5" s="1"/>
  <c r="G60" i="5"/>
  <c r="AC60" i="5" s="1"/>
  <c r="AB59" i="5"/>
  <c r="AJ59" i="5" s="1"/>
  <c r="Y59" i="5"/>
  <c r="AI59" i="5" s="1"/>
  <c r="U59" i="5"/>
  <c r="AG59" i="5" s="1"/>
  <c r="R59" i="5"/>
  <c r="O59" i="5"/>
  <c r="AF59" i="5" s="1"/>
  <c r="L59" i="5"/>
  <c r="AE59" i="5" s="1"/>
  <c r="J59" i="5"/>
  <c r="AD59" i="5" s="1"/>
  <c r="G59" i="5"/>
  <c r="AC59" i="5" s="1"/>
  <c r="AB58" i="5"/>
  <c r="AJ58" i="5" s="1"/>
  <c r="Y58" i="5"/>
  <c r="AI58" i="5" s="1"/>
  <c r="U58" i="5"/>
  <c r="AH58" i="5" s="1"/>
  <c r="R58" i="5"/>
  <c r="O58" i="5"/>
  <c r="AF58" i="5" s="1"/>
  <c r="L58" i="5"/>
  <c r="AE58" i="5" s="1"/>
  <c r="J58" i="5"/>
  <c r="AD58" i="5" s="1"/>
  <c r="G58" i="5"/>
  <c r="AC58" i="5" s="1"/>
  <c r="AB57" i="5"/>
  <c r="AJ57" i="5" s="1"/>
  <c r="Y57" i="5"/>
  <c r="AI57" i="5" s="1"/>
  <c r="U57" i="5"/>
  <c r="AH57" i="5" s="1"/>
  <c r="R57" i="5"/>
  <c r="O57" i="5"/>
  <c r="AF57" i="5" s="1"/>
  <c r="L57" i="5"/>
  <c r="AE57" i="5" s="1"/>
  <c r="J57" i="5"/>
  <c r="AD57" i="5" s="1"/>
  <c r="G57" i="5"/>
  <c r="AC57" i="5" s="1"/>
  <c r="AB55" i="5"/>
  <c r="AJ55" i="5" s="1"/>
  <c r="Y55" i="5"/>
  <c r="AI55" i="5" s="1"/>
  <c r="U55" i="5"/>
  <c r="AG55" i="5" s="1"/>
  <c r="R55" i="5"/>
  <c r="O55" i="5"/>
  <c r="AF55" i="5" s="1"/>
  <c r="L55" i="5"/>
  <c r="AE55" i="5" s="1"/>
  <c r="J55" i="5"/>
  <c r="AD55" i="5" s="1"/>
  <c r="G55" i="5"/>
  <c r="AC55" i="5" s="1"/>
  <c r="AB54" i="5"/>
  <c r="AJ54" i="5" s="1"/>
  <c r="Y54" i="5"/>
  <c r="AI54" i="5" s="1"/>
  <c r="U54" i="5"/>
  <c r="AH54" i="5" s="1"/>
  <c r="R54" i="5"/>
  <c r="O54" i="5"/>
  <c r="AF54" i="5" s="1"/>
  <c r="L54" i="5"/>
  <c r="AE54" i="5" s="1"/>
  <c r="J54" i="5"/>
  <c r="AD54" i="5" s="1"/>
  <c r="G54" i="5"/>
  <c r="AC54" i="5" s="1"/>
  <c r="AB53" i="5"/>
  <c r="AJ53" i="5" s="1"/>
  <c r="Y53" i="5"/>
  <c r="AI53" i="5" s="1"/>
  <c r="U53" i="5"/>
  <c r="AH53" i="5" s="1"/>
  <c r="R53" i="5"/>
  <c r="O53" i="5"/>
  <c r="AF53" i="5" s="1"/>
  <c r="L53" i="5"/>
  <c r="AE53" i="5" s="1"/>
  <c r="J53" i="5"/>
  <c r="AD53" i="5" s="1"/>
  <c r="G53" i="5"/>
  <c r="AC53" i="5" s="1"/>
  <c r="AB52" i="5"/>
  <c r="AJ52" i="5" s="1"/>
  <c r="Y52" i="5"/>
  <c r="AI52" i="5" s="1"/>
  <c r="U52" i="5"/>
  <c r="AH52" i="5" s="1"/>
  <c r="R52" i="5"/>
  <c r="O52" i="5"/>
  <c r="AF52" i="5" s="1"/>
  <c r="L52" i="5"/>
  <c r="AE52" i="5" s="1"/>
  <c r="J52" i="5"/>
  <c r="AD52" i="5" s="1"/>
  <c r="G52" i="5"/>
  <c r="AC52" i="5" s="1"/>
  <c r="AB51" i="5"/>
  <c r="AJ51" i="5" s="1"/>
  <c r="Y51" i="5"/>
  <c r="AI51" i="5" s="1"/>
  <c r="U51" i="5"/>
  <c r="AG51" i="5" s="1"/>
  <c r="R51" i="5"/>
  <c r="O51" i="5"/>
  <c r="AF51" i="5" s="1"/>
  <c r="L51" i="5"/>
  <c r="AE51" i="5" s="1"/>
  <c r="J51" i="5"/>
  <c r="AD51" i="5" s="1"/>
  <c r="G51" i="5"/>
  <c r="AC51" i="5" s="1"/>
  <c r="AB50" i="5"/>
  <c r="AJ50" i="5" s="1"/>
  <c r="Y50" i="5"/>
  <c r="AI50" i="5" s="1"/>
  <c r="U50" i="5"/>
  <c r="AH50" i="5" s="1"/>
  <c r="R50" i="5"/>
  <c r="O50" i="5"/>
  <c r="AF50" i="5" s="1"/>
  <c r="L50" i="5"/>
  <c r="AE50" i="5" s="1"/>
  <c r="J50" i="5"/>
  <c r="AD50" i="5" s="1"/>
  <c r="G50" i="5"/>
  <c r="AC50" i="5" s="1"/>
  <c r="AB49" i="5"/>
  <c r="AJ49" i="5" s="1"/>
  <c r="Y49" i="5"/>
  <c r="AI49" i="5" s="1"/>
  <c r="U49" i="5"/>
  <c r="AH49" i="5" s="1"/>
  <c r="R49" i="5"/>
  <c r="O49" i="5"/>
  <c r="AF49" i="5" s="1"/>
  <c r="L49" i="5"/>
  <c r="AE49" i="5" s="1"/>
  <c r="J49" i="5"/>
  <c r="AD49" i="5" s="1"/>
  <c r="G49" i="5"/>
  <c r="AC49" i="5" s="1"/>
  <c r="AB48" i="5"/>
  <c r="AJ48" i="5" s="1"/>
  <c r="Y48" i="5"/>
  <c r="AI48" i="5" s="1"/>
  <c r="U48" i="5"/>
  <c r="AH48" i="5" s="1"/>
  <c r="R48" i="5"/>
  <c r="O48" i="5"/>
  <c r="AF48" i="5" s="1"/>
  <c r="L48" i="5"/>
  <c r="AE48" i="5" s="1"/>
  <c r="J48" i="5"/>
  <c r="AD48" i="5" s="1"/>
  <c r="G48" i="5"/>
  <c r="AC48" i="5" s="1"/>
  <c r="AB47" i="5"/>
  <c r="AJ47" i="5" s="1"/>
  <c r="Y47" i="5"/>
  <c r="AI47" i="5" s="1"/>
  <c r="U47" i="5"/>
  <c r="AG47" i="5" s="1"/>
  <c r="R47" i="5"/>
  <c r="O47" i="5"/>
  <c r="AF47" i="5" s="1"/>
  <c r="L47" i="5"/>
  <c r="AE47" i="5" s="1"/>
  <c r="J47" i="5"/>
  <c r="AD47" i="5" s="1"/>
  <c r="G47" i="5"/>
  <c r="AC47" i="5" s="1"/>
  <c r="AB45" i="5"/>
  <c r="AJ45" i="5" s="1"/>
  <c r="Y45" i="5"/>
  <c r="AI45" i="5" s="1"/>
  <c r="U45" i="5"/>
  <c r="AH45" i="5" s="1"/>
  <c r="R45" i="5"/>
  <c r="O45" i="5"/>
  <c r="AF45" i="5" s="1"/>
  <c r="L45" i="5"/>
  <c r="AE45" i="5" s="1"/>
  <c r="J45" i="5"/>
  <c r="AD45" i="5" s="1"/>
  <c r="G45" i="5"/>
  <c r="AC45" i="5" s="1"/>
  <c r="AB44" i="5"/>
  <c r="AJ44" i="5" s="1"/>
  <c r="Y44" i="5"/>
  <c r="AI44" i="5" s="1"/>
  <c r="U44" i="5"/>
  <c r="AH44" i="5" s="1"/>
  <c r="R44" i="5"/>
  <c r="O44" i="5"/>
  <c r="AF44" i="5" s="1"/>
  <c r="L44" i="5"/>
  <c r="AE44" i="5" s="1"/>
  <c r="J44" i="5"/>
  <c r="AD44" i="5" s="1"/>
  <c r="G44" i="5"/>
  <c r="AC44" i="5" s="1"/>
  <c r="AB43" i="5"/>
  <c r="AJ43" i="5" s="1"/>
  <c r="Y43" i="5"/>
  <c r="AI43" i="5" s="1"/>
  <c r="U43" i="5"/>
  <c r="AG43" i="5" s="1"/>
  <c r="R43" i="5"/>
  <c r="O43" i="5"/>
  <c r="AF43" i="5" s="1"/>
  <c r="L43" i="5"/>
  <c r="AE43" i="5" s="1"/>
  <c r="J43" i="5"/>
  <c r="AD43" i="5" s="1"/>
  <c r="G43" i="5"/>
  <c r="AC43" i="5" s="1"/>
  <c r="AB42" i="5"/>
  <c r="AJ42" i="5" s="1"/>
  <c r="Y42" i="5"/>
  <c r="AI42" i="5" s="1"/>
  <c r="U42" i="5"/>
  <c r="AH42" i="5" s="1"/>
  <c r="R42" i="5"/>
  <c r="O42" i="5"/>
  <c r="AF42" i="5" s="1"/>
  <c r="L42" i="5"/>
  <c r="AE42" i="5" s="1"/>
  <c r="J42" i="5"/>
  <c r="AD42" i="5" s="1"/>
  <c r="G42" i="5"/>
  <c r="AC42" i="5" s="1"/>
  <c r="AB41" i="5"/>
  <c r="AJ41" i="5" s="1"/>
  <c r="Y41" i="5"/>
  <c r="AI41" i="5" s="1"/>
  <c r="U41" i="5"/>
  <c r="AH41" i="5" s="1"/>
  <c r="R41" i="5"/>
  <c r="O41" i="5"/>
  <c r="AF41" i="5" s="1"/>
  <c r="L41" i="5"/>
  <c r="AE41" i="5" s="1"/>
  <c r="J41" i="5"/>
  <c r="AD41" i="5" s="1"/>
  <c r="G41" i="5"/>
  <c r="AC41" i="5" s="1"/>
  <c r="AB40" i="5"/>
  <c r="AJ40" i="5" s="1"/>
  <c r="Y40" i="5"/>
  <c r="AI40" i="5" s="1"/>
  <c r="U40" i="5"/>
  <c r="AG40" i="5" s="1"/>
  <c r="R40" i="5"/>
  <c r="O40" i="5"/>
  <c r="AF40" i="5" s="1"/>
  <c r="L40" i="5"/>
  <c r="AE40" i="5" s="1"/>
  <c r="J40" i="5"/>
  <c r="AD40" i="5" s="1"/>
  <c r="G40" i="5"/>
  <c r="AC40" i="5" s="1"/>
  <c r="AB39" i="5"/>
  <c r="AJ39" i="5" s="1"/>
  <c r="Y39" i="5"/>
  <c r="AI39" i="5" s="1"/>
  <c r="U39" i="5"/>
  <c r="AG39" i="5" s="1"/>
  <c r="R39" i="5"/>
  <c r="O39" i="5"/>
  <c r="AF39" i="5" s="1"/>
  <c r="L39" i="5"/>
  <c r="AE39" i="5" s="1"/>
  <c r="J39" i="5"/>
  <c r="AD39" i="5" s="1"/>
  <c r="G39" i="5"/>
  <c r="AC39" i="5" s="1"/>
  <c r="AB38" i="5"/>
  <c r="AJ38" i="5" s="1"/>
  <c r="Y38" i="5"/>
  <c r="AI38" i="5" s="1"/>
  <c r="U38" i="5"/>
  <c r="AH38" i="5" s="1"/>
  <c r="R38" i="5"/>
  <c r="O38" i="5"/>
  <c r="AF38" i="5" s="1"/>
  <c r="L38" i="5"/>
  <c r="AE38" i="5" s="1"/>
  <c r="J38" i="5"/>
  <c r="AD38" i="5" s="1"/>
  <c r="G38" i="5"/>
  <c r="AC38" i="5" s="1"/>
  <c r="AB37" i="5"/>
  <c r="AJ37" i="5" s="1"/>
  <c r="Y37" i="5"/>
  <c r="AI37" i="5" s="1"/>
  <c r="U37" i="5"/>
  <c r="AH37" i="5" s="1"/>
  <c r="R37" i="5"/>
  <c r="O37" i="5"/>
  <c r="AF37" i="5" s="1"/>
  <c r="L37" i="5"/>
  <c r="AE37" i="5" s="1"/>
  <c r="J37" i="5"/>
  <c r="AD37" i="5" s="1"/>
  <c r="G37" i="5"/>
  <c r="AC37" i="5" s="1"/>
  <c r="AB36" i="5"/>
  <c r="AJ36" i="5" s="1"/>
  <c r="Y36" i="5"/>
  <c r="AI36" i="5" s="1"/>
  <c r="U36" i="5"/>
  <c r="AG36" i="5" s="1"/>
  <c r="R36" i="5"/>
  <c r="O36" i="5"/>
  <c r="AF36" i="5" s="1"/>
  <c r="L36" i="5"/>
  <c r="AE36" i="5" s="1"/>
  <c r="J36" i="5"/>
  <c r="AD36" i="5" s="1"/>
  <c r="G36" i="5"/>
  <c r="AB35" i="5"/>
  <c r="AJ35" i="5" s="1"/>
  <c r="Y35" i="5"/>
  <c r="AI35" i="5" s="1"/>
  <c r="U35" i="5"/>
  <c r="R35" i="5"/>
  <c r="O35" i="5"/>
  <c r="AF35" i="5" s="1"/>
  <c r="L35" i="5"/>
  <c r="AE35" i="5" s="1"/>
  <c r="J35" i="5"/>
  <c r="G35" i="5"/>
  <c r="AC35" i="5" s="1"/>
  <c r="AB34" i="5"/>
  <c r="Y34" i="5"/>
  <c r="U34" i="5"/>
  <c r="AH34" i="5" s="1"/>
  <c r="R34" i="5"/>
  <c r="O34" i="5"/>
  <c r="AF34" i="5" s="1"/>
  <c r="L34" i="5"/>
  <c r="AE34" i="5" s="1"/>
  <c r="J34" i="5"/>
  <c r="AD34" i="5" s="1"/>
  <c r="G34" i="5"/>
  <c r="AC34" i="5" s="1"/>
  <c r="AB73" i="4"/>
  <c r="AJ73" i="4" s="1"/>
  <c r="Y73" i="4"/>
  <c r="AI73" i="4" s="1"/>
  <c r="U73" i="4"/>
  <c r="AH73" i="4" s="1"/>
  <c r="R73" i="4"/>
  <c r="O73" i="4"/>
  <c r="AF73" i="4" s="1"/>
  <c r="L73" i="4"/>
  <c r="AE73" i="4" s="1"/>
  <c r="J73" i="4"/>
  <c r="AD73" i="4" s="1"/>
  <c r="G73" i="4"/>
  <c r="AC73" i="4" s="1"/>
  <c r="AB72" i="4"/>
  <c r="AJ72" i="4" s="1"/>
  <c r="Y72" i="4"/>
  <c r="AI72" i="4" s="1"/>
  <c r="U72" i="4"/>
  <c r="AG72" i="4" s="1"/>
  <c r="R72" i="4"/>
  <c r="O72" i="4"/>
  <c r="AF72" i="4" s="1"/>
  <c r="L72" i="4"/>
  <c r="AE72" i="4" s="1"/>
  <c r="J72" i="4"/>
  <c r="AD72" i="4" s="1"/>
  <c r="G72" i="4"/>
  <c r="AC72" i="4" s="1"/>
  <c r="AB71" i="4"/>
  <c r="AJ71" i="4" s="1"/>
  <c r="Y71" i="4"/>
  <c r="AI71" i="4" s="1"/>
  <c r="U71" i="4"/>
  <c r="AG71" i="4" s="1"/>
  <c r="R71" i="4"/>
  <c r="O71" i="4"/>
  <c r="AF71" i="4" s="1"/>
  <c r="L71" i="4"/>
  <c r="AE71" i="4" s="1"/>
  <c r="J71" i="4"/>
  <c r="AD71" i="4" s="1"/>
  <c r="G71" i="4"/>
  <c r="AC71" i="4" s="1"/>
  <c r="AB70" i="4"/>
  <c r="AJ70" i="4" s="1"/>
  <c r="Y70" i="4"/>
  <c r="AI70" i="4" s="1"/>
  <c r="U70" i="4"/>
  <c r="AH70" i="4" s="1"/>
  <c r="R70" i="4"/>
  <c r="O70" i="4"/>
  <c r="AF70" i="4" s="1"/>
  <c r="L70" i="4"/>
  <c r="AE70" i="4" s="1"/>
  <c r="J70" i="4"/>
  <c r="AD70" i="4" s="1"/>
  <c r="G70" i="4"/>
  <c r="AC70" i="4" s="1"/>
  <c r="AB69" i="4"/>
  <c r="AJ69" i="4" s="1"/>
  <c r="Y69" i="4"/>
  <c r="AI69" i="4" s="1"/>
  <c r="U69" i="4"/>
  <c r="AH69" i="4" s="1"/>
  <c r="R69" i="4"/>
  <c r="O69" i="4"/>
  <c r="AF69" i="4" s="1"/>
  <c r="L69" i="4"/>
  <c r="AE69" i="4" s="1"/>
  <c r="J69" i="4"/>
  <c r="AD69" i="4" s="1"/>
  <c r="G69" i="4"/>
  <c r="AC69" i="4" s="1"/>
  <c r="AB68" i="4"/>
  <c r="AJ68" i="4" s="1"/>
  <c r="Y68" i="4"/>
  <c r="AI68" i="4" s="1"/>
  <c r="U68" i="4"/>
  <c r="AG68" i="4" s="1"/>
  <c r="R68" i="4"/>
  <c r="O68" i="4"/>
  <c r="AF68" i="4" s="1"/>
  <c r="L68" i="4"/>
  <c r="AE68" i="4" s="1"/>
  <c r="J68" i="4"/>
  <c r="AD68" i="4" s="1"/>
  <c r="G68" i="4"/>
  <c r="AC68" i="4" s="1"/>
  <c r="AI67" i="4"/>
  <c r="AE67" i="4"/>
  <c r="AJ67" i="4"/>
  <c r="AG67" i="4"/>
  <c r="AF67" i="4"/>
  <c r="AD67" i="4"/>
  <c r="AC67" i="4"/>
  <c r="AB66" i="4"/>
  <c r="AJ66" i="4" s="1"/>
  <c r="Y66" i="4"/>
  <c r="AI66" i="4" s="1"/>
  <c r="U66" i="4"/>
  <c r="AH66" i="4" s="1"/>
  <c r="R66" i="4"/>
  <c r="O66" i="4"/>
  <c r="AF66" i="4" s="1"/>
  <c r="L66" i="4"/>
  <c r="AE66" i="4" s="1"/>
  <c r="J66" i="4"/>
  <c r="AD66" i="4" s="1"/>
  <c r="G66" i="4"/>
  <c r="AC66" i="4" s="1"/>
  <c r="AB65" i="4"/>
  <c r="AJ65" i="4" s="1"/>
  <c r="Y65" i="4"/>
  <c r="AI65" i="4" s="1"/>
  <c r="U65" i="4"/>
  <c r="AH65" i="4" s="1"/>
  <c r="R65" i="4"/>
  <c r="O65" i="4"/>
  <c r="AF65" i="4" s="1"/>
  <c r="L65" i="4"/>
  <c r="AE65" i="4" s="1"/>
  <c r="J65" i="4"/>
  <c r="AD65" i="4" s="1"/>
  <c r="G65" i="4"/>
  <c r="AC65" i="4" s="1"/>
  <c r="AB64" i="4"/>
  <c r="AJ64" i="4" s="1"/>
  <c r="Y64" i="4"/>
  <c r="AI64" i="4" s="1"/>
  <c r="U64" i="4"/>
  <c r="AG64" i="4" s="1"/>
  <c r="R64" i="4"/>
  <c r="O64" i="4"/>
  <c r="AF64" i="4" s="1"/>
  <c r="L64" i="4"/>
  <c r="AE64" i="4" s="1"/>
  <c r="J64" i="4"/>
  <c r="AD64" i="4" s="1"/>
  <c r="G64" i="4"/>
  <c r="AC64" i="4" s="1"/>
  <c r="AB63" i="4"/>
  <c r="AJ63" i="4" s="1"/>
  <c r="Y63" i="4"/>
  <c r="AI63" i="4" s="1"/>
  <c r="U63" i="4"/>
  <c r="AG63" i="4" s="1"/>
  <c r="R63" i="4"/>
  <c r="O63" i="4"/>
  <c r="AF63" i="4" s="1"/>
  <c r="L63" i="4"/>
  <c r="AE63" i="4" s="1"/>
  <c r="J63" i="4"/>
  <c r="AD63" i="4" s="1"/>
  <c r="G63" i="4"/>
  <c r="AC63" i="4" s="1"/>
  <c r="AB62" i="4"/>
  <c r="AJ62" i="4" s="1"/>
  <c r="Y62" i="4"/>
  <c r="AI62" i="4" s="1"/>
  <c r="U62" i="4"/>
  <c r="AH62" i="4" s="1"/>
  <c r="R62" i="4"/>
  <c r="O62" i="4"/>
  <c r="AF62" i="4" s="1"/>
  <c r="L62" i="4"/>
  <c r="AE62" i="4" s="1"/>
  <c r="J62" i="4"/>
  <c r="AD62" i="4" s="1"/>
  <c r="G62" i="4"/>
  <c r="AC62" i="4" s="1"/>
  <c r="AB61" i="4"/>
  <c r="AJ61" i="4" s="1"/>
  <c r="Y61" i="4"/>
  <c r="AI61" i="4" s="1"/>
  <c r="U61" i="4"/>
  <c r="AH61" i="4" s="1"/>
  <c r="R61" i="4"/>
  <c r="O61" i="4"/>
  <c r="AF61" i="4" s="1"/>
  <c r="L61" i="4"/>
  <c r="AE61" i="4" s="1"/>
  <c r="J61" i="4"/>
  <c r="AD61" i="4" s="1"/>
  <c r="G61" i="4"/>
  <c r="AC61" i="4" s="1"/>
  <c r="AB60" i="4"/>
  <c r="AJ60" i="4" s="1"/>
  <c r="Y60" i="4"/>
  <c r="AI60" i="4" s="1"/>
  <c r="U60" i="4"/>
  <c r="AG60" i="4" s="1"/>
  <c r="R60" i="4"/>
  <c r="O60" i="4"/>
  <c r="AF60" i="4" s="1"/>
  <c r="L60" i="4"/>
  <c r="AE60" i="4" s="1"/>
  <c r="J60" i="4"/>
  <c r="AD60" i="4" s="1"/>
  <c r="G60" i="4"/>
  <c r="AC60" i="4" s="1"/>
  <c r="AB59" i="4"/>
  <c r="AJ59" i="4" s="1"/>
  <c r="Y59" i="4"/>
  <c r="AI59" i="4" s="1"/>
  <c r="U59" i="4"/>
  <c r="AG59" i="4" s="1"/>
  <c r="R59" i="4"/>
  <c r="O59" i="4"/>
  <c r="AF59" i="4" s="1"/>
  <c r="L59" i="4"/>
  <c r="AE59" i="4" s="1"/>
  <c r="J59" i="4"/>
  <c r="AD59" i="4" s="1"/>
  <c r="G59" i="4"/>
  <c r="AC59" i="4" s="1"/>
  <c r="AB58" i="4"/>
  <c r="AJ58" i="4" s="1"/>
  <c r="Y58" i="4"/>
  <c r="AI58" i="4" s="1"/>
  <c r="U58" i="4"/>
  <c r="AH58" i="4" s="1"/>
  <c r="R58" i="4"/>
  <c r="O58" i="4"/>
  <c r="AF58" i="4" s="1"/>
  <c r="L58" i="4"/>
  <c r="AE58" i="4" s="1"/>
  <c r="J58" i="4"/>
  <c r="AD58" i="4" s="1"/>
  <c r="G58" i="4"/>
  <c r="AC58" i="4" s="1"/>
  <c r="AB57" i="4"/>
  <c r="AJ57" i="4" s="1"/>
  <c r="Y57" i="4"/>
  <c r="AI57" i="4" s="1"/>
  <c r="U57" i="4"/>
  <c r="AH57" i="4" s="1"/>
  <c r="R57" i="4"/>
  <c r="O57" i="4"/>
  <c r="AF57" i="4" s="1"/>
  <c r="L57" i="4"/>
  <c r="AE57" i="4" s="1"/>
  <c r="J57" i="4"/>
  <c r="AD57" i="4" s="1"/>
  <c r="G57" i="4"/>
  <c r="AC57" i="4" s="1"/>
  <c r="AB56" i="4"/>
  <c r="AJ56" i="4" s="1"/>
  <c r="Y56" i="4"/>
  <c r="AI56" i="4" s="1"/>
  <c r="U56" i="4"/>
  <c r="AG56" i="4" s="1"/>
  <c r="R56" i="4"/>
  <c r="O56" i="4"/>
  <c r="AF56" i="4" s="1"/>
  <c r="L56" i="4"/>
  <c r="AE56" i="4" s="1"/>
  <c r="J56" i="4"/>
  <c r="AD56" i="4" s="1"/>
  <c r="G56" i="4"/>
  <c r="AC56" i="4" s="1"/>
  <c r="AB55" i="4"/>
  <c r="AJ55" i="4" s="1"/>
  <c r="Y55" i="4"/>
  <c r="AI55" i="4" s="1"/>
  <c r="U55" i="4"/>
  <c r="AG55" i="4" s="1"/>
  <c r="R55" i="4"/>
  <c r="O55" i="4"/>
  <c r="AF55" i="4" s="1"/>
  <c r="L55" i="4"/>
  <c r="AE55" i="4" s="1"/>
  <c r="J55" i="4"/>
  <c r="AD55" i="4" s="1"/>
  <c r="G55" i="4"/>
  <c r="AC55" i="4" s="1"/>
  <c r="AB54" i="4"/>
  <c r="AJ54" i="4" s="1"/>
  <c r="Y54" i="4"/>
  <c r="AI54" i="4" s="1"/>
  <c r="U54" i="4"/>
  <c r="AH54" i="4" s="1"/>
  <c r="R54" i="4"/>
  <c r="O54" i="4"/>
  <c r="AF54" i="4" s="1"/>
  <c r="L54" i="4"/>
  <c r="AE54" i="4" s="1"/>
  <c r="J54" i="4"/>
  <c r="AD54" i="4" s="1"/>
  <c r="G54" i="4"/>
  <c r="AC54" i="4" s="1"/>
  <c r="AB53" i="4"/>
  <c r="AJ53" i="4" s="1"/>
  <c r="Y53" i="4"/>
  <c r="AI53" i="4" s="1"/>
  <c r="U53" i="4"/>
  <c r="AH53" i="4" s="1"/>
  <c r="R53" i="4"/>
  <c r="O53" i="4"/>
  <c r="AF53" i="4" s="1"/>
  <c r="L53" i="4"/>
  <c r="AE53" i="4" s="1"/>
  <c r="J53" i="4"/>
  <c r="AD53" i="4" s="1"/>
  <c r="G53" i="4"/>
  <c r="AC53" i="4" s="1"/>
  <c r="AB52" i="4"/>
  <c r="AJ52" i="4" s="1"/>
  <c r="Y52" i="4"/>
  <c r="AI52" i="4" s="1"/>
  <c r="U52" i="4"/>
  <c r="AG52" i="4" s="1"/>
  <c r="R52" i="4"/>
  <c r="O52" i="4"/>
  <c r="AF52" i="4" s="1"/>
  <c r="L52" i="4"/>
  <c r="AE52" i="4" s="1"/>
  <c r="J52" i="4"/>
  <c r="AD52" i="4" s="1"/>
  <c r="G52" i="4"/>
  <c r="AC52" i="4" s="1"/>
  <c r="AB51" i="4"/>
  <c r="AJ51" i="4" s="1"/>
  <c r="Y51" i="4"/>
  <c r="AI51" i="4" s="1"/>
  <c r="U51" i="4"/>
  <c r="AG51" i="4" s="1"/>
  <c r="R51" i="4"/>
  <c r="O51" i="4"/>
  <c r="AF51" i="4" s="1"/>
  <c r="L51" i="4"/>
  <c r="AE51" i="4" s="1"/>
  <c r="J51" i="4"/>
  <c r="AD51" i="4" s="1"/>
  <c r="G51" i="4"/>
  <c r="AC51" i="4" s="1"/>
  <c r="AB50" i="4"/>
  <c r="AJ50" i="4" s="1"/>
  <c r="Y50" i="4"/>
  <c r="AI50" i="4" s="1"/>
  <c r="U50" i="4"/>
  <c r="AH50" i="4" s="1"/>
  <c r="R50" i="4"/>
  <c r="O50" i="4"/>
  <c r="AF50" i="4" s="1"/>
  <c r="L50" i="4"/>
  <c r="AE50" i="4" s="1"/>
  <c r="J50" i="4"/>
  <c r="AD50" i="4" s="1"/>
  <c r="G50" i="4"/>
  <c r="AC50" i="4" s="1"/>
  <c r="AB49" i="4"/>
  <c r="AJ49" i="4" s="1"/>
  <c r="Y49" i="4"/>
  <c r="AI49" i="4" s="1"/>
  <c r="U49" i="4"/>
  <c r="AH49" i="4" s="1"/>
  <c r="R49" i="4"/>
  <c r="O49" i="4"/>
  <c r="AF49" i="4" s="1"/>
  <c r="L49" i="4"/>
  <c r="AE49" i="4" s="1"/>
  <c r="J49" i="4"/>
  <c r="AD49" i="4" s="1"/>
  <c r="G49" i="4"/>
  <c r="AC49" i="4" s="1"/>
  <c r="AB48" i="4"/>
  <c r="AJ48" i="4" s="1"/>
  <c r="Y48" i="4"/>
  <c r="AI48" i="4" s="1"/>
  <c r="U48" i="4"/>
  <c r="AG48" i="4" s="1"/>
  <c r="R48" i="4"/>
  <c r="O48" i="4"/>
  <c r="AF48" i="4" s="1"/>
  <c r="L48" i="4"/>
  <c r="AE48" i="4" s="1"/>
  <c r="J48" i="4"/>
  <c r="AD48" i="4" s="1"/>
  <c r="G48" i="4"/>
  <c r="AC48" i="4" s="1"/>
  <c r="AB47" i="4"/>
  <c r="AJ47" i="4" s="1"/>
  <c r="Y47" i="4"/>
  <c r="AI47" i="4" s="1"/>
  <c r="U47" i="4"/>
  <c r="AG47" i="4" s="1"/>
  <c r="R47" i="4"/>
  <c r="O47" i="4"/>
  <c r="AF47" i="4" s="1"/>
  <c r="L47" i="4"/>
  <c r="AE47" i="4" s="1"/>
  <c r="J47" i="4"/>
  <c r="AD47" i="4" s="1"/>
  <c r="G47" i="4"/>
  <c r="AC47" i="4" s="1"/>
  <c r="AB46" i="4"/>
  <c r="AJ46" i="4" s="1"/>
  <c r="Y46" i="4"/>
  <c r="AI46" i="4" s="1"/>
  <c r="U46" i="4"/>
  <c r="AH46" i="4" s="1"/>
  <c r="R46" i="4"/>
  <c r="O46" i="4"/>
  <c r="AF46" i="4" s="1"/>
  <c r="L46" i="4"/>
  <c r="AE46" i="4" s="1"/>
  <c r="J46" i="4"/>
  <c r="AD46" i="4" s="1"/>
  <c r="G46" i="4"/>
  <c r="AC46" i="4" s="1"/>
  <c r="AB45" i="4"/>
  <c r="AJ45" i="4" s="1"/>
  <c r="Y45" i="4"/>
  <c r="AI45" i="4" s="1"/>
  <c r="U45" i="4"/>
  <c r="AH45" i="4" s="1"/>
  <c r="R45" i="4"/>
  <c r="O45" i="4"/>
  <c r="AF45" i="4" s="1"/>
  <c r="L45" i="4"/>
  <c r="AE45" i="4" s="1"/>
  <c r="J45" i="4"/>
  <c r="AD45" i="4" s="1"/>
  <c r="G45" i="4"/>
  <c r="AC45" i="4" s="1"/>
  <c r="AB44" i="4"/>
  <c r="AJ44" i="4" s="1"/>
  <c r="Y44" i="4"/>
  <c r="AI44" i="4" s="1"/>
  <c r="U44" i="4"/>
  <c r="AG44" i="4" s="1"/>
  <c r="R44" i="4"/>
  <c r="O44" i="4"/>
  <c r="AF44" i="4" s="1"/>
  <c r="L44" i="4"/>
  <c r="AE44" i="4" s="1"/>
  <c r="J44" i="4"/>
  <c r="AD44" i="4" s="1"/>
  <c r="G44" i="4"/>
  <c r="AC44" i="4" s="1"/>
  <c r="AB43" i="4"/>
  <c r="AJ43" i="4" s="1"/>
  <c r="Y43" i="4"/>
  <c r="AI43" i="4" s="1"/>
  <c r="U43" i="4"/>
  <c r="AG43" i="4" s="1"/>
  <c r="R43" i="4"/>
  <c r="O43" i="4"/>
  <c r="AF43" i="4" s="1"/>
  <c r="L43" i="4"/>
  <c r="AE43" i="4" s="1"/>
  <c r="J43" i="4"/>
  <c r="AD43" i="4" s="1"/>
  <c r="G43" i="4"/>
  <c r="AC43" i="4" s="1"/>
  <c r="AB41" i="4"/>
  <c r="AJ41" i="4" s="1"/>
  <c r="Y41" i="4"/>
  <c r="AI41" i="4" s="1"/>
  <c r="U41" i="4"/>
  <c r="AH41" i="4" s="1"/>
  <c r="R41" i="4"/>
  <c r="O41" i="4"/>
  <c r="AF41" i="4" s="1"/>
  <c r="L41" i="4"/>
  <c r="AE41" i="4" s="1"/>
  <c r="J41" i="4"/>
  <c r="AD41" i="4" s="1"/>
  <c r="G41" i="4"/>
  <c r="AC41" i="4" s="1"/>
  <c r="AB40" i="4"/>
  <c r="AJ40" i="4" s="1"/>
  <c r="Y40" i="4"/>
  <c r="AI40" i="4" s="1"/>
  <c r="U40" i="4"/>
  <c r="AG40" i="4" s="1"/>
  <c r="R40" i="4"/>
  <c r="O40" i="4"/>
  <c r="AF40" i="4" s="1"/>
  <c r="L40" i="4"/>
  <c r="AE40" i="4" s="1"/>
  <c r="J40" i="4"/>
  <c r="AD40" i="4" s="1"/>
  <c r="G40" i="4"/>
  <c r="AC40" i="4" s="1"/>
  <c r="AB39" i="4"/>
  <c r="AJ39" i="4" s="1"/>
  <c r="Y39" i="4"/>
  <c r="AI39" i="4" s="1"/>
  <c r="U39" i="4"/>
  <c r="AG39" i="4" s="1"/>
  <c r="R39" i="4"/>
  <c r="O39" i="4"/>
  <c r="AF39" i="4" s="1"/>
  <c r="L39" i="4"/>
  <c r="AE39" i="4" s="1"/>
  <c r="J39" i="4"/>
  <c r="AD39" i="4" s="1"/>
  <c r="G39" i="4"/>
  <c r="AC39" i="4" s="1"/>
  <c r="AB38" i="4"/>
  <c r="AJ38" i="4" s="1"/>
  <c r="Y38" i="4"/>
  <c r="AI38" i="4" s="1"/>
  <c r="U38" i="4"/>
  <c r="AH38" i="4" s="1"/>
  <c r="R38" i="4"/>
  <c r="O38" i="4"/>
  <c r="AF38" i="4" s="1"/>
  <c r="L38" i="4"/>
  <c r="AE38" i="4" s="1"/>
  <c r="J38" i="4"/>
  <c r="AD38" i="4" s="1"/>
  <c r="G38" i="4"/>
  <c r="AC38" i="4" s="1"/>
  <c r="AB37" i="4"/>
  <c r="AJ37" i="4" s="1"/>
  <c r="Y37" i="4"/>
  <c r="AI37" i="4" s="1"/>
  <c r="U37" i="4"/>
  <c r="AH37" i="4" s="1"/>
  <c r="R37" i="4"/>
  <c r="O37" i="4"/>
  <c r="AF37" i="4" s="1"/>
  <c r="L37" i="4"/>
  <c r="AE37" i="4" s="1"/>
  <c r="J37" i="4"/>
  <c r="AD37" i="4" s="1"/>
  <c r="G37" i="4"/>
  <c r="AB36" i="4"/>
  <c r="AJ36" i="4" s="1"/>
  <c r="Y36" i="4"/>
  <c r="AI36" i="4" s="1"/>
  <c r="U36" i="4"/>
  <c r="AG36" i="4" s="1"/>
  <c r="R36" i="4"/>
  <c r="O36" i="4"/>
  <c r="AF36" i="4" s="1"/>
  <c r="L36" i="4"/>
  <c r="AE36" i="4" s="1"/>
  <c r="J36" i="4"/>
  <c r="AD36" i="4" s="1"/>
  <c r="G36" i="4"/>
  <c r="AB35" i="4"/>
  <c r="AJ35" i="4" s="1"/>
  <c r="Y35" i="4"/>
  <c r="AI35" i="4" s="1"/>
  <c r="U35" i="4"/>
  <c r="R35" i="4"/>
  <c r="O35" i="4"/>
  <c r="AF35" i="4" s="1"/>
  <c r="L35" i="4"/>
  <c r="T7" i="4" s="1"/>
  <c r="J35" i="4"/>
  <c r="G35" i="4"/>
  <c r="AC35" i="4" s="1"/>
  <c r="O12" i="4"/>
  <c r="AB67" i="3"/>
  <c r="AJ67" i="3" s="1"/>
  <c r="Y67" i="3"/>
  <c r="AI67" i="3" s="1"/>
  <c r="U67" i="3"/>
  <c r="AG67" i="3" s="1"/>
  <c r="R67" i="3"/>
  <c r="O67" i="3"/>
  <c r="AF67" i="3" s="1"/>
  <c r="L67" i="3"/>
  <c r="AE67" i="3" s="1"/>
  <c r="J67" i="3"/>
  <c r="AD67" i="3" s="1"/>
  <c r="G67" i="3"/>
  <c r="AC67" i="3" s="1"/>
  <c r="AB66" i="3"/>
  <c r="AJ66" i="3" s="1"/>
  <c r="Y66" i="3"/>
  <c r="AI66" i="3" s="1"/>
  <c r="U66" i="3"/>
  <c r="AH66" i="3" s="1"/>
  <c r="R66" i="3"/>
  <c r="O66" i="3"/>
  <c r="AF66" i="3" s="1"/>
  <c r="L66" i="3"/>
  <c r="AE66" i="3" s="1"/>
  <c r="J66" i="3"/>
  <c r="AD66" i="3" s="1"/>
  <c r="G66" i="3"/>
  <c r="AC66" i="3" s="1"/>
  <c r="AB64" i="3"/>
  <c r="AJ64" i="3" s="1"/>
  <c r="Y64" i="3"/>
  <c r="AI64" i="3" s="1"/>
  <c r="U64" i="3"/>
  <c r="AG64" i="3" s="1"/>
  <c r="R64" i="3"/>
  <c r="O64" i="3"/>
  <c r="AF64" i="3" s="1"/>
  <c r="L64" i="3"/>
  <c r="AE64" i="3" s="1"/>
  <c r="J64" i="3"/>
  <c r="AD64" i="3" s="1"/>
  <c r="G64" i="3"/>
  <c r="AC64" i="3" s="1"/>
  <c r="AB63" i="3"/>
  <c r="AJ63" i="3" s="1"/>
  <c r="Y63" i="3"/>
  <c r="AI63" i="3" s="1"/>
  <c r="U63" i="3"/>
  <c r="AG63" i="3" s="1"/>
  <c r="R63" i="3"/>
  <c r="O63" i="3"/>
  <c r="AF63" i="3" s="1"/>
  <c r="L63" i="3"/>
  <c r="AE63" i="3" s="1"/>
  <c r="J63" i="3"/>
  <c r="AD63" i="3" s="1"/>
  <c r="G63" i="3"/>
  <c r="AC63" i="3" s="1"/>
  <c r="AB62" i="3"/>
  <c r="AJ62" i="3" s="1"/>
  <c r="Y62" i="3"/>
  <c r="AI62" i="3" s="1"/>
  <c r="U62" i="3"/>
  <c r="AH62" i="3" s="1"/>
  <c r="R62" i="3"/>
  <c r="O62" i="3"/>
  <c r="AF62" i="3" s="1"/>
  <c r="L62" i="3"/>
  <c r="AE62" i="3" s="1"/>
  <c r="J62" i="3"/>
  <c r="AD62" i="3" s="1"/>
  <c r="G62" i="3"/>
  <c r="AC62" i="3" s="1"/>
  <c r="AB61" i="3"/>
  <c r="AJ61" i="3" s="1"/>
  <c r="Y61" i="3"/>
  <c r="AI61" i="3" s="1"/>
  <c r="U61" i="3"/>
  <c r="AH61" i="3" s="1"/>
  <c r="R61" i="3"/>
  <c r="O61" i="3"/>
  <c r="AF61" i="3" s="1"/>
  <c r="L61" i="3"/>
  <c r="AE61" i="3" s="1"/>
  <c r="J61" i="3"/>
  <c r="AD61" i="3" s="1"/>
  <c r="G61" i="3"/>
  <c r="AC61" i="3" s="1"/>
  <c r="AB60" i="3"/>
  <c r="AJ60" i="3" s="1"/>
  <c r="Y60" i="3"/>
  <c r="AI60" i="3" s="1"/>
  <c r="U60" i="3"/>
  <c r="AG60" i="3" s="1"/>
  <c r="R60" i="3"/>
  <c r="O60" i="3"/>
  <c r="AF60" i="3" s="1"/>
  <c r="L60" i="3"/>
  <c r="AE60" i="3" s="1"/>
  <c r="J60" i="3"/>
  <c r="AD60" i="3" s="1"/>
  <c r="G60" i="3"/>
  <c r="AC60" i="3" s="1"/>
  <c r="AB59" i="3"/>
  <c r="AJ59" i="3" s="1"/>
  <c r="Y59" i="3"/>
  <c r="AI59" i="3" s="1"/>
  <c r="U59" i="3"/>
  <c r="AG59" i="3" s="1"/>
  <c r="R59" i="3"/>
  <c r="O59" i="3"/>
  <c r="AF59" i="3" s="1"/>
  <c r="L59" i="3"/>
  <c r="AE59" i="3" s="1"/>
  <c r="J59" i="3"/>
  <c r="AD59" i="3" s="1"/>
  <c r="G59" i="3"/>
  <c r="AC59" i="3" s="1"/>
  <c r="AB58" i="3"/>
  <c r="AJ58" i="3" s="1"/>
  <c r="Y58" i="3"/>
  <c r="AI58" i="3" s="1"/>
  <c r="U58" i="3"/>
  <c r="AH58" i="3" s="1"/>
  <c r="R58" i="3"/>
  <c r="O58" i="3"/>
  <c r="AF58" i="3" s="1"/>
  <c r="L58" i="3"/>
  <c r="AE58" i="3" s="1"/>
  <c r="J58" i="3"/>
  <c r="AD58" i="3" s="1"/>
  <c r="G58" i="3"/>
  <c r="AC58" i="3" s="1"/>
  <c r="AB57" i="3"/>
  <c r="AJ57" i="3" s="1"/>
  <c r="Y57" i="3"/>
  <c r="AI57" i="3" s="1"/>
  <c r="U57" i="3"/>
  <c r="AH57" i="3" s="1"/>
  <c r="R57" i="3"/>
  <c r="O57" i="3"/>
  <c r="AF57" i="3" s="1"/>
  <c r="L57" i="3"/>
  <c r="AE57" i="3" s="1"/>
  <c r="J57" i="3"/>
  <c r="AD57" i="3" s="1"/>
  <c r="G57" i="3"/>
  <c r="AC57" i="3" s="1"/>
  <c r="AB56" i="3"/>
  <c r="AJ56" i="3" s="1"/>
  <c r="Y56" i="3"/>
  <c r="AI56" i="3" s="1"/>
  <c r="U56" i="3"/>
  <c r="AH56" i="3" s="1"/>
  <c r="R56" i="3"/>
  <c r="O56" i="3"/>
  <c r="AF56" i="3" s="1"/>
  <c r="L56" i="3"/>
  <c r="AE56" i="3" s="1"/>
  <c r="J56" i="3"/>
  <c r="AD56" i="3" s="1"/>
  <c r="G56" i="3"/>
  <c r="AC56" i="3" s="1"/>
  <c r="AB54" i="3"/>
  <c r="AJ54" i="3" s="1"/>
  <c r="Y54" i="3"/>
  <c r="AI54" i="3" s="1"/>
  <c r="U54" i="3"/>
  <c r="AH54" i="3" s="1"/>
  <c r="R54" i="3"/>
  <c r="O54" i="3"/>
  <c r="AF54" i="3" s="1"/>
  <c r="L54" i="3"/>
  <c r="AE54" i="3" s="1"/>
  <c r="J54" i="3"/>
  <c r="G54" i="3"/>
  <c r="AC54" i="3" s="1"/>
  <c r="AB53" i="3"/>
  <c r="AJ53" i="3" s="1"/>
  <c r="Y53" i="3"/>
  <c r="AI53" i="3" s="1"/>
  <c r="U53" i="3"/>
  <c r="AH53" i="3" s="1"/>
  <c r="R53" i="3"/>
  <c r="O53" i="3"/>
  <c r="AF53" i="3" s="1"/>
  <c r="L53" i="3"/>
  <c r="AE53" i="3" s="1"/>
  <c r="J53" i="3"/>
  <c r="AD53" i="3" s="1"/>
  <c r="G53" i="3"/>
  <c r="AC53" i="3" s="1"/>
  <c r="AB52" i="3"/>
  <c r="AJ52" i="3" s="1"/>
  <c r="Y52" i="3"/>
  <c r="AI52" i="3" s="1"/>
  <c r="U52" i="3"/>
  <c r="AG52" i="3" s="1"/>
  <c r="R52" i="3"/>
  <c r="O52" i="3"/>
  <c r="AF52" i="3" s="1"/>
  <c r="L52" i="3"/>
  <c r="AE52" i="3" s="1"/>
  <c r="J52" i="3"/>
  <c r="AD52" i="3" s="1"/>
  <c r="G52" i="3"/>
  <c r="AC52" i="3" s="1"/>
  <c r="AB51" i="3"/>
  <c r="AJ51" i="3" s="1"/>
  <c r="Y51" i="3"/>
  <c r="AI51" i="3" s="1"/>
  <c r="U51" i="3"/>
  <c r="AG51" i="3" s="1"/>
  <c r="R51" i="3"/>
  <c r="O51" i="3"/>
  <c r="AF51" i="3" s="1"/>
  <c r="L51" i="3"/>
  <c r="AE51" i="3" s="1"/>
  <c r="J51" i="3"/>
  <c r="AD51" i="3" s="1"/>
  <c r="G51" i="3"/>
  <c r="AC51" i="3" s="1"/>
  <c r="AB50" i="3"/>
  <c r="AJ50" i="3" s="1"/>
  <c r="Y50" i="3"/>
  <c r="AI50" i="3" s="1"/>
  <c r="U50" i="3"/>
  <c r="AH50" i="3" s="1"/>
  <c r="R50" i="3"/>
  <c r="O50" i="3"/>
  <c r="AF50" i="3" s="1"/>
  <c r="L50" i="3"/>
  <c r="AE50" i="3" s="1"/>
  <c r="J50" i="3"/>
  <c r="AD50" i="3" s="1"/>
  <c r="G50" i="3"/>
  <c r="AC50" i="3" s="1"/>
  <c r="AB49" i="3"/>
  <c r="AJ49" i="3" s="1"/>
  <c r="Y49" i="3"/>
  <c r="AI49" i="3" s="1"/>
  <c r="U49" i="3"/>
  <c r="AH49" i="3" s="1"/>
  <c r="R49" i="3"/>
  <c r="O49" i="3"/>
  <c r="AF49" i="3" s="1"/>
  <c r="L49" i="3"/>
  <c r="AE49" i="3" s="1"/>
  <c r="J49" i="3"/>
  <c r="AD49" i="3" s="1"/>
  <c r="G49" i="3"/>
  <c r="AC49" i="3" s="1"/>
  <c r="AB47" i="3"/>
  <c r="AJ47" i="3" s="1"/>
  <c r="Y47" i="3"/>
  <c r="AI47" i="3" s="1"/>
  <c r="U47" i="3"/>
  <c r="AG47" i="3" s="1"/>
  <c r="R47" i="3"/>
  <c r="O47" i="3"/>
  <c r="AF47" i="3" s="1"/>
  <c r="L47" i="3"/>
  <c r="AE47" i="3" s="1"/>
  <c r="J47" i="3"/>
  <c r="AD47" i="3" s="1"/>
  <c r="G47" i="3"/>
  <c r="AC47" i="3" s="1"/>
  <c r="AB46" i="3"/>
  <c r="AJ46" i="3" s="1"/>
  <c r="Y46" i="3"/>
  <c r="AI46" i="3" s="1"/>
  <c r="U46" i="3"/>
  <c r="AH46" i="3" s="1"/>
  <c r="R46" i="3"/>
  <c r="O46" i="3"/>
  <c r="AF46" i="3" s="1"/>
  <c r="L46" i="3"/>
  <c r="AE46" i="3" s="1"/>
  <c r="J46" i="3"/>
  <c r="AD46" i="3" s="1"/>
  <c r="G46" i="3"/>
  <c r="AC46" i="3" s="1"/>
  <c r="AB45" i="3"/>
  <c r="AJ45" i="3" s="1"/>
  <c r="Y45" i="3"/>
  <c r="AI45" i="3" s="1"/>
  <c r="U45" i="3"/>
  <c r="AH45" i="3" s="1"/>
  <c r="R45" i="3"/>
  <c r="O45" i="3"/>
  <c r="AF45" i="3" s="1"/>
  <c r="L45" i="3"/>
  <c r="AE45" i="3" s="1"/>
  <c r="J45" i="3"/>
  <c r="AD45" i="3" s="1"/>
  <c r="G45" i="3"/>
  <c r="AC45" i="3" s="1"/>
  <c r="AB44" i="3"/>
  <c r="AJ44" i="3" s="1"/>
  <c r="Y44" i="3"/>
  <c r="AI44" i="3" s="1"/>
  <c r="U44" i="3"/>
  <c r="AG44" i="3" s="1"/>
  <c r="R44" i="3"/>
  <c r="O44" i="3"/>
  <c r="AF44" i="3" s="1"/>
  <c r="L44" i="3"/>
  <c r="AE44" i="3" s="1"/>
  <c r="J44" i="3"/>
  <c r="AD44" i="3" s="1"/>
  <c r="G44" i="3"/>
  <c r="AC44" i="3" s="1"/>
  <c r="AB43" i="3"/>
  <c r="AJ43" i="3" s="1"/>
  <c r="Y43" i="3"/>
  <c r="AI43" i="3" s="1"/>
  <c r="U43" i="3"/>
  <c r="AG43" i="3" s="1"/>
  <c r="R43" i="3"/>
  <c r="O43" i="3"/>
  <c r="AF43" i="3" s="1"/>
  <c r="L43" i="3"/>
  <c r="AE43" i="3" s="1"/>
  <c r="J43" i="3"/>
  <c r="AD43" i="3" s="1"/>
  <c r="G43" i="3"/>
  <c r="AC43" i="3" s="1"/>
  <c r="AB42" i="3"/>
  <c r="AJ42" i="3" s="1"/>
  <c r="Y42" i="3"/>
  <c r="AI42" i="3" s="1"/>
  <c r="U42" i="3"/>
  <c r="AH42" i="3" s="1"/>
  <c r="R42" i="3"/>
  <c r="O42" i="3"/>
  <c r="AF42" i="3" s="1"/>
  <c r="L42" i="3"/>
  <c r="AE42" i="3" s="1"/>
  <c r="J42" i="3"/>
  <c r="AD42" i="3" s="1"/>
  <c r="G42" i="3"/>
  <c r="AC42" i="3" s="1"/>
  <c r="AB41" i="3"/>
  <c r="AJ41" i="3" s="1"/>
  <c r="Y41" i="3"/>
  <c r="AI41" i="3" s="1"/>
  <c r="U41" i="3"/>
  <c r="AH41" i="3" s="1"/>
  <c r="R41" i="3"/>
  <c r="O41" i="3"/>
  <c r="AF41" i="3" s="1"/>
  <c r="L41" i="3"/>
  <c r="AE41" i="3" s="1"/>
  <c r="J41" i="3"/>
  <c r="AD41" i="3" s="1"/>
  <c r="G41" i="3"/>
  <c r="AC41" i="3" s="1"/>
  <c r="AB40" i="3"/>
  <c r="AJ40" i="3" s="1"/>
  <c r="Y40" i="3"/>
  <c r="AI40" i="3" s="1"/>
  <c r="U40" i="3"/>
  <c r="AH40" i="3" s="1"/>
  <c r="R40" i="3"/>
  <c r="O40" i="3"/>
  <c r="AF40" i="3" s="1"/>
  <c r="L40" i="3"/>
  <c r="AE40" i="3" s="1"/>
  <c r="J40" i="3"/>
  <c r="AD40" i="3" s="1"/>
  <c r="G40" i="3"/>
  <c r="AC40" i="3" s="1"/>
  <c r="AB39" i="3"/>
  <c r="AJ39" i="3" s="1"/>
  <c r="Y39" i="3"/>
  <c r="AI39" i="3" s="1"/>
  <c r="U39" i="3"/>
  <c r="AG39" i="3" s="1"/>
  <c r="R39" i="3"/>
  <c r="O39" i="3"/>
  <c r="AF39" i="3" s="1"/>
  <c r="L39" i="3"/>
  <c r="AE39" i="3" s="1"/>
  <c r="J39" i="3"/>
  <c r="AD39" i="3" s="1"/>
  <c r="G39" i="3"/>
  <c r="AC39" i="3" s="1"/>
  <c r="AB38" i="3"/>
  <c r="AJ38" i="3" s="1"/>
  <c r="Y38" i="3"/>
  <c r="U38" i="3"/>
  <c r="AH38" i="3" s="1"/>
  <c r="R38" i="3"/>
  <c r="O38" i="3"/>
  <c r="AF38" i="3" s="1"/>
  <c r="L38" i="3"/>
  <c r="AE38" i="3" s="1"/>
  <c r="J38" i="3"/>
  <c r="AD38" i="3" s="1"/>
  <c r="G38" i="3"/>
  <c r="AC38" i="3" s="1"/>
  <c r="AB37" i="3"/>
  <c r="AJ37" i="3" s="1"/>
  <c r="Y37" i="3"/>
  <c r="AI37" i="3" s="1"/>
  <c r="U37" i="3"/>
  <c r="AH37" i="3" s="1"/>
  <c r="R37" i="3"/>
  <c r="O37" i="3"/>
  <c r="AF37" i="3" s="1"/>
  <c r="L37" i="3"/>
  <c r="AE37" i="3" s="1"/>
  <c r="J37" i="3"/>
  <c r="AD37" i="3" s="1"/>
  <c r="G37" i="3"/>
  <c r="AC37" i="3" s="1"/>
  <c r="AB36" i="3"/>
  <c r="AJ36" i="3" s="1"/>
  <c r="Y36" i="3"/>
  <c r="AI36" i="3" s="1"/>
  <c r="U36" i="3"/>
  <c r="AG36" i="3" s="1"/>
  <c r="R36" i="3"/>
  <c r="O36" i="3"/>
  <c r="AF36" i="3" s="1"/>
  <c r="L36" i="3"/>
  <c r="AE36" i="3" s="1"/>
  <c r="J36" i="3"/>
  <c r="AD36" i="3" s="1"/>
  <c r="G36" i="3"/>
  <c r="AB34" i="3"/>
  <c r="Y34" i="3"/>
  <c r="U34" i="3"/>
  <c r="AH34" i="3" s="1"/>
  <c r="R34" i="3"/>
  <c r="O34" i="3"/>
  <c r="AF34" i="3" s="1"/>
  <c r="L34" i="3"/>
  <c r="AE34" i="3" s="1"/>
  <c r="J34" i="3"/>
  <c r="AD34" i="3" s="1"/>
  <c r="G34" i="3"/>
  <c r="AC34" i="3" s="1"/>
  <c r="O12" i="3"/>
  <c r="AB78" i="2"/>
  <c r="AJ78" i="2" s="1"/>
  <c r="Y78" i="2"/>
  <c r="AI78" i="2" s="1"/>
  <c r="U78" i="2"/>
  <c r="AH78" i="2" s="1"/>
  <c r="R78" i="2"/>
  <c r="O78" i="2"/>
  <c r="AF78" i="2" s="1"/>
  <c r="L78" i="2"/>
  <c r="AE78" i="2" s="1"/>
  <c r="J78" i="2"/>
  <c r="AD78" i="2" s="1"/>
  <c r="G78" i="2"/>
  <c r="AC78" i="2" s="1"/>
  <c r="AG77" i="2"/>
  <c r="AB77" i="2"/>
  <c r="AJ77" i="2" s="1"/>
  <c r="Y77" i="2"/>
  <c r="AI77" i="2" s="1"/>
  <c r="U77" i="2"/>
  <c r="AH77" i="2" s="1"/>
  <c r="R77" i="2"/>
  <c r="O77" i="2"/>
  <c r="AF77" i="2" s="1"/>
  <c r="L77" i="2"/>
  <c r="AE77" i="2" s="1"/>
  <c r="J77" i="2"/>
  <c r="AD77" i="2" s="1"/>
  <c r="G77" i="2"/>
  <c r="AC77" i="2" s="1"/>
  <c r="AB76" i="2"/>
  <c r="AJ76" i="2" s="1"/>
  <c r="Y76" i="2"/>
  <c r="AI76" i="2" s="1"/>
  <c r="U76" i="2"/>
  <c r="AG76" i="2" s="1"/>
  <c r="R76" i="2"/>
  <c r="O76" i="2"/>
  <c r="AF76" i="2" s="1"/>
  <c r="L76" i="2"/>
  <c r="AE76" i="2" s="1"/>
  <c r="J76" i="2"/>
  <c r="AD76" i="2" s="1"/>
  <c r="G76" i="2"/>
  <c r="AC76" i="2" s="1"/>
  <c r="AI75" i="2"/>
  <c r="AB75" i="2"/>
  <c r="AJ75" i="2" s="1"/>
  <c r="Y75" i="2"/>
  <c r="U75" i="2"/>
  <c r="AG75" i="2" s="1"/>
  <c r="R75" i="2"/>
  <c r="O75" i="2"/>
  <c r="AF75" i="2" s="1"/>
  <c r="L75" i="2"/>
  <c r="AE75" i="2" s="1"/>
  <c r="J75" i="2"/>
  <c r="AD75" i="2" s="1"/>
  <c r="G75" i="2"/>
  <c r="AC75" i="2" s="1"/>
  <c r="AB74" i="2"/>
  <c r="AJ74" i="2" s="1"/>
  <c r="Y74" i="2"/>
  <c r="AI74" i="2" s="1"/>
  <c r="U74" i="2"/>
  <c r="AH74" i="2" s="1"/>
  <c r="R74" i="2"/>
  <c r="O74" i="2"/>
  <c r="AF74" i="2" s="1"/>
  <c r="L74" i="2"/>
  <c r="AE74" i="2" s="1"/>
  <c r="J74" i="2"/>
  <c r="AD74" i="2" s="1"/>
  <c r="G74" i="2"/>
  <c r="AC74" i="2" s="1"/>
  <c r="AB73" i="2"/>
  <c r="AJ73" i="2" s="1"/>
  <c r="Y73" i="2"/>
  <c r="AI73" i="2" s="1"/>
  <c r="U73" i="2"/>
  <c r="AH73" i="2" s="1"/>
  <c r="R73" i="2"/>
  <c r="O73" i="2"/>
  <c r="AF73" i="2" s="1"/>
  <c r="L73" i="2"/>
  <c r="AE73" i="2" s="1"/>
  <c r="J73" i="2"/>
  <c r="AD73" i="2" s="1"/>
  <c r="G73" i="2"/>
  <c r="AC73" i="2" s="1"/>
  <c r="AG72" i="2"/>
  <c r="AB72" i="2"/>
  <c r="AJ72" i="2" s="1"/>
  <c r="Y72" i="2"/>
  <c r="AI72" i="2" s="1"/>
  <c r="U72" i="2"/>
  <c r="AH72" i="2" s="1"/>
  <c r="R72" i="2"/>
  <c r="O72" i="2"/>
  <c r="AF72" i="2" s="1"/>
  <c r="L72" i="2"/>
  <c r="AE72" i="2" s="1"/>
  <c r="J72" i="2"/>
  <c r="AD72" i="2" s="1"/>
  <c r="G72" i="2"/>
  <c r="AC72" i="2" s="1"/>
  <c r="AH71" i="2"/>
  <c r="AB71" i="2"/>
  <c r="AJ71" i="2" s="1"/>
  <c r="Y71" i="2"/>
  <c r="AI71" i="2" s="1"/>
  <c r="U71" i="2"/>
  <c r="AG71" i="2" s="1"/>
  <c r="R71" i="2"/>
  <c r="O71" i="2"/>
  <c r="AF71" i="2" s="1"/>
  <c r="L71" i="2"/>
  <c r="AE71" i="2" s="1"/>
  <c r="J71" i="2"/>
  <c r="AD71" i="2" s="1"/>
  <c r="G71" i="2"/>
  <c r="AC71" i="2" s="1"/>
  <c r="AB70" i="2"/>
  <c r="AJ70" i="2" s="1"/>
  <c r="Y70" i="2"/>
  <c r="AI70" i="2" s="1"/>
  <c r="U70" i="2"/>
  <c r="AH70" i="2" s="1"/>
  <c r="R70" i="2"/>
  <c r="O70" i="2"/>
  <c r="AF70" i="2" s="1"/>
  <c r="L70" i="2"/>
  <c r="AE70" i="2" s="1"/>
  <c r="J70" i="2"/>
  <c r="AD70" i="2" s="1"/>
  <c r="G70" i="2"/>
  <c r="AC70" i="2" s="1"/>
  <c r="AB69" i="2"/>
  <c r="AJ69" i="2" s="1"/>
  <c r="Y69" i="2"/>
  <c r="AI69" i="2" s="1"/>
  <c r="U69" i="2"/>
  <c r="R69" i="2"/>
  <c r="O69" i="2"/>
  <c r="AF69" i="2" s="1"/>
  <c r="L69" i="2"/>
  <c r="AE69" i="2" s="1"/>
  <c r="J69" i="2"/>
  <c r="AD69" i="2" s="1"/>
  <c r="G69" i="2"/>
  <c r="AC69" i="2" s="1"/>
  <c r="AB68" i="2"/>
  <c r="AJ68" i="2" s="1"/>
  <c r="Y68" i="2"/>
  <c r="AI68" i="2" s="1"/>
  <c r="U68" i="2"/>
  <c r="AG68" i="2" s="1"/>
  <c r="R68" i="2"/>
  <c r="O68" i="2"/>
  <c r="AF68" i="2" s="1"/>
  <c r="L68" i="2"/>
  <c r="AE68" i="2" s="1"/>
  <c r="J68" i="2"/>
  <c r="AD68" i="2" s="1"/>
  <c r="G68" i="2"/>
  <c r="AC68" i="2" s="1"/>
  <c r="AB67" i="2"/>
  <c r="AJ67" i="2" s="1"/>
  <c r="Y67" i="2"/>
  <c r="AI67" i="2" s="1"/>
  <c r="U67" i="2"/>
  <c r="AG67" i="2" s="1"/>
  <c r="R67" i="2"/>
  <c r="O67" i="2"/>
  <c r="AF67" i="2" s="1"/>
  <c r="L67" i="2"/>
  <c r="AE67" i="2" s="1"/>
  <c r="J67" i="2"/>
  <c r="AD67" i="2" s="1"/>
  <c r="G67" i="2"/>
  <c r="AC67" i="2" s="1"/>
  <c r="AB66" i="2"/>
  <c r="AJ66" i="2" s="1"/>
  <c r="Y66" i="2"/>
  <c r="AI66" i="2" s="1"/>
  <c r="U66" i="2"/>
  <c r="AH66" i="2" s="1"/>
  <c r="R66" i="2"/>
  <c r="O66" i="2"/>
  <c r="AF66" i="2" s="1"/>
  <c r="L66" i="2"/>
  <c r="AE66" i="2" s="1"/>
  <c r="J66" i="2"/>
  <c r="AD66" i="2" s="1"/>
  <c r="G66" i="2"/>
  <c r="AC66" i="2" s="1"/>
  <c r="AB65" i="2"/>
  <c r="AJ65" i="2" s="1"/>
  <c r="Y65" i="2"/>
  <c r="AI65" i="2" s="1"/>
  <c r="U65" i="2"/>
  <c r="AH65" i="2" s="1"/>
  <c r="R65" i="2"/>
  <c r="O65" i="2"/>
  <c r="AF65" i="2" s="1"/>
  <c r="L65" i="2"/>
  <c r="AE65" i="2" s="1"/>
  <c r="J65" i="2"/>
  <c r="AD65" i="2" s="1"/>
  <c r="G65" i="2"/>
  <c r="AC65" i="2" s="1"/>
  <c r="AH64" i="2"/>
  <c r="AB64" i="2"/>
  <c r="AJ64" i="2" s="1"/>
  <c r="Y64" i="2"/>
  <c r="AI64" i="2" s="1"/>
  <c r="U64" i="2"/>
  <c r="AG64" i="2" s="1"/>
  <c r="R64" i="2"/>
  <c r="O64" i="2"/>
  <c r="AF64" i="2" s="1"/>
  <c r="L64" i="2"/>
  <c r="AE64" i="2" s="1"/>
  <c r="J64" i="2"/>
  <c r="AD64" i="2" s="1"/>
  <c r="G64" i="2"/>
  <c r="AC64" i="2" s="1"/>
  <c r="AI63" i="2"/>
  <c r="AB63" i="2"/>
  <c r="AJ63" i="2" s="1"/>
  <c r="Y63" i="2"/>
  <c r="U63" i="2"/>
  <c r="AG63" i="2" s="1"/>
  <c r="R63" i="2"/>
  <c r="O63" i="2"/>
  <c r="AF63" i="2" s="1"/>
  <c r="L63" i="2"/>
  <c r="AE63" i="2" s="1"/>
  <c r="J63" i="2"/>
  <c r="AD63" i="2" s="1"/>
  <c r="G63" i="2"/>
  <c r="AC63" i="2" s="1"/>
  <c r="AB62" i="2"/>
  <c r="AJ62" i="2" s="1"/>
  <c r="Y62" i="2"/>
  <c r="AI62" i="2" s="1"/>
  <c r="U62" i="2"/>
  <c r="AH62" i="2" s="1"/>
  <c r="R62" i="2"/>
  <c r="O62" i="2"/>
  <c r="AF62" i="2" s="1"/>
  <c r="L62" i="2"/>
  <c r="AE62" i="2" s="1"/>
  <c r="J62" i="2"/>
  <c r="AD62" i="2" s="1"/>
  <c r="G62" i="2"/>
  <c r="AC62" i="2" s="1"/>
  <c r="AG61" i="2"/>
  <c r="AB61" i="2"/>
  <c r="AJ61" i="2" s="1"/>
  <c r="Y61" i="2"/>
  <c r="AI61" i="2" s="1"/>
  <c r="U61" i="2"/>
  <c r="AH61" i="2" s="1"/>
  <c r="R61" i="2"/>
  <c r="O61" i="2"/>
  <c r="AF61" i="2" s="1"/>
  <c r="L61" i="2"/>
  <c r="AE61" i="2" s="1"/>
  <c r="J61" i="2"/>
  <c r="AD61" i="2" s="1"/>
  <c r="G61" i="2"/>
  <c r="AC61" i="2" s="1"/>
  <c r="AB60" i="2"/>
  <c r="AJ60" i="2" s="1"/>
  <c r="Y60" i="2"/>
  <c r="AI60" i="2" s="1"/>
  <c r="U60" i="2"/>
  <c r="AG60" i="2" s="1"/>
  <c r="R60" i="2"/>
  <c r="O60" i="2"/>
  <c r="AF60" i="2" s="1"/>
  <c r="L60" i="2"/>
  <c r="AE60" i="2" s="1"/>
  <c r="J60" i="2"/>
  <c r="AD60" i="2" s="1"/>
  <c r="G60" i="2"/>
  <c r="AC60" i="2" s="1"/>
  <c r="AB59" i="2"/>
  <c r="AJ59" i="2" s="1"/>
  <c r="Y59" i="2"/>
  <c r="AI59" i="2" s="1"/>
  <c r="U59" i="2"/>
  <c r="AG59" i="2" s="1"/>
  <c r="R59" i="2"/>
  <c r="O59" i="2"/>
  <c r="AF59" i="2" s="1"/>
  <c r="L59" i="2"/>
  <c r="AE59" i="2" s="1"/>
  <c r="J59" i="2"/>
  <c r="AD59" i="2" s="1"/>
  <c r="G59" i="2"/>
  <c r="AC59" i="2" s="1"/>
  <c r="AF58" i="2"/>
  <c r="AB58" i="2"/>
  <c r="AJ58" i="2" s="1"/>
  <c r="Y58" i="2"/>
  <c r="AI58" i="2" s="1"/>
  <c r="U58" i="2"/>
  <c r="AH58" i="2" s="1"/>
  <c r="R58" i="2"/>
  <c r="O58" i="2"/>
  <c r="L58" i="2"/>
  <c r="AE58" i="2" s="1"/>
  <c r="J58" i="2"/>
  <c r="AD58" i="2" s="1"/>
  <c r="G58" i="2"/>
  <c r="AC58" i="2" s="1"/>
  <c r="AB57" i="2"/>
  <c r="AJ57" i="2" s="1"/>
  <c r="Y57" i="2"/>
  <c r="AI57" i="2" s="1"/>
  <c r="U57" i="2"/>
  <c r="AH57" i="2" s="1"/>
  <c r="R57" i="2"/>
  <c r="O57" i="2"/>
  <c r="AF57" i="2" s="1"/>
  <c r="L57" i="2"/>
  <c r="AE57" i="2" s="1"/>
  <c r="J57" i="2"/>
  <c r="AD57" i="2" s="1"/>
  <c r="G57" i="2"/>
  <c r="AC57" i="2" s="1"/>
  <c r="AB56" i="2"/>
  <c r="AJ56" i="2" s="1"/>
  <c r="Y56" i="2"/>
  <c r="AI56" i="2" s="1"/>
  <c r="U56" i="2"/>
  <c r="AH56" i="2" s="1"/>
  <c r="R56" i="2"/>
  <c r="O56" i="2"/>
  <c r="AF56" i="2" s="1"/>
  <c r="L56" i="2"/>
  <c r="AE56" i="2" s="1"/>
  <c r="J56" i="2"/>
  <c r="AD56" i="2" s="1"/>
  <c r="G56" i="2"/>
  <c r="AC56" i="2" s="1"/>
  <c r="AB55" i="2"/>
  <c r="AJ55" i="2" s="1"/>
  <c r="Y55" i="2"/>
  <c r="AI55" i="2" s="1"/>
  <c r="U55" i="2"/>
  <c r="AG55" i="2" s="1"/>
  <c r="R55" i="2"/>
  <c r="O55" i="2"/>
  <c r="AF55" i="2" s="1"/>
  <c r="L55" i="2"/>
  <c r="AE55" i="2" s="1"/>
  <c r="J55" i="2"/>
  <c r="AD55" i="2" s="1"/>
  <c r="G55" i="2"/>
  <c r="AC55" i="2" s="1"/>
  <c r="AB54" i="2"/>
  <c r="AJ54" i="2" s="1"/>
  <c r="Y54" i="2"/>
  <c r="AI54" i="2" s="1"/>
  <c r="U54" i="2"/>
  <c r="AH54" i="2" s="1"/>
  <c r="R54" i="2"/>
  <c r="O54" i="2"/>
  <c r="AF54" i="2" s="1"/>
  <c r="L54" i="2"/>
  <c r="AE54" i="2" s="1"/>
  <c r="J54" i="2"/>
  <c r="AD54" i="2" s="1"/>
  <c r="G54" i="2"/>
  <c r="AC54" i="2" s="1"/>
  <c r="AB53" i="2"/>
  <c r="AJ53" i="2" s="1"/>
  <c r="Y53" i="2"/>
  <c r="AI53" i="2" s="1"/>
  <c r="U53" i="2"/>
  <c r="AH53" i="2" s="1"/>
  <c r="R53" i="2"/>
  <c r="O53" i="2"/>
  <c r="AF53" i="2" s="1"/>
  <c r="L53" i="2"/>
  <c r="AE53" i="2" s="1"/>
  <c r="J53" i="2"/>
  <c r="AD53" i="2" s="1"/>
  <c r="G53" i="2"/>
  <c r="AC53" i="2" s="1"/>
  <c r="AG52" i="2"/>
  <c r="AB52" i="2"/>
  <c r="AJ52" i="2" s="1"/>
  <c r="Y52" i="2"/>
  <c r="AI52" i="2" s="1"/>
  <c r="U52" i="2"/>
  <c r="AH52" i="2" s="1"/>
  <c r="R52" i="2"/>
  <c r="O52" i="2"/>
  <c r="AF52" i="2" s="1"/>
  <c r="L52" i="2"/>
  <c r="AE52" i="2" s="1"/>
  <c r="J52" i="2"/>
  <c r="AD52" i="2" s="1"/>
  <c r="G52" i="2"/>
  <c r="AC52" i="2" s="1"/>
  <c r="AB51" i="2"/>
  <c r="AJ51" i="2" s="1"/>
  <c r="Y51" i="2"/>
  <c r="AI51" i="2" s="1"/>
  <c r="U51" i="2"/>
  <c r="AG51" i="2" s="1"/>
  <c r="R51" i="2"/>
  <c r="O51" i="2"/>
  <c r="AF51" i="2" s="1"/>
  <c r="L51" i="2"/>
  <c r="AE51" i="2" s="1"/>
  <c r="J51" i="2"/>
  <c r="AD51" i="2" s="1"/>
  <c r="G51" i="2"/>
  <c r="AC51" i="2" s="1"/>
  <c r="AD50" i="2"/>
  <c r="AB50" i="2"/>
  <c r="AJ50" i="2" s="1"/>
  <c r="Y50" i="2"/>
  <c r="AI50" i="2" s="1"/>
  <c r="U50" i="2"/>
  <c r="AG50" i="2" s="1"/>
  <c r="R50" i="2"/>
  <c r="O50" i="2"/>
  <c r="AF50" i="2" s="1"/>
  <c r="L50" i="2"/>
  <c r="AE50" i="2" s="1"/>
  <c r="J50" i="2"/>
  <c r="G50" i="2"/>
  <c r="AC50" i="2" s="1"/>
  <c r="AB49" i="2"/>
  <c r="AJ49" i="2" s="1"/>
  <c r="Y49" i="2"/>
  <c r="AI49" i="2" s="1"/>
  <c r="U49" i="2"/>
  <c r="AH49" i="2" s="1"/>
  <c r="R49" i="2"/>
  <c r="O49" i="2"/>
  <c r="AF49" i="2" s="1"/>
  <c r="L49" i="2"/>
  <c r="AE49" i="2" s="1"/>
  <c r="J49" i="2"/>
  <c r="AD49" i="2" s="1"/>
  <c r="G49" i="2"/>
  <c r="AC49" i="2" s="1"/>
  <c r="AB48" i="2"/>
  <c r="AJ48" i="2" s="1"/>
  <c r="Y48" i="2"/>
  <c r="AI48" i="2" s="1"/>
  <c r="U48" i="2"/>
  <c r="AG48" i="2" s="1"/>
  <c r="R48" i="2"/>
  <c r="O48" i="2"/>
  <c r="AF48" i="2" s="1"/>
  <c r="L48" i="2"/>
  <c r="AE48" i="2" s="1"/>
  <c r="J48" i="2"/>
  <c r="AD48" i="2" s="1"/>
  <c r="G48" i="2"/>
  <c r="AC48" i="2" s="1"/>
  <c r="AB47" i="2"/>
  <c r="AJ47" i="2" s="1"/>
  <c r="Y47" i="2"/>
  <c r="AI47" i="2" s="1"/>
  <c r="U47" i="2"/>
  <c r="AG47" i="2" s="1"/>
  <c r="R47" i="2"/>
  <c r="O47" i="2"/>
  <c r="AF47" i="2" s="1"/>
  <c r="L47" i="2"/>
  <c r="AE47" i="2" s="1"/>
  <c r="J47" i="2"/>
  <c r="AD47" i="2" s="1"/>
  <c r="G47" i="2"/>
  <c r="AC47" i="2" s="1"/>
  <c r="AG46" i="2"/>
  <c r="AB46" i="2"/>
  <c r="AJ46" i="2" s="1"/>
  <c r="Y46" i="2"/>
  <c r="AI46" i="2" s="1"/>
  <c r="U46" i="2"/>
  <c r="AH46" i="2" s="1"/>
  <c r="R46" i="2"/>
  <c r="O46" i="2"/>
  <c r="AF46" i="2" s="1"/>
  <c r="L46" i="2"/>
  <c r="AE46" i="2" s="1"/>
  <c r="J46" i="2"/>
  <c r="AD46" i="2" s="1"/>
  <c r="G46" i="2"/>
  <c r="AC46" i="2" s="1"/>
  <c r="AB45" i="2"/>
  <c r="AJ45" i="2" s="1"/>
  <c r="Y45" i="2"/>
  <c r="AI45" i="2" s="1"/>
  <c r="U45" i="2"/>
  <c r="AG45" i="2" s="1"/>
  <c r="R45" i="2"/>
  <c r="O45" i="2"/>
  <c r="AF45" i="2" s="1"/>
  <c r="L45" i="2"/>
  <c r="AE45" i="2" s="1"/>
  <c r="J45" i="2"/>
  <c r="AD45" i="2" s="1"/>
  <c r="G45" i="2"/>
  <c r="AC45" i="2" s="1"/>
  <c r="AB44" i="2"/>
  <c r="AJ44" i="2" s="1"/>
  <c r="Y44" i="2"/>
  <c r="AI44" i="2" s="1"/>
  <c r="U44" i="2"/>
  <c r="AH44" i="2" s="1"/>
  <c r="R44" i="2"/>
  <c r="O44" i="2"/>
  <c r="AF44" i="2" s="1"/>
  <c r="L44" i="2"/>
  <c r="AE44" i="2" s="1"/>
  <c r="J44" i="2"/>
  <c r="AD44" i="2" s="1"/>
  <c r="G44" i="2"/>
  <c r="AC44" i="2" s="1"/>
  <c r="AB43" i="2"/>
  <c r="AJ43" i="2" s="1"/>
  <c r="Y43" i="2"/>
  <c r="AI43" i="2" s="1"/>
  <c r="U43" i="2"/>
  <c r="AG43" i="2" s="1"/>
  <c r="R43" i="2"/>
  <c r="O43" i="2"/>
  <c r="AF43" i="2" s="1"/>
  <c r="L43" i="2"/>
  <c r="AE43" i="2" s="1"/>
  <c r="J43" i="2"/>
  <c r="AD43" i="2" s="1"/>
  <c r="G43" i="2"/>
  <c r="AC43" i="2" s="1"/>
  <c r="AG42" i="2"/>
  <c r="AB42" i="2"/>
  <c r="AJ42" i="2" s="1"/>
  <c r="Y42" i="2"/>
  <c r="AI42" i="2" s="1"/>
  <c r="U42" i="2"/>
  <c r="AH42" i="2" s="1"/>
  <c r="R42" i="2"/>
  <c r="O42" i="2"/>
  <c r="AF42" i="2" s="1"/>
  <c r="L42" i="2"/>
  <c r="AE42" i="2" s="1"/>
  <c r="J42" i="2"/>
  <c r="AD42" i="2" s="1"/>
  <c r="G42" i="2"/>
  <c r="AC42" i="2" s="1"/>
  <c r="AB41" i="2"/>
  <c r="AJ41" i="2" s="1"/>
  <c r="Y41" i="2"/>
  <c r="AI41" i="2" s="1"/>
  <c r="U41" i="2"/>
  <c r="AG41" i="2" s="1"/>
  <c r="R41" i="2"/>
  <c r="O41" i="2"/>
  <c r="AF41" i="2" s="1"/>
  <c r="L41" i="2"/>
  <c r="AE41" i="2" s="1"/>
  <c r="J41" i="2"/>
  <c r="AD41" i="2" s="1"/>
  <c r="G41" i="2"/>
  <c r="AC41" i="2" s="1"/>
  <c r="AB40" i="2"/>
  <c r="AJ40" i="2" s="1"/>
  <c r="Y40" i="2"/>
  <c r="AI40" i="2" s="1"/>
  <c r="U40" i="2"/>
  <c r="AH40" i="2" s="1"/>
  <c r="R40" i="2"/>
  <c r="O40" i="2"/>
  <c r="AF40" i="2" s="1"/>
  <c r="L40" i="2"/>
  <c r="AE40" i="2" s="1"/>
  <c r="J40" i="2"/>
  <c r="AD40" i="2" s="1"/>
  <c r="G40" i="2"/>
  <c r="AC40" i="2" s="1"/>
  <c r="AB39" i="2"/>
  <c r="AJ39" i="2" s="1"/>
  <c r="Y39" i="2"/>
  <c r="AI39" i="2" s="1"/>
  <c r="U39" i="2"/>
  <c r="AG39" i="2" s="1"/>
  <c r="R39" i="2"/>
  <c r="O39" i="2"/>
  <c r="AF39" i="2" s="1"/>
  <c r="L39" i="2"/>
  <c r="AE39" i="2" s="1"/>
  <c r="J39" i="2"/>
  <c r="AD39" i="2" s="1"/>
  <c r="G39" i="2"/>
  <c r="AC39" i="2" s="1"/>
  <c r="AB38" i="2"/>
  <c r="AJ38" i="2" s="1"/>
  <c r="Y38" i="2"/>
  <c r="AI38" i="2" s="1"/>
  <c r="U38" i="2"/>
  <c r="AH38" i="2" s="1"/>
  <c r="R38" i="2"/>
  <c r="O38" i="2"/>
  <c r="AF38" i="2" s="1"/>
  <c r="L38" i="2"/>
  <c r="AE38" i="2" s="1"/>
  <c r="J38" i="2"/>
  <c r="AD38" i="2" s="1"/>
  <c r="G38" i="2"/>
  <c r="AC38" i="2" s="1"/>
  <c r="AB37" i="2"/>
  <c r="AJ37" i="2" s="1"/>
  <c r="Y37" i="2"/>
  <c r="AI37" i="2" s="1"/>
  <c r="U37" i="2"/>
  <c r="AG37" i="2" s="1"/>
  <c r="R37" i="2"/>
  <c r="O37" i="2"/>
  <c r="AF37" i="2" s="1"/>
  <c r="L37" i="2"/>
  <c r="AE37" i="2" s="1"/>
  <c r="J37" i="2"/>
  <c r="AD37" i="2" s="1"/>
  <c r="G37" i="2"/>
  <c r="AC37" i="2" s="1"/>
  <c r="AG36" i="2"/>
  <c r="AB36" i="2"/>
  <c r="AJ36" i="2" s="1"/>
  <c r="Y36" i="2"/>
  <c r="U36" i="2"/>
  <c r="AH36" i="2" s="1"/>
  <c r="R36" i="2"/>
  <c r="O36" i="2"/>
  <c r="AF36" i="2" s="1"/>
  <c r="L36" i="2"/>
  <c r="J36" i="2"/>
  <c r="AD36" i="2" s="1"/>
  <c r="G36" i="2"/>
  <c r="AC36" i="2" s="1"/>
  <c r="AB35" i="2"/>
  <c r="Y35" i="2"/>
  <c r="AI35" i="2" s="1"/>
  <c r="U35" i="2"/>
  <c r="AG35" i="2" s="1"/>
  <c r="R35" i="2"/>
  <c r="O35" i="2"/>
  <c r="AF35" i="2" s="1"/>
  <c r="L35" i="2"/>
  <c r="AE35" i="2" s="1"/>
  <c r="J35" i="2"/>
  <c r="G35" i="2"/>
  <c r="AC35" i="2" s="1"/>
  <c r="AB34" i="2"/>
  <c r="Y34" i="2"/>
  <c r="U34" i="2"/>
  <c r="AH34" i="2" s="1"/>
  <c r="R34" i="2"/>
  <c r="O34" i="2"/>
  <c r="T8" i="2" s="1"/>
  <c r="L34" i="2"/>
  <c r="J34" i="2"/>
  <c r="AD34" i="2" s="1"/>
  <c r="G34" i="2"/>
  <c r="AG39" i="14" l="1"/>
  <c r="J7" i="14"/>
  <c r="AC34" i="14"/>
  <c r="E5" i="14"/>
  <c r="AG56" i="27"/>
  <c r="T6" i="27"/>
  <c r="O9" i="2"/>
  <c r="AK52" i="2"/>
  <c r="E12" i="2"/>
  <c r="AG53" i="2"/>
  <c r="AG45" i="18"/>
  <c r="T12" i="2"/>
  <c r="O11" i="2"/>
  <c r="AG34" i="2"/>
  <c r="AH55" i="2"/>
  <c r="AG51" i="16"/>
  <c r="AG72" i="27"/>
  <c r="AK42" i="2"/>
  <c r="E8" i="2"/>
  <c r="AK61" i="2"/>
  <c r="AK69" i="18"/>
  <c r="E10" i="20"/>
  <c r="AG53" i="27"/>
  <c r="AG64" i="27"/>
  <c r="AG49" i="2"/>
  <c r="AK49" i="2" s="1"/>
  <c r="AH63" i="2"/>
  <c r="AG46" i="26"/>
  <c r="AK46" i="26" s="1"/>
  <c r="AH42" i="27"/>
  <c r="AG76" i="27"/>
  <c r="J11" i="12"/>
  <c r="E12" i="20"/>
  <c r="AH36" i="18"/>
  <c r="AH52" i="18"/>
  <c r="AH68" i="18"/>
  <c r="AK39" i="14"/>
  <c r="O6" i="13"/>
  <c r="AG53" i="3"/>
  <c r="E8" i="15"/>
  <c r="J7" i="15"/>
  <c r="J11" i="15"/>
  <c r="T9" i="15"/>
  <c r="T9" i="9"/>
  <c r="J11" i="8"/>
  <c r="E6" i="4"/>
  <c r="O7" i="2"/>
  <c r="O5" i="2"/>
  <c r="T5" i="2"/>
  <c r="O12" i="2"/>
  <c r="J10" i="2"/>
  <c r="AH50" i="2"/>
  <c r="AG65" i="2"/>
  <c r="AK65" i="2" s="1"/>
  <c r="AG73" i="2"/>
  <c r="AK73" i="2" s="1"/>
  <c r="AK60" i="5"/>
  <c r="J11" i="11"/>
  <c r="AE37" i="11"/>
  <c r="J7" i="11"/>
  <c r="AH71" i="12"/>
  <c r="AK71" i="12" s="1"/>
  <c r="AG71" i="12"/>
  <c r="O10" i="13"/>
  <c r="AG39" i="18"/>
  <c r="AG59" i="18"/>
  <c r="T9" i="2"/>
  <c r="J6" i="2"/>
  <c r="E7" i="2"/>
  <c r="E11" i="2"/>
  <c r="J7" i="2"/>
  <c r="J11" i="2"/>
  <c r="O6" i="2"/>
  <c r="AG38" i="2"/>
  <c r="AG56" i="2"/>
  <c r="AK56" i="2" s="1"/>
  <c r="AH69" i="2"/>
  <c r="AG69" i="2"/>
  <c r="T7" i="3"/>
  <c r="AD54" i="3"/>
  <c r="E6" i="3"/>
  <c r="O11" i="4"/>
  <c r="O7" i="4"/>
  <c r="O11" i="5"/>
  <c r="AH50" i="8"/>
  <c r="AD35" i="9"/>
  <c r="O6" i="9"/>
  <c r="T5" i="11"/>
  <c r="T9" i="11"/>
  <c r="T8" i="12"/>
  <c r="T12" i="12"/>
  <c r="J9" i="18"/>
  <c r="AH73" i="18"/>
  <c r="AG73" i="18"/>
  <c r="AH39" i="19"/>
  <c r="AG39" i="19"/>
  <c r="E6" i="5"/>
  <c r="AH50" i="7"/>
  <c r="AH58" i="8"/>
  <c r="AK43" i="10"/>
  <c r="AG43" i="10"/>
  <c r="AH67" i="11"/>
  <c r="AG67" i="11"/>
  <c r="AK67" i="11" s="1"/>
  <c r="AH53" i="13"/>
  <c r="AG53" i="13"/>
  <c r="AK53" i="13" s="1"/>
  <c r="AG33" i="27"/>
  <c r="AG57" i="2"/>
  <c r="AK69" i="2"/>
  <c r="J9" i="4"/>
  <c r="O10" i="8"/>
  <c r="AK67" i="8"/>
  <c r="AG67" i="8"/>
  <c r="AG55" i="9"/>
  <c r="AK55" i="9" s="1"/>
  <c r="AG61" i="10"/>
  <c r="AG63" i="12"/>
  <c r="AK63" i="12" s="1"/>
  <c r="E9" i="13"/>
  <c r="AG59" i="14"/>
  <c r="J9" i="15"/>
  <c r="AG36" i="15"/>
  <c r="AG37" i="18"/>
  <c r="AH56" i="18"/>
  <c r="AK56" i="18" s="1"/>
  <c r="AG63" i="18"/>
  <c r="AK63" i="18" s="1"/>
  <c r="AG65" i="18"/>
  <c r="AK65" i="18" s="1"/>
  <c r="J5" i="19"/>
  <c r="AJ38" i="20"/>
  <c r="AH49" i="20"/>
  <c r="E9" i="22"/>
  <c r="AG34" i="22"/>
  <c r="J8" i="27"/>
  <c r="AH39" i="27"/>
  <c r="AK39" i="27" s="1"/>
  <c r="AH46" i="27"/>
  <c r="AK56" i="27"/>
  <c r="AK60" i="27"/>
  <c r="AK64" i="27"/>
  <c r="AK68" i="27"/>
  <c r="AK72" i="27"/>
  <c r="AK76" i="27"/>
  <c r="O8" i="10"/>
  <c r="O12" i="10"/>
  <c r="O6" i="15"/>
  <c r="O10" i="15"/>
  <c r="J6" i="15"/>
  <c r="AG60" i="15"/>
  <c r="AK60" i="15" s="1"/>
  <c r="J11" i="16"/>
  <c r="AH48" i="18"/>
  <c r="AK48" i="18" s="1"/>
  <c r="AG51" i="18"/>
  <c r="AK51" i="18" s="1"/>
  <c r="AG57" i="18"/>
  <c r="AK57" i="18" s="1"/>
  <c r="AH72" i="18"/>
  <c r="AG75" i="18"/>
  <c r="AK75" i="18" s="1"/>
  <c r="O8" i="19"/>
  <c r="AH56" i="20"/>
  <c r="AG40" i="25"/>
  <c r="AK40" i="25" s="1"/>
  <c r="AH51" i="25"/>
  <c r="AK51" i="25" s="1"/>
  <c r="AG43" i="26"/>
  <c r="AG55" i="26"/>
  <c r="J12" i="27"/>
  <c r="E12" i="27"/>
  <c r="E5" i="27"/>
  <c r="E9" i="27"/>
  <c r="AG35" i="27"/>
  <c r="O7" i="27"/>
  <c r="AK44" i="27"/>
  <c r="AG45" i="27"/>
  <c r="AG57" i="27"/>
  <c r="AG61" i="27"/>
  <c r="AG65" i="27"/>
  <c r="AG69" i="27"/>
  <c r="T7" i="15"/>
  <c r="T11" i="15"/>
  <c r="E10" i="18"/>
  <c r="AH40" i="18"/>
  <c r="AG43" i="18"/>
  <c r="AK43" i="18" s="1"/>
  <c r="AG47" i="18"/>
  <c r="AK47" i="18" s="1"/>
  <c r="AG67" i="18"/>
  <c r="AK67" i="18" s="1"/>
  <c r="AG71" i="18"/>
  <c r="AK73" i="18"/>
  <c r="AH40" i="20"/>
  <c r="AK40" i="20" s="1"/>
  <c r="AG36" i="21"/>
  <c r="AH35" i="25"/>
  <c r="AG41" i="25"/>
  <c r="O6" i="26"/>
  <c r="AG36" i="27"/>
  <c r="AG41" i="27"/>
  <c r="AK41" i="27" s="1"/>
  <c r="AG48" i="27"/>
  <c r="AK48" i="27" s="1"/>
  <c r="AG52" i="27"/>
  <c r="AK52" i="27" s="1"/>
  <c r="J9" i="3"/>
  <c r="O7" i="3"/>
  <c r="AH47" i="3"/>
  <c r="AG37" i="4"/>
  <c r="AK41" i="4"/>
  <c r="AG41" i="4"/>
  <c r="AH48" i="4"/>
  <c r="AK48" i="4" s="1"/>
  <c r="AH56" i="4"/>
  <c r="AK56" i="4" s="1"/>
  <c r="AH64" i="4"/>
  <c r="AK64" i="4" s="1"/>
  <c r="AG69" i="4"/>
  <c r="T7" i="5"/>
  <c r="O12" i="5"/>
  <c r="J9" i="5"/>
  <c r="AH40" i="5"/>
  <c r="AK40" i="5" s="1"/>
  <c r="AG52" i="5"/>
  <c r="AK52" i="5" s="1"/>
  <c r="AG64" i="5"/>
  <c r="AK64" i="5" s="1"/>
  <c r="AG72" i="5"/>
  <c r="AK72" i="5" s="1"/>
  <c r="AG48" i="6"/>
  <c r="AK48" i="6" s="1"/>
  <c r="AH58" i="6"/>
  <c r="AG36" i="6"/>
  <c r="AG41" i="6"/>
  <c r="AK41" i="6" s="1"/>
  <c r="AG45" i="6"/>
  <c r="AG52" i="6"/>
  <c r="AK52" i="6" s="1"/>
  <c r="AG57" i="6"/>
  <c r="AK57" i="6" s="1"/>
  <c r="AG67" i="6"/>
  <c r="AK67" i="6" s="1"/>
  <c r="AH42" i="7"/>
  <c r="AK42" i="7" s="1"/>
  <c r="AG67" i="7"/>
  <c r="AK67" i="7" s="1"/>
  <c r="T9" i="7"/>
  <c r="AG35" i="7"/>
  <c r="AG41" i="7"/>
  <c r="AK41" i="7" s="1"/>
  <c r="AG49" i="7"/>
  <c r="AK49" i="7" s="1"/>
  <c r="AG59" i="7"/>
  <c r="AK59" i="7" s="1"/>
  <c r="T9" i="8"/>
  <c r="AG35" i="8"/>
  <c r="AG49" i="8"/>
  <c r="AG65" i="8"/>
  <c r="AG35" i="9"/>
  <c r="E8" i="9"/>
  <c r="AG43" i="9"/>
  <c r="AK43" i="9" s="1"/>
  <c r="AG51" i="9"/>
  <c r="AK51" i="9" s="1"/>
  <c r="AH54" i="9"/>
  <c r="AK54" i="9" s="1"/>
  <c r="AG67" i="9"/>
  <c r="AK67" i="9" s="1"/>
  <c r="AG51" i="10"/>
  <c r="AK51" i="10" s="1"/>
  <c r="AG65" i="10"/>
  <c r="O6" i="10"/>
  <c r="AG39" i="10"/>
  <c r="AK39" i="10" s="1"/>
  <c r="AK47" i="10"/>
  <c r="AG55" i="10"/>
  <c r="AK55" i="10" s="1"/>
  <c r="AG69" i="10"/>
  <c r="E7" i="11"/>
  <c r="AG35" i="11"/>
  <c r="AH38" i="11"/>
  <c r="AH54" i="11"/>
  <c r="AK54" i="11" s="1"/>
  <c r="AG57" i="12"/>
  <c r="AK57" i="12" s="1"/>
  <c r="AG67" i="12"/>
  <c r="AK67" i="12" s="1"/>
  <c r="AG39" i="13"/>
  <c r="AK39" i="13" s="1"/>
  <c r="AG37" i="13"/>
  <c r="J11" i="14"/>
  <c r="AG47" i="14"/>
  <c r="AK47" i="14" s="1"/>
  <c r="T9" i="14"/>
  <c r="T5" i="14"/>
  <c r="E9" i="14"/>
  <c r="AG35" i="14"/>
  <c r="O8" i="14"/>
  <c r="O12" i="14"/>
  <c r="AG43" i="14"/>
  <c r="AG55" i="14"/>
  <c r="AK55" i="14" s="1"/>
  <c r="AG64" i="14"/>
  <c r="AK64" i="14" s="1"/>
  <c r="AG40" i="15"/>
  <c r="AG52" i="15"/>
  <c r="AK52" i="15" s="1"/>
  <c r="AG68" i="15"/>
  <c r="AK68" i="15" s="1"/>
  <c r="AG48" i="15"/>
  <c r="AG56" i="15"/>
  <c r="AK56" i="15" s="1"/>
  <c r="AG64" i="15"/>
  <c r="AG76" i="15"/>
  <c r="AK76" i="15" s="1"/>
  <c r="O9" i="15"/>
  <c r="T8" i="15"/>
  <c r="T12" i="15"/>
  <c r="E7" i="15"/>
  <c r="E11" i="15"/>
  <c r="AG39" i="15"/>
  <c r="AG47" i="15"/>
  <c r="AG51" i="15"/>
  <c r="AG55" i="15"/>
  <c r="AK55" i="15" s="1"/>
  <c r="AG59" i="15"/>
  <c r="AG63" i="15"/>
  <c r="AK63" i="15" s="1"/>
  <c r="AG67" i="15"/>
  <c r="AG75" i="15"/>
  <c r="AK75" i="15" s="1"/>
  <c r="AG37" i="19"/>
  <c r="AK41" i="19"/>
  <c r="AG41" i="19"/>
  <c r="AG45" i="19"/>
  <c r="AK45" i="19" s="1"/>
  <c r="J7" i="21"/>
  <c r="AH39" i="22"/>
  <c r="AK39" i="22" s="1"/>
  <c r="AG38" i="22"/>
  <c r="AG40" i="22"/>
  <c r="AK40" i="22" s="1"/>
  <c r="AH42" i="22"/>
  <c r="AK42" i="22" s="1"/>
  <c r="AG48" i="22"/>
  <c r="AK48" i="22" s="1"/>
  <c r="AG51" i="22"/>
  <c r="AG35" i="26"/>
  <c r="AG39" i="26"/>
  <c r="AG42" i="26"/>
  <c r="AK42" i="26" s="1"/>
  <c r="AG44" i="26"/>
  <c r="AK44" i="26" s="1"/>
  <c r="AG48" i="26"/>
  <c r="AH49" i="26"/>
  <c r="AK49" i="26" s="1"/>
  <c r="AH53" i="26"/>
  <c r="AG56" i="26"/>
  <c r="AK56" i="26" s="1"/>
  <c r="AG59" i="26"/>
  <c r="AK59" i="26" s="1"/>
  <c r="AG58" i="26"/>
  <c r="AG60" i="26"/>
  <c r="E5" i="25"/>
  <c r="AH46" i="25"/>
  <c r="AH47" i="25"/>
  <c r="AG48" i="25"/>
  <c r="AG53" i="25"/>
  <c r="AG61" i="25"/>
  <c r="AG36" i="25"/>
  <c r="AG37" i="25"/>
  <c r="AG44" i="25"/>
  <c r="AG45" i="25"/>
  <c r="AK47" i="25"/>
  <c r="AG49" i="25"/>
  <c r="AK56" i="25"/>
  <c r="AG56" i="25"/>
  <c r="AG57" i="25"/>
  <c r="AG60" i="25"/>
  <c r="AK60" i="25" s="1"/>
  <c r="AH62" i="25"/>
  <c r="AK62" i="25" s="1"/>
  <c r="AK36" i="29"/>
  <c r="AK41" i="29"/>
  <c r="AK35" i="29"/>
  <c r="Y9" i="29"/>
  <c r="AH35" i="22"/>
  <c r="AG36" i="22"/>
  <c r="AK51" i="22"/>
  <c r="AH54" i="22"/>
  <c r="AK54" i="22" s="1"/>
  <c r="AH41" i="22"/>
  <c r="AK41" i="22" s="1"/>
  <c r="AG44" i="22"/>
  <c r="AK44" i="22" s="1"/>
  <c r="AG50" i="22"/>
  <c r="AG52" i="22"/>
  <c r="AK52" i="22" s="1"/>
  <c r="AH55" i="22"/>
  <c r="AK55" i="22" s="1"/>
  <c r="AG56" i="22"/>
  <c r="AK56" i="22" s="1"/>
  <c r="AH58" i="22"/>
  <c r="AK58" i="22" s="1"/>
  <c r="AG60" i="22"/>
  <c r="AH61" i="22"/>
  <c r="AH37" i="21"/>
  <c r="AK37" i="21" s="1"/>
  <c r="AH43" i="21"/>
  <c r="AG44" i="21"/>
  <c r="AH46" i="21"/>
  <c r="AH49" i="21"/>
  <c r="AK49" i="21" s="1"/>
  <c r="AG52" i="21"/>
  <c r="AK52" i="21" s="1"/>
  <c r="AH53" i="21"/>
  <c r="AG55" i="21"/>
  <c r="O10" i="21"/>
  <c r="E8" i="21"/>
  <c r="AG39" i="21"/>
  <c r="AK42" i="21"/>
  <c r="AK43" i="21"/>
  <c r="T5" i="21"/>
  <c r="AK46" i="21"/>
  <c r="AH47" i="21"/>
  <c r="AK47" i="21" s="1"/>
  <c r="AG48" i="21"/>
  <c r="AH50" i="21"/>
  <c r="AK50" i="21" s="1"/>
  <c r="AK55" i="21"/>
  <c r="E7" i="21"/>
  <c r="AG35" i="20"/>
  <c r="AG39" i="20"/>
  <c r="O9" i="20"/>
  <c r="AK49" i="20"/>
  <c r="AG51" i="20"/>
  <c r="AK51" i="20" s="1"/>
  <c r="AG55" i="20"/>
  <c r="AK55" i="20" s="1"/>
  <c r="AK57" i="20"/>
  <c r="AG63" i="20"/>
  <c r="AK63" i="20" s="1"/>
  <c r="T5" i="20"/>
  <c r="E11" i="20"/>
  <c r="AH38" i="20"/>
  <c r="AK38" i="20" s="1"/>
  <c r="AH41" i="20"/>
  <c r="AK41" i="20" s="1"/>
  <c r="AG43" i="20"/>
  <c r="AK43" i="20" s="1"/>
  <c r="AG47" i="20"/>
  <c r="AH54" i="20"/>
  <c r="AK54" i="20" s="1"/>
  <c r="AH57" i="20"/>
  <c r="AG59" i="20"/>
  <c r="AG35" i="19"/>
  <c r="AG43" i="19"/>
  <c r="AH56" i="19"/>
  <c r="AG59" i="19"/>
  <c r="AG63" i="19"/>
  <c r="AK63" i="19" s="1"/>
  <c r="AG65" i="19"/>
  <c r="AK65" i="19" s="1"/>
  <c r="AG51" i="19"/>
  <c r="AK51" i="19" s="1"/>
  <c r="AH52" i="19"/>
  <c r="AG55" i="19"/>
  <c r="AK55" i="19" s="1"/>
  <c r="AG57" i="19"/>
  <c r="AK57" i="19" s="1"/>
  <c r="AG61" i="19"/>
  <c r="AK61" i="19" s="1"/>
  <c r="AG67" i="19"/>
  <c r="AK67" i="19" s="1"/>
  <c r="T9" i="16"/>
  <c r="AG69" i="16"/>
  <c r="AG66" i="16"/>
  <c r="AH70" i="16"/>
  <c r="AK70" i="16" s="1"/>
  <c r="T5" i="16"/>
  <c r="T7" i="16"/>
  <c r="J9" i="16"/>
  <c r="T11" i="16"/>
  <c r="AG35" i="16"/>
  <c r="T8" i="16"/>
  <c r="T12" i="16"/>
  <c r="AG47" i="16"/>
  <c r="AK47" i="16" s="1"/>
  <c r="AG59" i="16"/>
  <c r="AH76" i="16"/>
  <c r="AK76" i="16" s="1"/>
  <c r="O5" i="16"/>
  <c r="O9" i="16"/>
  <c r="E7" i="16"/>
  <c r="E11" i="16"/>
  <c r="AH60" i="16"/>
  <c r="AH63" i="16"/>
  <c r="O6" i="16"/>
  <c r="E8" i="16"/>
  <c r="O10" i="16"/>
  <c r="E12" i="16"/>
  <c r="J6" i="16"/>
  <c r="AG40" i="16"/>
  <c r="AK40" i="16" s="1"/>
  <c r="AG48" i="16"/>
  <c r="AK48" i="16" s="1"/>
  <c r="AG52" i="16"/>
  <c r="AK52" i="16" s="1"/>
  <c r="AG62" i="16"/>
  <c r="AG68" i="16"/>
  <c r="AK68" i="16" s="1"/>
  <c r="AG77" i="16"/>
  <c r="AK77" i="16" s="1"/>
  <c r="O5" i="14"/>
  <c r="E7" i="14"/>
  <c r="O9" i="14"/>
  <c r="E11" i="14"/>
  <c r="O6" i="14"/>
  <c r="E8" i="14"/>
  <c r="O10" i="14"/>
  <c r="E12" i="14"/>
  <c r="J6" i="14"/>
  <c r="T8" i="14"/>
  <c r="T12" i="14"/>
  <c r="T7" i="14"/>
  <c r="T11" i="14"/>
  <c r="AG37" i="14"/>
  <c r="AG41" i="14"/>
  <c r="AG45" i="14"/>
  <c r="AK45" i="14" s="1"/>
  <c r="AG49" i="14"/>
  <c r="AG57" i="14"/>
  <c r="AK57" i="14" s="1"/>
  <c r="AG63" i="14"/>
  <c r="AK63" i="14" s="1"/>
  <c r="T7" i="13"/>
  <c r="AG49" i="13"/>
  <c r="AG51" i="13"/>
  <c r="AK51" i="13" s="1"/>
  <c r="AG57" i="13"/>
  <c r="AG61" i="13"/>
  <c r="AK61" i="13" s="1"/>
  <c r="AG65" i="13"/>
  <c r="T11" i="13"/>
  <c r="T5" i="13"/>
  <c r="J7" i="13"/>
  <c r="E12" i="13"/>
  <c r="E7" i="13"/>
  <c r="T9" i="13"/>
  <c r="E11" i="13"/>
  <c r="AG35" i="13"/>
  <c r="O8" i="13"/>
  <c r="O12" i="13"/>
  <c r="AG41" i="13"/>
  <c r="AK41" i="13" s="1"/>
  <c r="AG45" i="13"/>
  <c r="AG47" i="13"/>
  <c r="AK47" i="13" s="1"/>
  <c r="AG59" i="13"/>
  <c r="AK59" i="13" s="1"/>
  <c r="AG63" i="13"/>
  <c r="AK63" i="13" s="1"/>
  <c r="E8" i="12"/>
  <c r="AG43" i="12"/>
  <c r="AG44" i="12"/>
  <c r="AG48" i="12"/>
  <c r="AG49" i="12"/>
  <c r="AG61" i="12"/>
  <c r="AG56" i="12"/>
  <c r="AK56" i="12" s="1"/>
  <c r="AG45" i="12"/>
  <c r="AG47" i="12"/>
  <c r="AK47" i="12" s="1"/>
  <c r="J7" i="12"/>
  <c r="AE49" i="12"/>
  <c r="AG51" i="12"/>
  <c r="AK51" i="12" s="1"/>
  <c r="AG52" i="12"/>
  <c r="AK52" i="12" s="1"/>
  <c r="AG53" i="12"/>
  <c r="T9" i="12"/>
  <c r="AG55" i="12"/>
  <c r="AK55" i="12" s="1"/>
  <c r="AG59" i="12"/>
  <c r="AK59" i="12" s="1"/>
  <c r="AG60" i="12"/>
  <c r="AK60" i="12" s="1"/>
  <c r="AG64" i="12"/>
  <c r="AG69" i="12"/>
  <c r="AK69" i="12" s="1"/>
  <c r="AG73" i="12"/>
  <c r="AE34" i="11"/>
  <c r="O5" i="11"/>
  <c r="O9" i="11"/>
  <c r="J5" i="11"/>
  <c r="J9" i="11"/>
  <c r="AG37" i="11"/>
  <c r="AG41" i="11"/>
  <c r="AK41" i="11" s="1"/>
  <c r="AH42" i="11"/>
  <c r="AK42" i="11" s="1"/>
  <c r="AG44" i="11"/>
  <c r="AK44" i="11" s="1"/>
  <c r="AH47" i="11"/>
  <c r="AG53" i="11"/>
  <c r="AK53" i="11" s="1"/>
  <c r="AG57" i="11"/>
  <c r="AK57" i="11" s="1"/>
  <c r="AH58" i="11"/>
  <c r="AK58" i="11" s="1"/>
  <c r="AG60" i="11"/>
  <c r="AH63" i="11"/>
  <c r="AK63" i="11" s="1"/>
  <c r="O6" i="11"/>
  <c r="E8" i="11"/>
  <c r="O10" i="11"/>
  <c r="E12" i="11"/>
  <c r="T8" i="11"/>
  <c r="T12" i="11"/>
  <c r="AJ34" i="11"/>
  <c r="AH36" i="11"/>
  <c r="AH39" i="11"/>
  <c r="AK39" i="11" s="1"/>
  <c r="AG45" i="11"/>
  <c r="AK45" i="11" s="1"/>
  <c r="AG48" i="11"/>
  <c r="AG49" i="11"/>
  <c r="AH52" i="11"/>
  <c r="AK52" i="11" s="1"/>
  <c r="AH55" i="11"/>
  <c r="AK55" i="11" s="1"/>
  <c r="AG61" i="11"/>
  <c r="AK61" i="11" s="1"/>
  <c r="AG64" i="11"/>
  <c r="AG65" i="11"/>
  <c r="AK65" i="11" s="1"/>
  <c r="T9" i="10"/>
  <c r="AG41" i="10"/>
  <c r="AK41" i="10" s="1"/>
  <c r="AG49" i="10"/>
  <c r="AG57" i="10"/>
  <c r="AK57" i="10" s="1"/>
  <c r="T5" i="10"/>
  <c r="E12" i="10"/>
  <c r="T7" i="10"/>
  <c r="T11" i="10"/>
  <c r="AG37" i="10"/>
  <c r="AG45" i="10"/>
  <c r="AK45" i="10" s="1"/>
  <c r="AG53" i="10"/>
  <c r="AG63" i="10"/>
  <c r="AK63" i="10" s="1"/>
  <c r="AG67" i="10"/>
  <c r="AK67" i="10" s="1"/>
  <c r="AG71" i="10"/>
  <c r="AK71" i="10" s="1"/>
  <c r="AG57" i="9"/>
  <c r="AK57" i="9" s="1"/>
  <c r="AF36" i="9"/>
  <c r="T7" i="9"/>
  <c r="T11" i="9"/>
  <c r="AG37" i="9"/>
  <c r="AG39" i="9"/>
  <c r="AK39" i="9" s="1"/>
  <c r="AG41" i="9"/>
  <c r="AK41" i="9" s="1"/>
  <c r="AG45" i="9"/>
  <c r="AK45" i="9" s="1"/>
  <c r="AG47" i="9"/>
  <c r="AK47" i="9" s="1"/>
  <c r="AG49" i="9"/>
  <c r="AK49" i="9" s="1"/>
  <c r="AG53" i="9"/>
  <c r="AG61" i="9"/>
  <c r="AK61" i="9" s="1"/>
  <c r="AG63" i="9"/>
  <c r="AK63" i="9" s="1"/>
  <c r="AG65" i="9"/>
  <c r="AK65" i="9" s="1"/>
  <c r="AG71" i="9"/>
  <c r="AK71" i="9" s="1"/>
  <c r="AG73" i="9"/>
  <c r="AK73" i="9" s="1"/>
  <c r="O6" i="8"/>
  <c r="AH34" i="8"/>
  <c r="AG39" i="8"/>
  <c r="AG41" i="8"/>
  <c r="AK41" i="8" s="1"/>
  <c r="AH42" i="8"/>
  <c r="AK42" i="8" s="1"/>
  <c r="AH48" i="8"/>
  <c r="AK48" i="8" s="1"/>
  <c r="AG51" i="8"/>
  <c r="AK51" i="8" s="1"/>
  <c r="AG59" i="8"/>
  <c r="AH64" i="8"/>
  <c r="AG73" i="8"/>
  <c r="J5" i="8"/>
  <c r="J9" i="8"/>
  <c r="AH40" i="8"/>
  <c r="AK40" i="8" s="1"/>
  <c r="AG47" i="8"/>
  <c r="AK47" i="8" s="1"/>
  <c r="AG53" i="8"/>
  <c r="AK53" i="8" s="1"/>
  <c r="AG55" i="8"/>
  <c r="AK55" i="8" s="1"/>
  <c r="AG61" i="8"/>
  <c r="AK61" i="8" s="1"/>
  <c r="AG63" i="8"/>
  <c r="AK63" i="8" s="1"/>
  <c r="AG69" i="8"/>
  <c r="AG71" i="8"/>
  <c r="AK71" i="8" s="1"/>
  <c r="AG37" i="7"/>
  <c r="AK37" i="7" s="1"/>
  <c r="AG39" i="7"/>
  <c r="AG43" i="7"/>
  <c r="AK43" i="7" s="1"/>
  <c r="AH48" i="7"/>
  <c r="AK48" i="7" s="1"/>
  <c r="AG51" i="7"/>
  <c r="AH56" i="7"/>
  <c r="AK56" i="7" s="1"/>
  <c r="AG57" i="7"/>
  <c r="AH58" i="7"/>
  <c r="AK58" i="7" s="1"/>
  <c r="AG61" i="7"/>
  <c r="AK61" i="7" s="1"/>
  <c r="AG63" i="7"/>
  <c r="AK63" i="7" s="1"/>
  <c r="AG65" i="7"/>
  <c r="AK65" i="7" s="1"/>
  <c r="AH66" i="7"/>
  <c r="AK66" i="7" s="1"/>
  <c r="AG69" i="7"/>
  <c r="AK69" i="7" s="1"/>
  <c r="AG72" i="7"/>
  <c r="AK72" i="7" s="1"/>
  <c r="AH40" i="7"/>
  <c r="AG45" i="7"/>
  <c r="AK45" i="7" s="1"/>
  <c r="AG47" i="7"/>
  <c r="AK47" i="7" s="1"/>
  <c r="AG53" i="7"/>
  <c r="AK53" i="7" s="1"/>
  <c r="AH64" i="7"/>
  <c r="AK64" i="7" s="1"/>
  <c r="E5" i="6"/>
  <c r="AG53" i="6"/>
  <c r="AK53" i="6" s="1"/>
  <c r="AG55" i="6"/>
  <c r="AK55" i="6" s="1"/>
  <c r="AG61" i="6"/>
  <c r="AG63" i="6"/>
  <c r="AK63" i="6" s="1"/>
  <c r="T10" i="6"/>
  <c r="AH72" i="6"/>
  <c r="AK72" i="6" s="1"/>
  <c r="J12" i="6"/>
  <c r="AG37" i="6"/>
  <c r="AG40" i="6"/>
  <c r="AK40" i="6" s="1"/>
  <c r="AG49" i="6"/>
  <c r="AK49" i="6" s="1"/>
  <c r="AH56" i="6"/>
  <c r="AK56" i="6" s="1"/>
  <c r="AG59" i="6"/>
  <c r="AK59" i="6" s="1"/>
  <c r="AH64" i="6"/>
  <c r="AK64" i="6" s="1"/>
  <c r="AG65" i="6"/>
  <c r="AK65" i="6" s="1"/>
  <c r="AH66" i="6"/>
  <c r="AK66" i="6" s="1"/>
  <c r="AG69" i="6"/>
  <c r="AK69" i="6" s="1"/>
  <c r="AG71" i="6"/>
  <c r="AK71" i="6" s="1"/>
  <c r="AG73" i="6"/>
  <c r="AK73" i="6" s="1"/>
  <c r="O6" i="5"/>
  <c r="T10" i="5"/>
  <c r="AG41" i="5"/>
  <c r="AG53" i="5"/>
  <c r="AK53" i="5" s="1"/>
  <c r="AG61" i="5"/>
  <c r="AK61" i="5" s="1"/>
  <c r="AG65" i="5"/>
  <c r="AK65" i="5" s="1"/>
  <c r="AG73" i="5"/>
  <c r="AK73" i="5" s="1"/>
  <c r="O7" i="5"/>
  <c r="T11" i="5"/>
  <c r="E9" i="5"/>
  <c r="AG37" i="5"/>
  <c r="AK37" i="5" s="1"/>
  <c r="AK41" i="5"/>
  <c r="AG44" i="5"/>
  <c r="AK44" i="5" s="1"/>
  <c r="AG45" i="5"/>
  <c r="AK45" i="5" s="1"/>
  <c r="AG48" i="5"/>
  <c r="AK48" i="5" s="1"/>
  <c r="AG49" i="5"/>
  <c r="AK49" i="5" s="1"/>
  <c r="AG57" i="5"/>
  <c r="AK57" i="5" s="1"/>
  <c r="AG68" i="5"/>
  <c r="AK68" i="5" s="1"/>
  <c r="AG69" i="5"/>
  <c r="AK69" i="5" s="1"/>
  <c r="AH71" i="5"/>
  <c r="AK71" i="5" s="1"/>
  <c r="AE35" i="4"/>
  <c r="E5" i="4"/>
  <c r="E9" i="4"/>
  <c r="AG49" i="4"/>
  <c r="AG57" i="4"/>
  <c r="AK57" i="4" s="1"/>
  <c r="AG65" i="4"/>
  <c r="T11" i="4"/>
  <c r="O6" i="4"/>
  <c r="AH40" i="4"/>
  <c r="AK40" i="4" s="1"/>
  <c r="AG45" i="4"/>
  <c r="AK45" i="4" s="1"/>
  <c r="AK49" i="4"/>
  <c r="AG53" i="4"/>
  <c r="AG61" i="4"/>
  <c r="AK61" i="4" s="1"/>
  <c r="AK65" i="4"/>
  <c r="AH72" i="4"/>
  <c r="AK72" i="4" s="1"/>
  <c r="AG73" i="4"/>
  <c r="AK73" i="4" s="1"/>
  <c r="O6" i="3"/>
  <c r="O11" i="3"/>
  <c r="AH39" i="3"/>
  <c r="AG40" i="3"/>
  <c r="AK40" i="3" s="1"/>
  <c r="AG45" i="3"/>
  <c r="AK45" i="3" s="1"/>
  <c r="AG49" i="3"/>
  <c r="AK49" i="3" s="1"/>
  <c r="AG56" i="3"/>
  <c r="AK56" i="3" s="1"/>
  <c r="AG61" i="3"/>
  <c r="AK61" i="3" s="1"/>
  <c r="AH64" i="3"/>
  <c r="AK64" i="3" s="1"/>
  <c r="J5" i="3"/>
  <c r="E9" i="3"/>
  <c r="AG37" i="3"/>
  <c r="AK37" i="3" s="1"/>
  <c r="AG41" i="3"/>
  <c r="AK41" i="3" s="1"/>
  <c r="AG57" i="3"/>
  <c r="AK57" i="3" s="1"/>
  <c r="AH63" i="3"/>
  <c r="AK63" i="3" s="1"/>
  <c r="AG35" i="24"/>
  <c r="AG37" i="24"/>
  <c r="AG46" i="24"/>
  <c r="AG41" i="24"/>
  <c r="AK41" i="24" s="1"/>
  <c r="AG42" i="24"/>
  <c r="AG43" i="24"/>
  <c r="AK43" i="24" s="1"/>
  <c r="AG50" i="24"/>
  <c r="AG51" i="24"/>
  <c r="AK51" i="24" s="1"/>
  <c r="AG49" i="24"/>
  <c r="AG47" i="24"/>
  <c r="AK47" i="24" s="1"/>
  <c r="AG45" i="24"/>
  <c r="AK45" i="24" s="1"/>
  <c r="AG39" i="24"/>
  <c r="AG38" i="24"/>
  <c r="AK38" i="24" s="1"/>
  <c r="AH36" i="24"/>
  <c r="AK36" i="24" s="1"/>
  <c r="J8" i="24"/>
  <c r="AK46" i="24"/>
  <c r="J12" i="24"/>
  <c r="AG34" i="24"/>
  <c r="T6" i="24"/>
  <c r="T5" i="15"/>
  <c r="O5" i="15"/>
  <c r="AD34" i="26"/>
  <c r="J11" i="26"/>
  <c r="O10" i="26"/>
  <c r="Y5" i="29"/>
  <c r="Y6" i="29"/>
  <c r="Y10" i="29"/>
  <c r="Y7" i="29"/>
  <c r="Y11" i="29"/>
  <c r="AK34" i="29"/>
  <c r="Y12" i="29"/>
  <c r="Y8" i="29"/>
  <c r="J5" i="18"/>
  <c r="AK46" i="2"/>
  <c r="AK53" i="2"/>
  <c r="AK53" i="4"/>
  <c r="AK69" i="4"/>
  <c r="AK57" i="2"/>
  <c r="AK72" i="2"/>
  <c r="AK77" i="2"/>
  <c r="AK53" i="3"/>
  <c r="AK38" i="2"/>
  <c r="AK64" i="2"/>
  <c r="AH37" i="2"/>
  <c r="AK37" i="2" s="1"/>
  <c r="AH41" i="2"/>
  <c r="AK41" i="2" s="1"/>
  <c r="AH45" i="2"/>
  <c r="AK45" i="2" s="1"/>
  <c r="O10" i="3"/>
  <c r="AG35" i="4"/>
  <c r="O10" i="4"/>
  <c r="AH39" i="2"/>
  <c r="AK39" i="2" s="1"/>
  <c r="AG40" i="2"/>
  <c r="AK40" i="2" s="1"/>
  <c r="AH43" i="2"/>
  <c r="AK43" i="2" s="1"/>
  <c r="AG44" i="2"/>
  <c r="AK44" i="2" s="1"/>
  <c r="AH47" i="2"/>
  <c r="AK47" i="2" s="1"/>
  <c r="AH48" i="2"/>
  <c r="AK48" i="2" s="1"/>
  <c r="AH51" i="2"/>
  <c r="AK51" i="2" s="1"/>
  <c r="AH60" i="2"/>
  <c r="AK60" i="2" s="1"/>
  <c r="AH68" i="2"/>
  <c r="AK68" i="2" s="1"/>
  <c r="AH76" i="2"/>
  <c r="AK76" i="2" s="1"/>
  <c r="O8" i="3"/>
  <c r="E10" i="3"/>
  <c r="T11" i="3"/>
  <c r="E8" i="3"/>
  <c r="T8" i="3"/>
  <c r="E12" i="3"/>
  <c r="T12" i="3"/>
  <c r="AJ34" i="3"/>
  <c r="AH36" i="3"/>
  <c r="AH44" i="3"/>
  <c r="AK44" i="3" s="1"/>
  <c r="AH52" i="3"/>
  <c r="AK52" i="3" s="1"/>
  <c r="AH60" i="3"/>
  <c r="AK60" i="3" s="1"/>
  <c r="J5" i="4"/>
  <c r="O8" i="4"/>
  <c r="E10" i="4"/>
  <c r="E8" i="4"/>
  <c r="T8" i="4"/>
  <c r="E12" i="4"/>
  <c r="T12" i="4"/>
  <c r="AH36" i="4"/>
  <c r="AH44" i="4"/>
  <c r="AK44" i="4" s="1"/>
  <c r="AH52" i="4"/>
  <c r="AK52" i="4" s="1"/>
  <c r="AH60" i="4"/>
  <c r="AK60" i="4" s="1"/>
  <c r="AH68" i="4"/>
  <c r="AK68" i="4" s="1"/>
  <c r="J5" i="5"/>
  <c r="O8" i="5"/>
  <c r="E10" i="5"/>
  <c r="E8" i="5"/>
  <c r="T8" i="5"/>
  <c r="E12" i="5"/>
  <c r="T12" i="5"/>
  <c r="AJ34" i="5"/>
  <c r="AH36" i="5"/>
  <c r="AH51" i="5"/>
  <c r="AK51" i="5" s="1"/>
  <c r="AH59" i="5"/>
  <c r="AH67" i="5"/>
  <c r="AK67" i="5" s="1"/>
  <c r="O7" i="6"/>
  <c r="J7" i="6"/>
  <c r="E7" i="6"/>
  <c r="T7" i="6"/>
  <c r="J11" i="6"/>
  <c r="E11" i="6"/>
  <c r="T11" i="6"/>
  <c r="O9" i="6"/>
  <c r="O8" i="6"/>
  <c r="O12" i="6"/>
  <c r="O6" i="7"/>
  <c r="AG60" i="7"/>
  <c r="AH60" i="7"/>
  <c r="AC34" i="2"/>
  <c r="AJ35" i="2"/>
  <c r="AE36" i="2"/>
  <c r="AI36" i="2"/>
  <c r="E5" i="2"/>
  <c r="T6" i="2"/>
  <c r="J8" i="2"/>
  <c r="E9" i="2"/>
  <c r="T10" i="2"/>
  <c r="J12" i="2"/>
  <c r="AE34" i="2"/>
  <c r="AI34" i="2"/>
  <c r="AD35" i="2"/>
  <c r="AH35" i="2"/>
  <c r="J5" i="2"/>
  <c r="E6" i="2"/>
  <c r="T7" i="2"/>
  <c r="Y7" i="2" s="1"/>
  <c r="O8" i="2"/>
  <c r="J9" i="2"/>
  <c r="E10" i="2"/>
  <c r="T11" i="2"/>
  <c r="AF34" i="2"/>
  <c r="AJ34" i="2"/>
  <c r="T10" i="3"/>
  <c r="J12" i="3"/>
  <c r="O9" i="3"/>
  <c r="T5" i="3"/>
  <c r="T9" i="3"/>
  <c r="AC36" i="3"/>
  <c r="AI38" i="3"/>
  <c r="T10" i="4"/>
  <c r="J12" i="4"/>
  <c r="O9" i="4"/>
  <c r="AD35" i="4"/>
  <c r="T5" i="4"/>
  <c r="T9" i="4"/>
  <c r="AC36" i="4"/>
  <c r="AK36" i="4" s="1"/>
  <c r="AH39" i="4"/>
  <c r="AK39" i="4" s="1"/>
  <c r="AH47" i="4"/>
  <c r="AK47" i="4" s="1"/>
  <c r="AH55" i="4"/>
  <c r="AK55" i="4" s="1"/>
  <c r="AH63" i="4"/>
  <c r="AH71" i="4"/>
  <c r="AK71" i="4" s="1"/>
  <c r="J12" i="5"/>
  <c r="O9" i="5"/>
  <c r="AD35" i="5"/>
  <c r="T5" i="5"/>
  <c r="T9" i="5"/>
  <c r="AC36" i="5"/>
  <c r="AH39" i="5"/>
  <c r="AK39" i="5" s="1"/>
  <c r="J8" i="6"/>
  <c r="O11" i="6"/>
  <c r="E8" i="6"/>
  <c r="E12" i="6"/>
  <c r="O6" i="6"/>
  <c r="E6" i="6"/>
  <c r="AG35" i="6"/>
  <c r="O10" i="6"/>
  <c r="E10" i="6"/>
  <c r="AH35" i="6"/>
  <c r="AF37" i="6"/>
  <c r="AH43" i="6"/>
  <c r="AK43" i="6" s="1"/>
  <c r="AK45" i="6"/>
  <c r="AH51" i="6"/>
  <c r="AK51" i="6" s="1"/>
  <c r="AG60" i="6"/>
  <c r="AK60" i="6" s="1"/>
  <c r="AH60" i="6"/>
  <c r="AK61" i="6"/>
  <c r="E8" i="7"/>
  <c r="E7" i="7"/>
  <c r="O7" i="7"/>
  <c r="AE35" i="7"/>
  <c r="T7" i="7"/>
  <c r="J7" i="7"/>
  <c r="E11" i="7"/>
  <c r="O11" i="7"/>
  <c r="AI35" i="7"/>
  <c r="T11" i="7"/>
  <c r="AD36" i="7"/>
  <c r="E6" i="7"/>
  <c r="AG36" i="7"/>
  <c r="AH36" i="7"/>
  <c r="E10" i="7"/>
  <c r="J5" i="7"/>
  <c r="J9" i="7"/>
  <c r="AC39" i="7"/>
  <c r="AF40" i="7"/>
  <c r="O8" i="7"/>
  <c r="AK51" i="7"/>
  <c r="AG68" i="7"/>
  <c r="AH68" i="7"/>
  <c r="AK49" i="8"/>
  <c r="AK65" i="8"/>
  <c r="AK50" i="2"/>
  <c r="AC37" i="4"/>
  <c r="AK37" i="4" s="1"/>
  <c r="AG35" i="5"/>
  <c r="O10" i="5"/>
  <c r="AH47" i="5"/>
  <c r="AK47" i="5" s="1"/>
  <c r="AK59" i="8"/>
  <c r="AH55" i="5"/>
  <c r="AK55" i="5" s="1"/>
  <c r="AH63" i="5"/>
  <c r="AK63" i="5" s="1"/>
  <c r="T5" i="6"/>
  <c r="J5" i="6"/>
  <c r="T9" i="6"/>
  <c r="J9" i="6"/>
  <c r="AC36" i="6"/>
  <c r="AG68" i="6"/>
  <c r="AH68" i="6"/>
  <c r="AG44" i="7"/>
  <c r="AH44" i="7"/>
  <c r="O10" i="2"/>
  <c r="AK55" i="2"/>
  <c r="AH59" i="2"/>
  <c r="AK59" i="2" s="1"/>
  <c r="AK63" i="2"/>
  <c r="AH67" i="2"/>
  <c r="AK67" i="2" s="1"/>
  <c r="AK71" i="2"/>
  <c r="AH75" i="2"/>
  <c r="AK75" i="2" s="1"/>
  <c r="E5" i="3"/>
  <c r="T6" i="3"/>
  <c r="J8" i="3"/>
  <c r="J7" i="3"/>
  <c r="E7" i="3"/>
  <c r="J11" i="3"/>
  <c r="E11" i="3"/>
  <c r="AI34" i="3"/>
  <c r="AK39" i="3"/>
  <c r="AH43" i="3"/>
  <c r="AK43" i="3" s="1"/>
  <c r="AK47" i="3"/>
  <c r="AH51" i="3"/>
  <c r="AK51" i="3" s="1"/>
  <c r="AH59" i="3"/>
  <c r="AK59" i="3" s="1"/>
  <c r="AH67" i="3"/>
  <c r="AK67" i="3" s="1"/>
  <c r="T6" i="4"/>
  <c r="J8" i="4"/>
  <c r="J7" i="4"/>
  <c r="E7" i="4"/>
  <c r="J11" i="4"/>
  <c r="E11" i="4"/>
  <c r="AH35" i="4"/>
  <c r="AH43" i="4"/>
  <c r="AK43" i="4" s="1"/>
  <c r="AH51" i="4"/>
  <c r="AK51" i="4" s="1"/>
  <c r="AH59" i="4"/>
  <c r="AK59" i="4" s="1"/>
  <c r="AK63" i="4"/>
  <c r="AH67" i="4"/>
  <c r="AK67" i="4" s="1"/>
  <c r="E5" i="5"/>
  <c r="T6" i="5"/>
  <c r="J8" i="5"/>
  <c r="J7" i="5"/>
  <c r="E7" i="5"/>
  <c r="J11" i="5"/>
  <c r="E11" i="5"/>
  <c r="AI34" i="5"/>
  <c r="AH35" i="5"/>
  <c r="AH43" i="5"/>
  <c r="AK43" i="5" s="1"/>
  <c r="AK59" i="5"/>
  <c r="T6" i="6"/>
  <c r="AJ37" i="6"/>
  <c r="AH39" i="6"/>
  <c r="AK39" i="6" s="1"/>
  <c r="AH47" i="6"/>
  <c r="AK47" i="6" s="1"/>
  <c r="J11" i="7"/>
  <c r="O10" i="7"/>
  <c r="AG52" i="7"/>
  <c r="AH52" i="7"/>
  <c r="AK57" i="7"/>
  <c r="E7" i="8"/>
  <c r="O7" i="8"/>
  <c r="E11" i="8"/>
  <c r="O11" i="8"/>
  <c r="AC39" i="8"/>
  <c r="AK39" i="8" s="1"/>
  <c r="J6" i="9"/>
  <c r="E6" i="9"/>
  <c r="T6" i="9"/>
  <c r="J10" i="9"/>
  <c r="E10" i="9"/>
  <c r="T10" i="9"/>
  <c r="AI37" i="9"/>
  <c r="AH42" i="9"/>
  <c r="AK42" i="9" s="1"/>
  <c r="AH50" i="9"/>
  <c r="AH58" i="9"/>
  <c r="AK58" i="9" s="1"/>
  <c r="AH66" i="9"/>
  <c r="AK66" i="9" s="1"/>
  <c r="T8" i="7"/>
  <c r="J8" i="7"/>
  <c r="T12" i="7"/>
  <c r="J12" i="7"/>
  <c r="AJ34" i="7"/>
  <c r="O8" i="8"/>
  <c r="E10" i="8"/>
  <c r="T11" i="8"/>
  <c r="T8" i="8"/>
  <c r="J8" i="8"/>
  <c r="T12" i="8"/>
  <c r="J12" i="8"/>
  <c r="AJ34" i="8"/>
  <c r="AI35" i="8"/>
  <c r="AH36" i="8"/>
  <c r="AK36" i="8" s="1"/>
  <c r="AH52" i="8"/>
  <c r="AK52" i="8" s="1"/>
  <c r="AH60" i="8"/>
  <c r="AK64" i="8"/>
  <c r="AK69" i="8"/>
  <c r="AH70" i="8"/>
  <c r="AK70" i="8" s="1"/>
  <c r="J7" i="9"/>
  <c r="O10" i="9"/>
  <c r="E11" i="9"/>
  <c r="O5" i="9"/>
  <c r="J5" i="9"/>
  <c r="E5" i="9"/>
  <c r="O9" i="9"/>
  <c r="J9" i="9"/>
  <c r="E9" i="9"/>
  <c r="AC35" i="9"/>
  <c r="J6" i="10"/>
  <c r="E6" i="10"/>
  <c r="T6" i="10"/>
  <c r="AG34" i="10"/>
  <c r="J10" i="10"/>
  <c r="E10" i="10"/>
  <c r="T10" i="10"/>
  <c r="AH34" i="10"/>
  <c r="AF36" i="10"/>
  <c r="AI37" i="10"/>
  <c r="AH42" i="10"/>
  <c r="AK42" i="10" s="1"/>
  <c r="AK49" i="10"/>
  <c r="AH50" i="10"/>
  <c r="AK50" i="10" s="1"/>
  <c r="AH58" i="10"/>
  <c r="AK58" i="10" s="1"/>
  <c r="AK65" i="10"/>
  <c r="AK48" i="11"/>
  <c r="AG54" i="2"/>
  <c r="AK54" i="2" s="1"/>
  <c r="AG58" i="2"/>
  <c r="AK58" i="2" s="1"/>
  <c r="AG62" i="2"/>
  <c r="AK62" i="2" s="1"/>
  <c r="AG66" i="2"/>
  <c r="AK66" i="2" s="1"/>
  <c r="AG70" i="2"/>
  <c r="AK70" i="2" s="1"/>
  <c r="AG74" i="2"/>
  <c r="AK74" i="2" s="1"/>
  <c r="AG78" i="2"/>
  <c r="AK78" i="2" s="1"/>
  <c r="O5" i="3"/>
  <c r="J6" i="3"/>
  <c r="J10" i="3"/>
  <c r="AG34" i="3"/>
  <c r="AG38" i="3"/>
  <c r="AG42" i="3"/>
  <c r="AK42" i="3" s="1"/>
  <c r="AG46" i="3"/>
  <c r="AK46" i="3" s="1"/>
  <c r="AG50" i="3"/>
  <c r="AK50" i="3" s="1"/>
  <c r="AG54" i="3"/>
  <c r="AK54" i="3" s="1"/>
  <c r="AG58" i="3"/>
  <c r="AK58" i="3" s="1"/>
  <c r="AG62" i="3"/>
  <c r="AK62" i="3" s="1"/>
  <c r="AG66" i="3"/>
  <c r="AK66" i="3" s="1"/>
  <c r="O5" i="4"/>
  <c r="J6" i="4"/>
  <c r="J10" i="4"/>
  <c r="AG38" i="4"/>
  <c r="AK38" i="4" s="1"/>
  <c r="AG46" i="4"/>
  <c r="AK46" i="4" s="1"/>
  <c r="AG50" i="4"/>
  <c r="AK50" i="4" s="1"/>
  <c r="AG54" i="4"/>
  <c r="AK54" i="4" s="1"/>
  <c r="AG58" i="4"/>
  <c r="AK58" i="4" s="1"/>
  <c r="AG62" i="4"/>
  <c r="AK62" i="4" s="1"/>
  <c r="AG66" i="4"/>
  <c r="AK66" i="4" s="1"/>
  <c r="AG70" i="4"/>
  <c r="AK70" i="4" s="1"/>
  <c r="O5" i="5"/>
  <c r="J6" i="5"/>
  <c r="J10" i="5"/>
  <c r="AG34" i="5"/>
  <c r="AG38" i="5"/>
  <c r="AK38" i="5" s="1"/>
  <c r="AG42" i="5"/>
  <c r="AK42" i="5" s="1"/>
  <c r="AG50" i="5"/>
  <c r="AK50" i="5" s="1"/>
  <c r="AG54" i="5"/>
  <c r="AK54" i="5" s="1"/>
  <c r="AG58" i="5"/>
  <c r="AK58" i="5" s="1"/>
  <c r="AG62" i="5"/>
  <c r="AK62" i="5" s="1"/>
  <c r="AG66" i="5"/>
  <c r="AK66" i="5" s="1"/>
  <c r="AG70" i="5"/>
  <c r="AK70" i="5" s="1"/>
  <c r="O5" i="6"/>
  <c r="J6" i="6"/>
  <c r="T8" i="6"/>
  <c r="J10" i="6"/>
  <c r="T12" i="6"/>
  <c r="AG38" i="6"/>
  <c r="AK38" i="6" s="1"/>
  <c r="AG42" i="6"/>
  <c r="AK42" i="6" s="1"/>
  <c r="AG50" i="6"/>
  <c r="AK50" i="6" s="1"/>
  <c r="AH54" i="6"/>
  <c r="AK54" i="6" s="1"/>
  <c r="AK58" i="6"/>
  <c r="AH62" i="6"/>
  <c r="AK62" i="6" s="1"/>
  <c r="AH70" i="6"/>
  <c r="AK70" i="6" s="1"/>
  <c r="T5" i="7"/>
  <c r="E12" i="7"/>
  <c r="O5" i="7"/>
  <c r="E5" i="7"/>
  <c r="O9" i="7"/>
  <c r="E9" i="7"/>
  <c r="AC35" i="7"/>
  <c r="AH38" i="7"/>
  <c r="AK38" i="7" s="1"/>
  <c r="AH46" i="7"/>
  <c r="AK46" i="7" s="1"/>
  <c r="AK50" i="7"/>
  <c r="AH54" i="7"/>
  <c r="AK54" i="7" s="1"/>
  <c r="AH62" i="7"/>
  <c r="AK62" i="7" s="1"/>
  <c r="AH70" i="7"/>
  <c r="AK70" i="7" s="1"/>
  <c r="T5" i="8"/>
  <c r="J7" i="8"/>
  <c r="E12" i="8"/>
  <c r="O5" i="8"/>
  <c r="E5" i="8"/>
  <c r="O9" i="8"/>
  <c r="E9" i="8"/>
  <c r="AC35" i="8"/>
  <c r="AH38" i="8"/>
  <c r="AK38" i="8" s="1"/>
  <c r="AH46" i="8"/>
  <c r="AK46" i="8" s="1"/>
  <c r="AK50" i="8"/>
  <c r="AH54" i="8"/>
  <c r="AK54" i="8" s="1"/>
  <c r="AK58" i="8"/>
  <c r="AH62" i="8"/>
  <c r="AK62" i="8" s="1"/>
  <c r="J11" i="9"/>
  <c r="T8" i="9"/>
  <c r="T12" i="9"/>
  <c r="AE37" i="9"/>
  <c r="AH38" i="9"/>
  <c r="AK38" i="9" s="1"/>
  <c r="AH46" i="9"/>
  <c r="AK46" i="9" s="1"/>
  <c r="AK53" i="9"/>
  <c r="AH62" i="9"/>
  <c r="AK62" i="9" s="1"/>
  <c r="J7" i="10"/>
  <c r="O10" i="10"/>
  <c r="E7" i="10"/>
  <c r="E11" i="10"/>
  <c r="O5" i="10"/>
  <c r="J5" i="10"/>
  <c r="E5" i="10"/>
  <c r="O9" i="10"/>
  <c r="J9" i="10"/>
  <c r="E9" i="10"/>
  <c r="AJ36" i="10"/>
  <c r="AK49" i="11"/>
  <c r="O12" i="7"/>
  <c r="J6" i="7"/>
  <c r="T6" i="7"/>
  <c r="AG34" i="7"/>
  <c r="J10" i="7"/>
  <c r="T10" i="7"/>
  <c r="AF34" i="7"/>
  <c r="E6" i="8"/>
  <c r="T7" i="8"/>
  <c r="O12" i="8"/>
  <c r="J6" i="8"/>
  <c r="T6" i="8"/>
  <c r="AG34" i="8"/>
  <c r="J10" i="8"/>
  <c r="T10" i="8"/>
  <c r="AF34" i="8"/>
  <c r="AE35" i="8"/>
  <c r="AK60" i="8"/>
  <c r="AK73" i="8"/>
  <c r="T5" i="9"/>
  <c r="E12" i="9"/>
  <c r="E7" i="9"/>
  <c r="O8" i="9"/>
  <c r="O12" i="9"/>
  <c r="AK50" i="9"/>
  <c r="E8" i="10"/>
  <c r="J11" i="10"/>
  <c r="T8" i="10"/>
  <c r="T12" i="10"/>
  <c r="AE37" i="10"/>
  <c r="AK37" i="10" s="1"/>
  <c r="AH38" i="10"/>
  <c r="AK38" i="10" s="1"/>
  <c r="AK53" i="10"/>
  <c r="AH54" i="10"/>
  <c r="AK54" i="10" s="1"/>
  <c r="AK61" i="10"/>
  <c r="AH62" i="10"/>
  <c r="AK62" i="10" s="1"/>
  <c r="AK69" i="10"/>
  <c r="AK47" i="11"/>
  <c r="AK60" i="11"/>
  <c r="AK64" i="11"/>
  <c r="AH66" i="10"/>
  <c r="AK66" i="10" s="1"/>
  <c r="AH70" i="10"/>
  <c r="AK70" i="10" s="1"/>
  <c r="AC36" i="11"/>
  <c r="AK49" i="12"/>
  <c r="AH50" i="12"/>
  <c r="AK50" i="12" s="1"/>
  <c r="AH66" i="12"/>
  <c r="AK66" i="12" s="1"/>
  <c r="AK73" i="12"/>
  <c r="AH74" i="12"/>
  <c r="AK74" i="12" s="1"/>
  <c r="AG72" i="8"/>
  <c r="AK72" i="8" s="1"/>
  <c r="O7" i="9"/>
  <c r="J8" i="9"/>
  <c r="O11" i="9"/>
  <c r="J12" i="9"/>
  <c r="AG36" i="9"/>
  <c r="AG40" i="9"/>
  <c r="AK40" i="9" s="1"/>
  <c r="AG44" i="9"/>
  <c r="AK44" i="9" s="1"/>
  <c r="AG48" i="9"/>
  <c r="AK48" i="9" s="1"/>
  <c r="AG52" i="9"/>
  <c r="AK52" i="9" s="1"/>
  <c r="AG56" i="9"/>
  <c r="AK56" i="9" s="1"/>
  <c r="AG60" i="9"/>
  <c r="AK60" i="9" s="1"/>
  <c r="AG64" i="9"/>
  <c r="AK64" i="9" s="1"/>
  <c r="AG72" i="9"/>
  <c r="AK72" i="9" s="1"/>
  <c r="O7" i="10"/>
  <c r="J8" i="10"/>
  <c r="O11" i="10"/>
  <c r="J12" i="10"/>
  <c r="AE34" i="10"/>
  <c r="AI34" i="10"/>
  <c r="AG36" i="10"/>
  <c r="AK36" i="10" s="1"/>
  <c r="AG40" i="10"/>
  <c r="AK40" i="10" s="1"/>
  <c r="AG44" i="10"/>
  <c r="AK44" i="10" s="1"/>
  <c r="AG48" i="10"/>
  <c r="AK48" i="10" s="1"/>
  <c r="AG52" i="10"/>
  <c r="AK52" i="10" s="1"/>
  <c r="AG56" i="10"/>
  <c r="AK56" i="10" s="1"/>
  <c r="AG60" i="10"/>
  <c r="AK60" i="10" s="1"/>
  <c r="AG64" i="10"/>
  <c r="AK64" i="10" s="1"/>
  <c r="AG68" i="10"/>
  <c r="AK68" i="10" s="1"/>
  <c r="AG72" i="10"/>
  <c r="AK72" i="10" s="1"/>
  <c r="E5" i="11"/>
  <c r="T6" i="11"/>
  <c r="O7" i="11"/>
  <c r="J8" i="11"/>
  <c r="E9" i="11"/>
  <c r="T10" i="11"/>
  <c r="O11" i="11"/>
  <c r="J12" i="11"/>
  <c r="AF34" i="11"/>
  <c r="AC35" i="11"/>
  <c r="T5" i="12"/>
  <c r="E12" i="12"/>
  <c r="O8" i="12"/>
  <c r="J8" i="12"/>
  <c r="O12" i="12"/>
  <c r="J12" i="12"/>
  <c r="AH46" i="12"/>
  <c r="AK46" i="12" s="1"/>
  <c r="AK48" i="12"/>
  <c r="AK61" i="12"/>
  <c r="AH62" i="12"/>
  <c r="AK62" i="12" s="1"/>
  <c r="AK64" i="12"/>
  <c r="J6" i="13"/>
  <c r="E6" i="13"/>
  <c r="T6" i="13"/>
  <c r="AG34" i="13"/>
  <c r="J10" i="13"/>
  <c r="E10" i="13"/>
  <c r="T10" i="13"/>
  <c r="AH34" i="13"/>
  <c r="AF36" i="13"/>
  <c r="AI37" i="13"/>
  <c r="AH42" i="13"/>
  <c r="AK42" i="13" s="1"/>
  <c r="AK49" i="13"/>
  <c r="AH50" i="13"/>
  <c r="AK50" i="13" s="1"/>
  <c r="AK41" i="14"/>
  <c r="AK49" i="14"/>
  <c r="AK39" i="15"/>
  <c r="AK47" i="15"/>
  <c r="AK51" i="16"/>
  <c r="AK59" i="16"/>
  <c r="AK69" i="16"/>
  <c r="AE35" i="9"/>
  <c r="AF34" i="10"/>
  <c r="AJ34" i="10"/>
  <c r="E6" i="11"/>
  <c r="T7" i="11"/>
  <c r="O8" i="11"/>
  <c r="E10" i="11"/>
  <c r="T11" i="11"/>
  <c r="O12" i="11"/>
  <c r="AH34" i="11"/>
  <c r="AK38" i="11"/>
  <c r="AG40" i="11"/>
  <c r="AK40" i="11" s="1"/>
  <c r="AG43" i="11"/>
  <c r="AK43" i="11" s="1"/>
  <c r="AG56" i="11"/>
  <c r="AK56" i="11" s="1"/>
  <c r="AG59" i="11"/>
  <c r="AK59" i="11" s="1"/>
  <c r="AH66" i="11"/>
  <c r="AK66" i="11" s="1"/>
  <c r="O6" i="12"/>
  <c r="J6" i="12"/>
  <c r="E6" i="12"/>
  <c r="T6" i="12"/>
  <c r="AG42" i="12"/>
  <c r="J10" i="12"/>
  <c r="E10" i="12"/>
  <c r="T10" i="12"/>
  <c r="AH42" i="12"/>
  <c r="AK44" i="12"/>
  <c r="AH58" i="12"/>
  <c r="AK58" i="12" s="1"/>
  <c r="AH70" i="12"/>
  <c r="AK70" i="12" s="1"/>
  <c r="O5" i="13"/>
  <c r="J5" i="13"/>
  <c r="O9" i="13"/>
  <c r="J9" i="13"/>
  <c r="AC35" i="13"/>
  <c r="AJ36" i="13"/>
  <c r="AK43" i="14"/>
  <c r="AK59" i="14"/>
  <c r="AK40" i="15"/>
  <c r="AK48" i="15"/>
  <c r="AK64" i="15"/>
  <c r="AK60" i="16"/>
  <c r="J6" i="11"/>
  <c r="J10" i="11"/>
  <c r="E11" i="11"/>
  <c r="AH46" i="11"/>
  <c r="AK46" i="11" s="1"/>
  <c r="AH62" i="11"/>
  <c r="AK62" i="11" s="1"/>
  <c r="O10" i="12"/>
  <c r="E7" i="12"/>
  <c r="E11" i="12"/>
  <c r="O5" i="12"/>
  <c r="J5" i="12"/>
  <c r="E5" i="12"/>
  <c r="O9" i="12"/>
  <c r="J9" i="12"/>
  <c r="E9" i="12"/>
  <c r="AC43" i="12"/>
  <c r="T7" i="12"/>
  <c r="O7" i="12"/>
  <c r="O11" i="12"/>
  <c r="AI45" i="12"/>
  <c r="AK45" i="12" s="1"/>
  <c r="AK53" i="12"/>
  <c r="AH54" i="12"/>
  <c r="AK54" i="12" s="1"/>
  <c r="E8" i="13"/>
  <c r="J11" i="13"/>
  <c r="T8" i="13"/>
  <c r="T12" i="13"/>
  <c r="AE37" i="13"/>
  <c r="AH38" i="13"/>
  <c r="AK38" i="13" s="1"/>
  <c r="AK45" i="13"/>
  <c r="AH46" i="13"/>
  <c r="AK46" i="13" s="1"/>
  <c r="AH54" i="13"/>
  <c r="AK54" i="13" s="1"/>
  <c r="AK57" i="13"/>
  <c r="AK65" i="13"/>
  <c r="AK51" i="15"/>
  <c r="AK59" i="15"/>
  <c r="AK67" i="15"/>
  <c r="AK62" i="16"/>
  <c r="AK66" i="16"/>
  <c r="AH58" i="13"/>
  <c r="AK58" i="13" s="1"/>
  <c r="AH62" i="13"/>
  <c r="AK62" i="13" s="1"/>
  <c r="AD34" i="14"/>
  <c r="AH34" i="14"/>
  <c r="AC35" i="14"/>
  <c r="AF36" i="14"/>
  <c r="AJ36" i="14"/>
  <c r="AE37" i="14"/>
  <c r="AI37" i="14"/>
  <c r="AH38" i="14"/>
  <c r="AK38" i="14" s="1"/>
  <c r="AH42" i="14"/>
  <c r="AK42" i="14" s="1"/>
  <c r="AH46" i="14"/>
  <c r="AK46" i="14" s="1"/>
  <c r="AH50" i="14"/>
  <c r="AK50" i="14" s="1"/>
  <c r="AH54" i="14"/>
  <c r="AK54" i="14" s="1"/>
  <c r="AH58" i="14"/>
  <c r="AK58" i="14" s="1"/>
  <c r="AH62" i="14"/>
  <c r="AK62" i="14" s="1"/>
  <c r="AH66" i="14"/>
  <c r="AK66" i="14" s="1"/>
  <c r="AD34" i="15"/>
  <c r="AH34" i="15"/>
  <c r="AF36" i="15"/>
  <c r="AJ36" i="15"/>
  <c r="AE37" i="15"/>
  <c r="AI37" i="15"/>
  <c r="AH38" i="15"/>
  <c r="AK38" i="15" s="1"/>
  <c r="AH42" i="15"/>
  <c r="AK42" i="15" s="1"/>
  <c r="AH46" i="15"/>
  <c r="AK46" i="15" s="1"/>
  <c r="AH50" i="15"/>
  <c r="AK50" i="15" s="1"/>
  <c r="AH54" i="15"/>
  <c r="AK54" i="15" s="1"/>
  <c r="AH58" i="15"/>
  <c r="AK58" i="15" s="1"/>
  <c r="AH62" i="15"/>
  <c r="AK62" i="15" s="1"/>
  <c r="AH70" i="15"/>
  <c r="AK70" i="15" s="1"/>
  <c r="AH74" i="15"/>
  <c r="AK74" i="15" s="1"/>
  <c r="AD34" i="16"/>
  <c r="AH34" i="16"/>
  <c r="AC35" i="16"/>
  <c r="AE37" i="16"/>
  <c r="AI37" i="16"/>
  <c r="AH38" i="16"/>
  <c r="AK38" i="16" s="1"/>
  <c r="AH42" i="16"/>
  <c r="AK42" i="16" s="1"/>
  <c r="AH46" i="16"/>
  <c r="AK46" i="16" s="1"/>
  <c r="AH50" i="16"/>
  <c r="AK50" i="16" s="1"/>
  <c r="AH54" i="16"/>
  <c r="AK54" i="16" s="1"/>
  <c r="AG46" i="18"/>
  <c r="AK46" i="18" s="1"/>
  <c r="AH46" i="18"/>
  <c r="AE42" i="12"/>
  <c r="AI42" i="12"/>
  <c r="AG68" i="12"/>
  <c r="AK68" i="12" s="1"/>
  <c r="AG72" i="12"/>
  <c r="AK72" i="12" s="1"/>
  <c r="E5" i="13"/>
  <c r="O7" i="13"/>
  <c r="J8" i="13"/>
  <c r="O11" i="13"/>
  <c r="J12" i="13"/>
  <c r="AG36" i="13"/>
  <c r="AG40" i="13"/>
  <c r="AK40" i="13" s="1"/>
  <c r="AG44" i="13"/>
  <c r="AK44" i="13" s="1"/>
  <c r="AG48" i="13"/>
  <c r="AK48" i="13" s="1"/>
  <c r="AG52" i="13"/>
  <c r="AK52" i="13" s="1"/>
  <c r="AG60" i="13"/>
  <c r="AK60" i="13" s="1"/>
  <c r="AG64" i="13"/>
  <c r="AK64" i="13" s="1"/>
  <c r="T6" i="14"/>
  <c r="O7" i="14"/>
  <c r="J8" i="14"/>
  <c r="T10" i="14"/>
  <c r="O11" i="14"/>
  <c r="J12" i="14"/>
  <c r="AG36" i="14"/>
  <c r="AG40" i="14"/>
  <c r="AK40" i="14" s="1"/>
  <c r="AG44" i="14"/>
  <c r="AK44" i="14" s="1"/>
  <c r="AG48" i="14"/>
  <c r="AK48" i="14" s="1"/>
  <c r="AG56" i="14"/>
  <c r="AK56" i="14" s="1"/>
  <c r="AG60" i="14"/>
  <c r="AK60" i="14" s="1"/>
  <c r="E5" i="15"/>
  <c r="T6" i="15"/>
  <c r="O7" i="15"/>
  <c r="Y7" i="15" s="1"/>
  <c r="J8" i="15"/>
  <c r="E9" i="15"/>
  <c r="T10" i="15"/>
  <c r="O11" i="15"/>
  <c r="J12" i="15"/>
  <c r="AE34" i="15"/>
  <c r="AI34" i="15"/>
  <c r="E5" i="16"/>
  <c r="T6" i="16"/>
  <c r="O7" i="16"/>
  <c r="J8" i="16"/>
  <c r="E9" i="16"/>
  <c r="T10" i="16"/>
  <c r="O11" i="16"/>
  <c r="J12" i="16"/>
  <c r="AE34" i="16"/>
  <c r="AI34" i="16"/>
  <c r="AK63" i="16"/>
  <c r="AG65" i="16"/>
  <c r="AK65" i="16" s="1"/>
  <c r="O8" i="18"/>
  <c r="T8" i="18"/>
  <c r="J8" i="18"/>
  <c r="E8" i="18"/>
  <c r="AF34" i="18"/>
  <c r="T12" i="18"/>
  <c r="J12" i="18"/>
  <c r="O12" i="18"/>
  <c r="E12" i="18"/>
  <c r="J7" i="18"/>
  <c r="T9" i="18"/>
  <c r="AG54" i="18"/>
  <c r="AH54" i="18"/>
  <c r="AK64" i="18"/>
  <c r="AE53" i="19"/>
  <c r="AK53" i="19" s="1"/>
  <c r="T7" i="19"/>
  <c r="AG54" i="19"/>
  <c r="AH54" i="19"/>
  <c r="E10" i="19"/>
  <c r="T11" i="12"/>
  <c r="AF42" i="12"/>
  <c r="AJ42" i="12"/>
  <c r="AF34" i="13"/>
  <c r="AJ34" i="13"/>
  <c r="AE35" i="13"/>
  <c r="AI35" i="13"/>
  <c r="J5" i="14"/>
  <c r="E6" i="14"/>
  <c r="J9" i="14"/>
  <c r="E10" i="14"/>
  <c r="AF34" i="14"/>
  <c r="AJ34" i="14"/>
  <c r="AE35" i="14"/>
  <c r="AI35" i="14"/>
  <c r="AG61" i="14"/>
  <c r="AK61" i="14" s="1"/>
  <c r="AG65" i="14"/>
  <c r="AK65" i="14" s="1"/>
  <c r="J5" i="15"/>
  <c r="E6" i="15"/>
  <c r="O8" i="15"/>
  <c r="E10" i="15"/>
  <c r="O12" i="15"/>
  <c r="AG37" i="15"/>
  <c r="AG41" i="15"/>
  <c r="AK41" i="15" s="1"/>
  <c r="AG45" i="15"/>
  <c r="AK45" i="15" s="1"/>
  <c r="AG49" i="15"/>
  <c r="AK49" i="15" s="1"/>
  <c r="AG57" i="15"/>
  <c r="AK57" i="15" s="1"/>
  <c r="AG61" i="15"/>
  <c r="AK61" i="15" s="1"/>
  <c r="AG69" i="15"/>
  <c r="AK69" i="15" s="1"/>
  <c r="AG73" i="15"/>
  <c r="AK73" i="15" s="1"/>
  <c r="J5" i="16"/>
  <c r="E6" i="16"/>
  <c r="O8" i="16"/>
  <c r="E10" i="16"/>
  <c r="O12" i="16"/>
  <c r="AG37" i="16"/>
  <c r="AG41" i="16"/>
  <c r="AK41" i="16" s="1"/>
  <c r="AG49" i="16"/>
  <c r="AK49" i="16" s="1"/>
  <c r="AG53" i="16"/>
  <c r="AK53" i="16" s="1"/>
  <c r="AG57" i="16"/>
  <c r="AK57" i="16" s="1"/>
  <c r="AG64" i="16"/>
  <c r="AK64" i="16" s="1"/>
  <c r="AH74" i="16"/>
  <c r="AK74" i="16" s="1"/>
  <c r="AH75" i="16"/>
  <c r="AG75" i="16"/>
  <c r="AJ34" i="18"/>
  <c r="AK40" i="18"/>
  <c r="AK45" i="18"/>
  <c r="AK59" i="18"/>
  <c r="AK72" i="18"/>
  <c r="T11" i="19"/>
  <c r="J10" i="14"/>
  <c r="J10" i="15"/>
  <c r="J10" i="16"/>
  <c r="AH67" i="16"/>
  <c r="AK67" i="16" s="1"/>
  <c r="T11" i="18"/>
  <c r="O10" i="18"/>
  <c r="AE37" i="18"/>
  <c r="T7" i="18"/>
  <c r="J11" i="18"/>
  <c r="AI37" i="18"/>
  <c r="AD38" i="18"/>
  <c r="AK38" i="18" s="1"/>
  <c r="E6" i="18"/>
  <c r="AG38" i="18"/>
  <c r="AH38" i="18"/>
  <c r="AK39" i="18"/>
  <c r="AG70" i="18"/>
  <c r="AK70" i="18" s="1"/>
  <c r="AH70" i="18"/>
  <c r="AK71" i="18"/>
  <c r="T8" i="19"/>
  <c r="J8" i="19"/>
  <c r="E8" i="19"/>
  <c r="AF34" i="19"/>
  <c r="T12" i="19"/>
  <c r="J12" i="19"/>
  <c r="E12" i="19"/>
  <c r="AJ34" i="19"/>
  <c r="O12" i="19"/>
  <c r="E6" i="19"/>
  <c r="T5" i="19"/>
  <c r="T9" i="19"/>
  <c r="J9" i="19"/>
  <c r="AC37" i="19"/>
  <c r="AK37" i="19" s="1"/>
  <c r="T5" i="18"/>
  <c r="O5" i="18"/>
  <c r="E5" i="18"/>
  <c r="O9" i="18"/>
  <c r="E9" i="18"/>
  <c r="AC35" i="18"/>
  <c r="AK35" i="18" s="1"/>
  <c r="E7" i="19"/>
  <c r="O7" i="19"/>
  <c r="J7" i="19"/>
  <c r="E11" i="19"/>
  <c r="O11" i="19"/>
  <c r="J11" i="19"/>
  <c r="AI35" i="19"/>
  <c r="AK39" i="19"/>
  <c r="AH40" i="19"/>
  <c r="AK40" i="19" s="1"/>
  <c r="AK59" i="19"/>
  <c r="J6" i="18"/>
  <c r="T6" i="18"/>
  <c r="AG34" i="18"/>
  <c r="J10" i="18"/>
  <c r="T10" i="18"/>
  <c r="AK36" i="18"/>
  <c r="AK44" i="18"/>
  <c r="AK52" i="18"/>
  <c r="AK68" i="18"/>
  <c r="J6" i="19"/>
  <c r="AK59" i="20"/>
  <c r="O6" i="18"/>
  <c r="AH34" i="18"/>
  <c r="E7" i="18"/>
  <c r="O7" i="18"/>
  <c r="E11" i="18"/>
  <c r="O11" i="18"/>
  <c r="AH50" i="18"/>
  <c r="AK50" i="18" s="1"/>
  <c r="AK54" i="18"/>
  <c r="AH58" i="18"/>
  <c r="AK58" i="18" s="1"/>
  <c r="AH66" i="18"/>
  <c r="AK66" i="18" s="1"/>
  <c r="O5" i="19"/>
  <c r="O9" i="19"/>
  <c r="O6" i="19"/>
  <c r="AG36" i="19"/>
  <c r="O10" i="19"/>
  <c r="AH36" i="19"/>
  <c r="AK43" i="19"/>
  <c r="AH44" i="19"/>
  <c r="AK44" i="19" s="1"/>
  <c r="AK46" i="19"/>
  <c r="AK56" i="19"/>
  <c r="AD34" i="19"/>
  <c r="AH34" i="19"/>
  <c r="AC35" i="19"/>
  <c r="AH38" i="19"/>
  <c r="AK38" i="19" s="1"/>
  <c r="AH42" i="19"/>
  <c r="AK42" i="19" s="1"/>
  <c r="AH46" i="19"/>
  <c r="AK52" i="19"/>
  <c r="AH68" i="19"/>
  <c r="AK68" i="19" s="1"/>
  <c r="AK39" i="20"/>
  <c r="AH44" i="20"/>
  <c r="AG45" i="20"/>
  <c r="AK45" i="20" s="1"/>
  <c r="AG58" i="20"/>
  <c r="AK58" i="20" s="1"/>
  <c r="AH38" i="21"/>
  <c r="AG38" i="21"/>
  <c r="AC44" i="21"/>
  <c r="AK44" i="21" s="1"/>
  <c r="E11" i="21"/>
  <c r="AC44" i="25"/>
  <c r="AF61" i="25"/>
  <c r="AK61" i="25" s="1"/>
  <c r="J8" i="25"/>
  <c r="E5" i="19"/>
  <c r="T6" i="19"/>
  <c r="E9" i="19"/>
  <c r="T10" i="19"/>
  <c r="AH50" i="19"/>
  <c r="AK50" i="19" s="1"/>
  <c r="AH58" i="19"/>
  <c r="AK58" i="19" s="1"/>
  <c r="J5" i="20"/>
  <c r="J7" i="20"/>
  <c r="T11" i="20"/>
  <c r="T6" i="20"/>
  <c r="E6" i="20"/>
  <c r="O6" i="20"/>
  <c r="T10" i="20"/>
  <c r="J10" i="20"/>
  <c r="AH34" i="20"/>
  <c r="AG34" i="20"/>
  <c r="O7" i="20"/>
  <c r="E7" i="20"/>
  <c r="AE35" i="20"/>
  <c r="T7" i="20"/>
  <c r="O11" i="20"/>
  <c r="J11" i="20"/>
  <c r="AG37" i="20"/>
  <c r="AK37" i="20" s="1"/>
  <c r="AG50" i="20"/>
  <c r="AK50" i="20" s="1"/>
  <c r="AG53" i="20"/>
  <c r="AK53" i="20" s="1"/>
  <c r="J11" i="21"/>
  <c r="AH35" i="21"/>
  <c r="AG35" i="21"/>
  <c r="AK39" i="21"/>
  <c r="E7" i="22"/>
  <c r="AK50" i="22"/>
  <c r="AH36" i="20"/>
  <c r="AK36" i="20" s="1"/>
  <c r="AH52" i="20"/>
  <c r="AK52" i="20" s="1"/>
  <c r="E12" i="21"/>
  <c r="O8" i="21"/>
  <c r="AF36" i="21"/>
  <c r="T8" i="21"/>
  <c r="AJ36" i="21"/>
  <c r="O12" i="21"/>
  <c r="T12" i="21"/>
  <c r="O5" i="21"/>
  <c r="O9" i="21"/>
  <c r="AH54" i="21"/>
  <c r="AG54" i="21"/>
  <c r="J10" i="19"/>
  <c r="AG47" i="19"/>
  <c r="AK47" i="19" s="1"/>
  <c r="AH62" i="19"/>
  <c r="AK62" i="19" s="1"/>
  <c r="AG66" i="19"/>
  <c r="AK66" i="19" s="1"/>
  <c r="AG69" i="19"/>
  <c r="AK69" i="19" s="1"/>
  <c r="J6" i="20"/>
  <c r="O8" i="20"/>
  <c r="O10" i="20"/>
  <c r="T12" i="20"/>
  <c r="J8" i="20"/>
  <c r="AF34" i="20"/>
  <c r="E8" i="20"/>
  <c r="T8" i="20"/>
  <c r="J12" i="20"/>
  <c r="O12" i="20"/>
  <c r="O5" i="20"/>
  <c r="J9" i="20"/>
  <c r="T9" i="20"/>
  <c r="AC35" i="20"/>
  <c r="AK47" i="20"/>
  <c r="AK56" i="20"/>
  <c r="O6" i="21"/>
  <c r="T9" i="21"/>
  <c r="E6" i="21"/>
  <c r="T6" i="21"/>
  <c r="J6" i="21"/>
  <c r="AG34" i="21"/>
  <c r="E10" i="21"/>
  <c r="T10" i="21"/>
  <c r="AH34" i="21"/>
  <c r="J10" i="21"/>
  <c r="J11" i="22"/>
  <c r="T7" i="22"/>
  <c r="O7" i="22"/>
  <c r="J7" i="22"/>
  <c r="T11" i="22"/>
  <c r="AI34" i="22"/>
  <c r="E11" i="22"/>
  <c r="O11" i="22"/>
  <c r="O8" i="22"/>
  <c r="AF35" i="22"/>
  <c r="T8" i="22"/>
  <c r="J8" i="22"/>
  <c r="E8" i="22"/>
  <c r="O12" i="22"/>
  <c r="E12" i="22"/>
  <c r="AJ35" i="22"/>
  <c r="T12" i="22"/>
  <c r="J12" i="22"/>
  <c r="AH43" i="22"/>
  <c r="AG43" i="22"/>
  <c r="J10" i="22"/>
  <c r="AG53" i="22"/>
  <c r="AH53" i="22"/>
  <c r="AK60" i="22"/>
  <c r="AH64" i="19"/>
  <c r="AK64" i="19" s="1"/>
  <c r="E5" i="20"/>
  <c r="E9" i="20"/>
  <c r="AC34" i="20"/>
  <c r="AK44" i="20"/>
  <c r="J5" i="21"/>
  <c r="E5" i="21"/>
  <c r="J9" i="21"/>
  <c r="E9" i="21"/>
  <c r="AC34" i="21"/>
  <c r="AK54" i="21"/>
  <c r="O6" i="22"/>
  <c r="E5" i="22"/>
  <c r="O9" i="22"/>
  <c r="AC36" i="22"/>
  <c r="AK38" i="22"/>
  <c r="AH46" i="22"/>
  <c r="AG46" i="22"/>
  <c r="J9" i="24"/>
  <c r="O11" i="24"/>
  <c r="AH48" i="20"/>
  <c r="AK48" i="20" s="1"/>
  <c r="AE36" i="21"/>
  <c r="T7" i="21"/>
  <c r="O7" i="21"/>
  <c r="T11" i="21"/>
  <c r="AI36" i="21"/>
  <c r="O11" i="21"/>
  <c r="AK48" i="21"/>
  <c r="T5" i="22"/>
  <c r="T9" i="22"/>
  <c r="AD37" i="22"/>
  <c r="T6" i="22"/>
  <c r="J6" i="22"/>
  <c r="AG37" i="22"/>
  <c r="AH37" i="22"/>
  <c r="O10" i="22"/>
  <c r="AH59" i="22"/>
  <c r="AG59" i="22"/>
  <c r="J5" i="24"/>
  <c r="E5" i="24"/>
  <c r="AC49" i="24"/>
  <c r="AK53" i="21"/>
  <c r="AC35" i="22"/>
  <c r="AK61" i="22"/>
  <c r="J7" i="24"/>
  <c r="E7" i="24"/>
  <c r="T7" i="24"/>
  <c r="AE35" i="24"/>
  <c r="O7" i="24"/>
  <c r="J11" i="24"/>
  <c r="E11" i="24"/>
  <c r="T11" i="24"/>
  <c r="AF42" i="24"/>
  <c r="O8" i="24"/>
  <c r="AD43" i="25"/>
  <c r="T6" i="25"/>
  <c r="AH43" i="25"/>
  <c r="AG43" i="25"/>
  <c r="AI57" i="25"/>
  <c r="O11" i="25"/>
  <c r="AG58" i="25"/>
  <c r="AH58" i="25"/>
  <c r="J8" i="21"/>
  <c r="J12" i="21"/>
  <c r="O5" i="22"/>
  <c r="T10" i="22"/>
  <c r="J5" i="22"/>
  <c r="J9" i="22"/>
  <c r="AC34" i="22"/>
  <c r="AG44" i="24"/>
  <c r="E10" i="24"/>
  <c r="E9" i="24"/>
  <c r="AH41" i="21"/>
  <c r="AK41" i="21" s="1"/>
  <c r="E6" i="22"/>
  <c r="E10" i="22"/>
  <c r="AD34" i="22"/>
  <c r="AH49" i="22"/>
  <c r="AK49" i="22" s="1"/>
  <c r="AK39" i="24"/>
  <c r="AH40" i="24"/>
  <c r="AK40" i="24" s="1"/>
  <c r="O6" i="25"/>
  <c r="T5" i="25"/>
  <c r="AC39" i="25"/>
  <c r="AK49" i="25"/>
  <c r="AH59" i="25"/>
  <c r="AG59" i="25"/>
  <c r="O5" i="26"/>
  <c r="J5" i="26"/>
  <c r="T5" i="26"/>
  <c r="E5" i="26"/>
  <c r="O9" i="26"/>
  <c r="J9" i="26"/>
  <c r="T9" i="26"/>
  <c r="AC35" i="26"/>
  <c r="AK35" i="26" s="1"/>
  <c r="AK43" i="26"/>
  <c r="T10" i="24"/>
  <c r="E8" i="24"/>
  <c r="T8" i="24"/>
  <c r="E12" i="24"/>
  <c r="T12" i="24"/>
  <c r="O6" i="24"/>
  <c r="J6" i="24"/>
  <c r="O10" i="24"/>
  <c r="J10" i="24"/>
  <c r="E12" i="25"/>
  <c r="E6" i="24"/>
  <c r="O12" i="24"/>
  <c r="AF34" i="24"/>
  <c r="T5" i="24"/>
  <c r="O5" i="24"/>
  <c r="T9" i="24"/>
  <c r="O9" i="24"/>
  <c r="AC37" i="24"/>
  <c r="AK44" i="24"/>
  <c r="AH48" i="24"/>
  <c r="AK48" i="24" s="1"/>
  <c r="AK50" i="24"/>
  <c r="T9" i="25"/>
  <c r="O7" i="25"/>
  <c r="AE41" i="25"/>
  <c r="AK41" i="25" s="1"/>
  <c r="J7" i="25"/>
  <c r="AG42" i="25"/>
  <c r="AK42" i="25" s="1"/>
  <c r="AH42" i="25"/>
  <c r="O10" i="25"/>
  <c r="AK48" i="25"/>
  <c r="AE48" i="26"/>
  <c r="AK48" i="26" s="1"/>
  <c r="O7" i="26"/>
  <c r="E8" i="25"/>
  <c r="J11" i="25"/>
  <c r="E7" i="25"/>
  <c r="T7" i="25"/>
  <c r="E11" i="25"/>
  <c r="T11" i="25"/>
  <c r="AK37" i="25"/>
  <c r="AE37" i="25"/>
  <c r="AH39" i="25"/>
  <c r="AH50" i="25"/>
  <c r="AK53" i="25"/>
  <c r="AH55" i="25"/>
  <c r="AK55" i="25" s="1"/>
  <c r="AE38" i="26"/>
  <c r="J7" i="26"/>
  <c r="AK40" i="26"/>
  <c r="T6" i="26"/>
  <c r="AH50" i="26"/>
  <c r="AG50" i="26"/>
  <c r="AK50" i="26" s="1"/>
  <c r="O5" i="25"/>
  <c r="J5" i="25"/>
  <c r="O9" i="25"/>
  <c r="J9" i="25"/>
  <c r="AC35" i="25"/>
  <c r="AK35" i="25" s="1"/>
  <c r="T8" i="25"/>
  <c r="O8" i="25"/>
  <c r="T12" i="25"/>
  <c r="O12" i="25"/>
  <c r="AJ36" i="25"/>
  <c r="AK45" i="25"/>
  <c r="AK50" i="25"/>
  <c r="AJ39" i="26"/>
  <c r="AK39" i="26" s="1"/>
  <c r="E12" i="26"/>
  <c r="AG57" i="26"/>
  <c r="AH57" i="26"/>
  <c r="AK57" i="26" s="1"/>
  <c r="E9" i="25"/>
  <c r="T10" i="25"/>
  <c r="J12" i="25"/>
  <c r="J6" i="25"/>
  <c r="E6" i="25"/>
  <c r="AG34" i="25"/>
  <c r="AK34" i="25" s="1"/>
  <c r="J10" i="25"/>
  <c r="E10" i="25"/>
  <c r="AH38" i="25"/>
  <c r="AK38" i="25" s="1"/>
  <c r="AK46" i="25"/>
  <c r="AH54" i="25"/>
  <c r="AK54" i="25" s="1"/>
  <c r="E8" i="26"/>
  <c r="E9" i="26"/>
  <c r="T8" i="26"/>
  <c r="O8" i="26"/>
  <c r="J8" i="26"/>
  <c r="T12" i="26"/>
  <c r="O12" i="26"/>
  <c r="AG41" i="26"/>
  <c r="AH41" i="26"/>
  <c r="AH47" i="26"/>
  <c r="AG47" i="26"/>
  <c r="AK53" i="26"/>
  <c r="AK58" i="26"/>
  <c r="AK60" i="26"/>
  <c r="J6" i="26"/>
  <c r="E6" i="26"/>
  <c r="AG34" i="26"/>
  <c r="J10" i="26"/>
  <c r="E10" i="26"/>
  <c r="T10" i="26"/>
  <c r="AH34" i="26"/>
  <c r="AF36" i="26"/>
  <c r="E7" i="26"/>
  <c r="T7" i="26"/>
  <c r="E11" i="26"/>
  <c r="T11" i="26"/>
  <c r="AK55" i="26"/>
  <c r="O11" i="26"/>
  <c r="J12" i="26"/>
  <c r="AG36" i="26"/>
  <c r="AG38" i="26"/>
  <c r="AH45" i="26"/>
  <c r="AK45" i="26" s="1"/>
  <c r="AG54" i="26"/>
  <c r="AK54" i="26" s="1"/>
  <c r="AG37" i="26"/>
  <c r="AK37" i="26" s="1"/>
  <c r="AG61" i="26"/>
  <c r="AK61" i="26" s="1"/>
  <c r="O11" i="27"/>
  <c r="E8" i="27"/>
  <c r="T8" i="27"/>
  <c r="O8" i="27"/>
  <c r="T12" i="27"/>
  <c r="Y12" i="27" s="1"/>
  <c r="O12" i="27"/>
  <c r="AE37" i="27"/>
  <c r="AK37" i="27" s="1"/>
  <c r="AH38" i="27"/>
  <c r="AK38" i="27" s="1"/>
  <c r="O6" i="27"/>
  <c r="J6" i="27"/>
  <c r="E6" i="27"/>
  <c r="AG34" i="27"/>
  <c r="AK34" i="27" s="1"/>
  <c r="O10" i="27"/>
  <c r="J10" i="27"/>
  <c r="E10" i="27"/>
  <c r="AH34" i="27"/>
  <c r="AF36" i="27"/>
  <c r="AK36" i="27" s="1"/>
  <c r="AH40" i="27"/>
  <c r="AG40" i="27"/>
  <c r="T5" i="27"/>
  <c r="O5" i="27"/>
  <c r="J5" i="27"/>
  <c r="T9" i="27"/>
  <c r="O9" i="27"/>
  <c r="J9" i="27"/>
  <c r="AC35" i="27"/>
  <c r="AK35" i="27" s="1"/>
  <c r="AH75" i="27"/>
  <c r="AK75" i="27" s="1"/>
  <c r="T10" i="27"/>
  <c r="J7" i="27"/>
  <c r="E7" i="27"/>
  <c r="T7" i="27"/>
  <c r="J11" i="27"/>
  <c r="E11" i="27"/>
  <c r="T11" i="27"/>
  <c r="AI33" i="27"/>
  <c r="AJ36" i="27"/>
  <c r="AH43" i="27"/>
  <c r="AG43" i="27"/>
  <c r="AJ33" i="27"/>
  <c r="AK42" i="27"/>
  <c r="AK45" i="27"/>
  <c r="AH51" i="27"/>
  <c r="AK51" i="27" s="1"/>
  <c r="AK53" i="27"/>
  <c r="AH59" i="27"/>
  <c r="AK59" i="27" s="1"/>
  <c r="AK61" i="27"/>
  <c r="AH67" i="27"/>
  <c r="AK67" i="27" s="1"/>
  <c r="AK69" i="27"/>
  <c r="AK46" i="27"/>
  <c r="AK55" i="27"/>
  <c r="AH47" i="27"/>
  <c r="AK47" i="27" s="1"/>
  <c r="AK49" i="27"/>
  <c r="AH55" i="27"/>
  <c r="AK57" i="27"/>
  <c r="AH63" i="27"/>
  <c r="AK63" i="27" s="1"/>
  <c r="AK65" i="27"/>
  <c r="AH71" i="27"/>
  <c r="AK71" i="27" s="1"/>
  <c r="AG73" i="27"/>
  <c r="AK73" i="27" s="1"/>
  <c r="AG50" i="27"/>
  <c r="AK50" i="27" s="1"/>
  <c r="AG54" i="27"/>
  <c r="AK54" i="27" s="1"/>
  <c r="AG58" i="27"/>
  <c r="AK58" i="27" s="1"/>
  <c r="AG62" i="27"/>
  <c r="AK62" i="27" s="1"/>
  <c r="AG66" i="27"/>
  <c r="AK66" i="27" s="1"/>
  <c r="AG70" i="27"/>
  <c r="AK70" i="27" s="1"/>
  <c r="AG74" i="27"/>
  <c r="AK74" i="27" s="1"/>
  <c r="AK34" i="14" l="1"/>
  <c r="Y11" i="2"/>
  <c r="AK35" i="2"/>
  <c r="Y10" i="27"/>
  <c r="AK35" i="16"/>
  <c r="AK43" i="27"/>
  <c r="AK36" i="2"/>
  <c r="Y12" i="2"/>
  <c r="Y11" i="15"/>
  <c r="AK34" i="8"/>
  <c r="Y6" i="27"/>
  <c r="AK36" i="13"/>
  <c r="AK34" i="3"/>
  <c r="Y8" i="2"/>
  <c r="AK43" i="12"/>
  <c r="Y11" i="16"/>
  <c r="AK40" i="7"/>
  <c r="AK36" i="25"/>
  <c r="AK57" i="25"/>
  <c r="AK34" i="18"/>
  <c r="Y9" i="14"/>
  <c r="AK60" i="7"/>
  <c r="AK37" i="11"/>
  <c r="AK34" i="11"/>
  <c r="AK34" i="15"/>
  <c r="Y9" i="15"/>
  <c r="Y8" i="8"/>
  <c r="Y5" i="27"/>
  <c r="AK35" i="19"/>
  <c r="AK37" i="18"/>
  <c r="O13" i="18" s="1"/>
  <c r="O14" i="18" s="1"/>
  <c r="AK37" i="13"/>
  <c r="AK44" i="7"/>
  <c r="AK36" i="26"/>
  <c r="AK33" i="27"/>
  <c r="AK40" i="27"/>
  <c r="AK47" i="26"/>
  <c r="Y5" i="25"/>
  <c r="AK35" i="24"/>
  <c r="AK34" i="19"/>
  <c r="O13" i="19" s="1"/>
  <c r="O14" i="19" s="1"/>
  <c r="Y6" i="3"/>
  <c r="Y9" i="2"/>
  <c r="Y11" i="27"/>
  <c r="Y9" i="27"/>
  <c r="AK43" i="25"/>
  <c r="AK38" i="3"/>
  <c r="AK36" i="3"/>
  <c r="T13" i="3" s="1"/>
  <c r="T14" i="3" s="1"/>
  <c r="AK34" i="5"/>
  <c r="Y6" i="5"/>
  <c r="AK35" i="6"/>
  <c r="AK68" i="6"/>
  <c r="AK36" i="6"/>
  <c r="AK37" i="6"/>
  <c r="AK35" i="7"/>
  <c r="AK52" i="7"/>
  <c r="AK68" i="7"/>
  <c r="AK36" i="7"/>
  <c r="AK39" i="7"/>
  <c r="AK37" i="9"/>
  <c r="AK35" i="11"/>
  <c r="Y9" i="11"/>
  <c r="Y8" i="11"/>
  <c r="Y11" i="13"/>
  <c r="Y7" i="13"/>
  <c r="AK36" i="14"/>
  <c r="Y6" i="14"/>
  <c r="Y12" i="14"/>
  <c r="Y7" i="14"/>
  <c r="AK37" i="15"/>
  <c r="AK36" i="15"/>
  <c r="AK75" i="16"/>
  <c r="Y9" i="19"/>
  <c r="AK38" i="21"/>
  <c r="AK59" i="22"/>
  <c r="AK46" i="22"/>
  <c r="AK53" i="22"/>
  <c r="AK43" i="22"/>
  <c r="AK41" i="26"/>
  <c r="AK59" i="25"/>
  <c r="AK58" i="25"/>
  <c r="AK44" i="25"/>
  <c r="AK37" i="22"/>
  <c r="Y9" i="22"/>
  <c r="AK36" i="22"/>
  <c r="AK34" i="21"/>
  <c r="AK35" i="21"/>
  <c r="Y5" i="19"/>
  <c r="Y10" i="19"/>
  <c r="AK54" i="19"/>
  <c r="AK36" i="19"/>
  <c r="Y6" i="19"/>
  <c r="Y9" i="16"/>
  <c r="Y7" i="16"/>
  <c r="AK34" i="16"/>
  <c r="AK37" i="16"/>
  <c r="T13" i="16" s="1"/>
  <c r="T14" i="16" s="1"/>
  <c r="Y6" i="16"/>
  <c r="Y11" i="14"/>
  <c r="Y8" i="14"/>
  <c r="AK37" i="14"/>
  <c r="AK34" i="13"/>
  <c r="Y9" i="13"/>
  <c r="AK42" i="12"/>
  <c r="Y7" i="12"/>
  <c r="Y5" i="11"/>
  <c r="AK36" i="11"/>
  <c r="AK34" i="10"/>
  <c r="Y12" i="10"/>
  <c r="AK36" i="9"/>
  <c r="Y9" i="6"/>
  <c r="Y5" i="6"/>
  <c r="Y7" i="6"/>
  <c r="AK35" i="5"/>
  <c r="AK35" i="4"/>
  <c r="O13" i="4" s="1"/>
  <c r="O14" i="4" s="1"/>
  <c r="Y6" i="4"/>
  <c r="Y7" i="4"/>
  <c r="Y9" i="4"/>
  <c r="Y11" i="4"/>
  <c r="AK42" i="24"/>
  <c r="T13" i="24" s="1"/>
  <c r="AK49" i="24"/>
  <c r="AK37" i="24"/>
  <c r="AK34" i="24"/>
  <c r="Y10" i="24"/>
  <c r="Y7" i="24"/>
  <c r="AK34" i="7"/>
  <c r="Y9" i="5"/>
  <c r="AK34" i="26"/>
  <c r="Y5" i="13"/>
  <c r="Y12" i="13"/>
  <c r="Y12" i="11"/>
  <c r="Y7" i="11"/>
  <c r="Y11" i="10"/>
  <c r="Y8" i="10"/>
  <c r="Y12" i="8"/>
  <c r="Y7" i="3"/>
  <c r="Y12" i="15"/>
  <c r="Y10" i="15"/>
  <c r="Y5" i="15"/>
  <c r="Y6" i="15"/>
  <c r="Y11" i="26"/>
  <c r="Y12" i="16"/>
  <c r="Y7" i="26"/>
  <c r="Y6" i="26"/>
  <c r="Y9" i="26"/>
  <c r="Y7" i="25"/>
  <c r="Y11" i="25"/>
  <c r="Y6" i="25"/>
  <c r="Y9" i="25"/>
  <c r="Y6" i="22"/>
  <c r="Y7" i="21"/>
  <c r="Y8" i="21"/>
  <c r="Y10" i="21"/>
  <c r="Y10" i="20"/>
  <c r="Y6" i="20"/>
  <c r="Y8" i="20"/>
  <c r="Y9" i="20"/>
  <c r="Y12" i="20"/>
  <c r="Y11" i="20"/>
  <c r="Y7" i="18"/>
  <c r="Y10" i="18"/>
  <c r="Y5" i="18"/>
  <c r="Y8" i="16"/>
  <c r="Y5" i="16"/>
  <c r="Y8" i="15"/>
  <c r="Y5" i="4"/>
  <c r="Y11" i="3"/>
  <c r="Y9" i="3"/>
  <c r="E13" i="29"/>
  <c r="J13" i="29"/>
  <c r="J14" i="29" s="1"/>
  <c r="T13" i="29"/>
  <c r="T14" i="29" s="1"/>
  <c r="O13" i="29"/>
  <c r="O14" i="29" s="1"/>
  <c r="Y12" i="18"/>
  <c r="Y11" i="18"/>
  <c r="Y9" i="18"/>
  <c r="Y8" i="12"/>
  <c r="Y5" i="12"/>
  <c r="Y10" i="9"/>
  <c r="Y6" i="9"/>
  <c r="Y8" i="9"/>
  <c r="T13" i="18"/>
  <c r="T14" i="18" s="1"/>
  <c r="J13" i="18"/>
  <c r="J14" i="18" s="1"/>
  <c r="O13" i="15"/>
  <c r="O14" i="15" s="1"/>
  <c r="T13" i="27"/>
  <c r="T14" i="27" s="1"/>
  <c r="O13" i="27"/>
  <c r="O14" i="27" s="1"/>
  <c r="J13" i="27"/>
  <c r="J14" i="27" s="1"/>
  <c r="E13" i="27"/>
  <c r="E13" i="3"/>
  <c r="O13" i="10"/>
  <c r="O14" i="10" s="1"/>
  <c r="J13" i="10"/>
  <c r="J14" i="10" s="1"/>
  <c r="E13" i="10"/>
  <c r="T13" i="10"/>
  <c r="T14" i="10" s="1"/>
  <c r="T13" i="4"/>
  <c r="T14" i="4" s="1"/>
  <c r="E13" i="4"/>
  <c r="O13" i="6"/>
  <c r="O14" i="6" s="1"/>
  <c r="Y10" i="16"/>
  <c r="Y11" i="11"/>
  <c r="Y9" i="10"/>
  <c r="AK35" i="8"/>
  <c r="O13" i="8" s="1"/>
  <c r="O14" i="8" s="1"/>
  <c r="Y9" i="9"/>
  <c r="Y11" i="8"/>
  <c r="Y5" i="3"/>
  <c r="Y8" i="7"/>
  <c r="Y6" i="6"/>
  <c r="Y10" i="4"/>
  <c r="Y7" i="27"/>
  <c r="Y8" i="26"/>
  <c r="Y10" i="25"/>
  <c r="Y6" i="24"/>
  <c r="Y8" i="24"/>
  <c r="Y5" i="26"/>
  <c r="Y9" i="21"/>
  <c r="AK34" i="20"/>
  <c r="Y12" i="22"/>
  <c r="Y11" i="22"/>
  <c r="AK35" i="20"/>
  <c r="Y12" i="21"/>
  <c r="Y7" i="20"/>
  <c r="Y10" i="14"/>
  <c r="Y8" i="18"/>
  <c r="Y11" i="12"/>
  <c r="AK35" i="13"/>
  <c r="O13" i="13" s="1"/>
  <c r="O14" i="13" s="1"/>
  <c r="Y10" i="12"/>
  <c r="Y6" i="12"/>
  <c r="Y10" i="13"/>
  <c r="Y6" i="13"/>
  <c r="Y12" i="9"/>
  <c r="Y6" i="8"/>
  <c r="Y9" i="8"/>
  <c r="Y9" i="7"/>
  <c r="Y10" i="8"/>
  <c r="Y11" i="5"/>
  <c r="Y6" i="7"/>
  <c r="Y10" i="6"/>
  <c r="AK36" i="5"/>
  <c r="T13" i="5" s="1"/>
  <c r="T14" i="5" s="1"/>
  <c r="Y5" i="2"/>
  <c r="AK34" i="2"/>
  <c r="Y11" i="6"/>
  <c r="Y8" i="5"/>
  <c r="Y12" i="4"/>
  <c r="Y8" i="3"/>
  <c r="Y12" i="26"/>
  <c r="AK38" i="26"/>
  <c r="Y8" i="25"/>
  <c r="AK39" i="25"/>
  <c r="J13" i="25" s="1"/>
  <c r="J14" i="25" s="1"/>
  <c r="AK36" i="21"/>
  <c r="E13" i="21" s="1"/>
  <c r="Y5" i="22"/>
  <c r="Y6" i="21"/>
  <c r="Y11" i="21"/>
  <c r="Y7" i="19"/>
  <c r="Y6" i="18"/>
  <c r="Y5" i="14"/>
  <c r="AK35" i="14"/>
  <c r="Y8" i="13"/>
  <c r="Y6" i="11"/>
  <c r="Y12" i="12"/>
  <c r="Y7" i="9"/>
  <c r="Y12" i="7"/>
  <c r="Y11" i="9"/>
  <c r="Y7" i="8"/>
  <c r="Y10" i="7"/>
  <c r="Y11" i="7"/>
  <c r="Y12" i="6"/>
  <c r="Y10" i="2"/>
  <c r="Y6" i="2"/>
  <c r="Y10" i="5"/>
  <c r="Y12" i="25"/>
  <c r="Y8" i="27"/>
  <c r="Y10" i="26"/>
  <c r="Y12" i="24"/>
  <c r="Y10" i="22"/>
  <c r="Y9" i="24"/>
  <c r="AK34" i="22"/>
  <c r="Y11" i="24"/>
  <c r="AK35" i="22"/>
  <c r="Y5" i="24"/>
  <c r="Y5" i="21"/>
  <c r="Y5" i="20"/>
  <c r="Y8" i="22"/>
  <c r="Y7" i="22"/>
  <c r="Y11" i="19"/>
  <c r="Y12" i="19"/>
  <c r="Y8" i="19"/>
  <c r="Y9" i="12"/>
  <c r="Y10" i="11"/>
  <c r="Y5" i="10"/>
  <c r="Y7" i="10"/>
  <c r="Y5" i="8"/>
  <c r="Y5" i="7"/>
  <c r="Y10" i="10"/>
  <c r="Y6" i="10"/>
  <c r="AK35" i="9"/>
  <c r="Y5" i="9"/>
  <c r="Y7" i="5"/>
  <c r="Y5" i="5"/>
  <c r="Y7" i="7"/>
  <c r="Y8" i="6"/>
  <c r="Y12" i="5"/>
  <c r="Y8" i="4"/>
  <c r="Y12" i="3"/>
  <c r="Y10" i="3"/>
  <c r="O13" i="7" l="1"/>
  <c r="O14" i="7" s="1"/>
  <c r="E13" i="15"/>
  <c r="T13" i="11"/>
  <c r="O13" i="12"/>
  <c r="T13" i="12"/>
  <c r="J13" i="12"/>
  <c r="E13" i="12"/>
  <c r="J13" i="19"/>
  <c r="J14" i="19" s="1"/>
  <c r="T13" i="19"/>
  <c r="T14" i="19" s="1"/>
  <c r="E13" i="19"/>
  <c r="Y13" i="19" s="1"/>
  <c r="L3" i="19" s="1"/>
  <c r="E13" i="18"/>
  <c r="E14" i="18" s="1"/>
  <c r="Y14" i="18" s="1"/>
  <c r="E13" i="7"/>
  <c r="E14" i="7" s="1"/>
  <c r="J13" i="15"/>
  <c r="J14" i="15" s="1"/>
  <c r="O13" i="9"/>
  <c r="O14" i="9" s="1"/>
  <c r="E13" i="13"/>
  <c r="E14" i="13" s="1"/>
  <c r="O13" i="24"/>
  <c r="O14" i="24" s="1"/>
  <c r="O13" i="11"/>
  <c r="E13" i="26"/>
  <c r="E13" i="6"/>
  <c r="E14" i="6" s="1"/>
  <c r="J13" i="3"/>
  <c r="J14" i="3" s="1"/>
  <c r="O13" i="3"/>
  <c r="O14" i="3" s="1"/>
  <c r="T13" i="6"/>
  <c r="T14" i="6" s="1"/>
  <c r="J13" i="6"/>
  <c r="J14" i="6" s="1"/>
  <c r="T13" i="7"/>
  <c r="T14" i="7" s="1"/>
  <c r="J13" i="7"/>
  <c r="J14" i="7" s="1"/>
  <c r="T13" i="8"/>
  <c r="T14" i="8" s="1"/>
  <c r="J13" i="11"/>
  <c r="O13" i="14"/>
  <c r="T13" i="15"/>
  <c r="T14" i="15" s="1"/>
  <c r="J13" i="21"/>
  <c r="J14" i="21" s="1"/>
  <c r="T13" i="21"/>
  <c r="T14" i="21" s="1"/>
  <c r="E13" i="25"/>
  <c r="O13" i="21"/>
  <c r="O14" i="21" s="1"/>
  <c r="O13" i="16"/>
  <c r="O14" i="16" s="1"/>
  <c r="J13" i="16"/>
  <c r="J14" i="16" s="1"/>
  <c r="E13" i="16"/>
  <c r="E14" i="16" s="1"/>
  <c r="E13" i="11"/>
  <c r="J13" i="4"/>
  <c r="J14" i="4" s="1"/>
  <c r="E13" i="24"/>
  <c r="J13" i="24"/>
  <c r="J14" i="24" s="1"/>
  <c r="O13" i="26"/>
  <c r="O14" i="26" s="1"/>
  <c r="Y13" i="29"/>
  <c r="L3" i="29" s="1"/>
  <c r="E14" i="29"/>
  <c r="Y14" i="29" s="1"/>
  <c r="J13" i="22"/>
  <c r="J14" i="22" s="1"/>
  <c r="E13" i="22"/>
  <c r="T13" i="22"/>
  <c r="T14" i="22" s="1"/>
  <c r="O13" i="22"/>
  <c r="O14" i="22" s="1"/>
  <c r="O13" i="25"/>
  <c r="O14" i="25" s="1"/>
  <c r="T13" i="9"/>
  <c r="T14" i="9" s="1"/>
  <c r="T13" i="14"/>
  <c r="T13" i="13"/>
  <c r="T14" i="13" s="1"/>
  <c r="T13" i="26"/>
  <c r="T14" i="26" s="1"/>
  <c r="E14" i="27"/>
  <c r="Y14" i="27" s="1"/>
  <c r="Y13" i="27"/>
  <c r="J13" i="8"/>
  <c r="J14" i="8" s="1"/>
  <c r="J13" i="5"/>
  <c r="J14" i="5" s="1"/>
  <c r="T13" i="2"/>
  <c r="J13" i="2"/>
  <c r="E13" i="2"/>
  <c r="O13" i="2"/>
  <c r="E14" i="10"/>
  <c r="Y14" i="10" s="1"/>
  <c r="Y13" i="10"/>
  <c r="L3" i="10" s="1"/>
  <c r="E13" i="14"/>
  <c r="E14" i="15"/>
  <c r="E13" i="5"/>
  <c r="E14" i="25"/>
  <c r="E13" i="20"/>
  <c r="O13" i="20"/>
  <c r="O14" i="20" s="1"/>
  <c r="T13" i="20"/>
  <c r="J13" i="20"/>
  <c r="J14" i="20" s="1"/>
  <c r="E13" i="9"/>
  <c r="E14" i="3"/>
  <c r="E14" i="21"/>
  <c r="T13" i="25"/>
  <c r="T14" i="25" s="1"/>
  <c r="J13" i="9"/>
  <c r="J14" i="9" s="1"/>
  <c r="J13" i="14"/>
  <c r="J13" i="13"/>
  <c r="J14" i="13" s="1"/>
  <c r="J13" i="26"/>
  <c r="J14" i="26" s="1"/>
  <c r="E13" i="8"/>
  <c r="O13" i="5"/>
  <c r="O14" i="5" s="1"/>
  <c r="E14" i="4"/>
  <c r="O14" i="14" l="1"/>
  <c r="J14" i="14"/>
  <c r="T14" i="14"/>
  <c r="E14" i="12"/>
  <c r="J14" i="12"/>
  <c r="O14" i="12"/>
  <c r="T14" i="12"/>
  <c r="Y13" i="12"/>
  <c r="L3" i="12" s="1"/>
  <c r="T14" i="20"/>
  <c r="E14" i="19"/>
  <c r="Y14" i="19" s="1"/>
  <c r="Y13" i="18"/>
  <c r="L3" i="18" s="1"/>
  <c r="J14" i="11"/>
  <c r="O14" i="11"/>
  <c r="E14" i="11"/>
  <c r="T14" i="11"/>
  <c r="Y13" i="6"/>
  <c r="L3" i="6" s="1"/>
  <c r="Y14" i="3"/>
  <c r="Y13" i="3"/>
  <c r="L3" i="3" s="1"/>
  <c r="Y14" i="6"/>
  <c r="Y13" i="7"/>
  <c r="L3" i="7" s="1"/>
  <c r="Y14" i="7"/>
  <c r="Y13" i="11"/>
  <c r="L3" i="11" s="1"/>
  <c r="Y13" i="15"/>
  <c r="L3" i="15" s="1"/>
  <c r="Y14" i="15"/>
  <c r="Y14" i="21"/>
  <c r="Y13" i="21"/>
  <c r="L3" i="21" s="1"/>
  <c r="Y13" i="16"/>
  <c r="L3" i="16" s="1"/>
  <c r="Y14" i="16"/>
  <c r="Y14" i="4"/>
  <c r="Y13" i="4"/>
  <c r="L3" i="4" s="1"/>
  <c r="T14" i="24"/>
  <c r="E14" i="24"/>
  <c r="Y13" i="24"/>
  <c r="L3" i="24" s="1"/>
  <c r="Y13" i="13"/>
  <c r="L3" i="13" s="1"/>
  <c r="Y14" i="13"/>
  <c r="E14" i="26"/>
  <c r="Y14" i="26" s="1"/>
  <c r="O14" i="2"/>
  <c r="Y13" i="8"/>
  <c r="L3" i="8" s="1"/>
  <c r="E14" i="8"/>
  <c r="Y14" i="8" s="1"/>
  <c r="E14" i="9"/>
  <c r="Y14" i="9" s="1"/>
  <c r="Y13" i="9"/>
  <c r="L3" i="9" s="1"/>
  <c r="E14" i="14"/>
  <c r="Y13" i="14"/>
  <c r="L3" i="14" s="1"/>
  <c r="E14" i="2"/>
  <c r="Y13" i="2"/>
  <c r="L3" i="2" s="1"/>
  <c r="Y13" i="20"/>
  <c r="L3" i="20" s="1"/>
  <c r="E14" i="20"/>
  <c r="E14" i="5"/>
  <c r="Y14" i="5" s="1"/>
  <c r="Y13" i="5"/>
  <c r="L3" i="5" s="1"/>
  <c r="J14" i="2"/>
  <c r="E14" i="22"/>
  <c r="Y14" i="22" s="1"/>
  <c r="Y13" i="22"/>
  <c r="L3" i="22" s="1"/>
  <c r="Y13" i="25"/>
  <c r="L3" i="25" s="1"/>
  <c r="Y14" i="25"/>
  <c r="Y13" i="26"/>
  <c r="L3" i="26" s="1"/>
  <c r="T14" i="2"/>
  <c r="Y14" i="14" l="1"/>
  <c r="Y14" i="12"/>
  <c r="Y14" i="20"/>
  <c r="Y14" i="11"/>
  <c r="Y14" i="24"/>
  <c r="Y14" i="2"/>
</calcChain>
</file>

<file path=xl/sharedStrings.xml><?xml version="1.0" encoding="utf-8"?>
<sst xmlns="http://schemas.openxmlformats.org/spreadsheetml/2006/main" count="2737" uniqueCount="1061">
  <si>
    <t>คำชี้แจง</t>
  </si>
  <si>
    <t>1. การประเมินคุณลักษณะอันพึงประสงค์ เป็นการประเมินเพื่อพัฒนานักเรียนตามคุณลักษณะอันพึงประสงค์</t>
  </si>
  <si>
    <t>ของโรงเรียนแบ่งเกณฑ์การประเมินตามระดับคะแนน ดังนี้</t>
  </si>
  <si>
    <t>3</t>
  </si>
  <si>
    <t>หมายถึง</t>
  </si>
  <si>
    <t>ดีเยี่ยม</t>
  </si>
  <si>
    <t>2</t>
  </si>
  <si>
    <t>ดี</t>
  </si>
  <si>
    <t>1</t>
  </si>
  <si>
    <t>ผ่าน</t>
  </si>
  <si>
    <t>0</t>
  </si>
  <si>
    <t>ไม่ผ่าน</t>
  </si>
  <si>
    <t>2. ประเมินนักเรียนเป็นรายบุคล ตามคุณลักษณะอันพีงประสงค์ของโรงเรียนในแต่ละข้อ โดยการสรุปผล</t>
  </si>
  <si>
    <t>จากข้อมูลในแบบบันทึกพฤติกรรมของนักเรียน และให้ระดับคุณภาพ ดังนี้</t>
  </si>
  <si>
    <t xml:space="preserve">             ดีเยี่ยม  หมายถึง  ผู้เรียนปฏิบัติตนตามคุณลักษณะจนเป็นนิสัย  และนำไปใช้ ในชีวิตประจำวัน เพื่อประโยชน์สุขของตนเองและสังคม</t>
  </si>
  <si>
    <t xml:space="preserve">                   ดี  หมายถึง  ผู้เรียนมีคุณลักษณะในการปฏิบัติตามกฎเกณฑ์  เพื่อให้เป็นการยอมรับของสังคม</t>
  </si>
  <si>
    <t xml:space="preserve">                ผ่าน  หมายถึง  ผู้เรียนรับรู้และปฏิบัติตามกฎเกณฑ์และเงื่อนไขที่สถานศึกษากำหนด</t>
  </si>
  <si>
    <t>3. สรุปผลคุณลักษณะอันพึงประสงค์  โดยใช้ค่าสถิติฐานนิยมจากการประเมินคุณลักษณะอันพึงประสงค์ใน</t>
  </si>
  <si>
    <t>แต่ละข้อในกรณีที่ไม่สามารถหาสถิติฐานนิยมได้ ให้รวมคะแนนที่ประเมินในแต่ละข้อแล้วหาค่าเฉลี่ยเพื่อสรุป</t>
  </si>
  <si>
    <t>ผลการประเมิน</t>
  </si>
  <si>
    <t>ตัวชี้วัดในการประเมินคุณลักษณะอันพึงประสงค์</t>
  </si>
  <si>
    <t>๑. รักชาติ ศาสน์ กษัตริย์</t>
  </si>
  <si>
    <t>ตัวชี้วัด</t>
  </si>
  <si>
    <t>๑.๑  เป็นผลเมืองที่ดีของชาติ</t>
  </si>
  <si>
    <t>๑.๒  ธำรงไว้ซึ่งความเป็นไทย</t>
  </si>
  <si>
    <t>๑.๓  ศรัทธา ยึดมั่น และปฏิบัติตนตามหลักศาสนา</t>
  </si>
  <si>
    <t>๑.๔  เคารพเทิดทูนสถาบันพระมหากษัตริย์</t>
  </si>
  <si>
    <t>๒. ซื่อสัตย์สุจริต</t>
  </si>
  <si>
    <t>๒.๑  ประพฤติตรงตามความเป็นจริงต่อคนเองทั้งกาย และวาจา ใจ</t>
  </si>
  <si>
    <t>๒.๒  ประพฤติตรงตามเป็นจริงต่อผู้อื่นทั้ง กาย วาจา ใจ</t>
  </si>
  <si>
    <t>๓. มีวินัย</t>
  </si>
  <si>
    <t>๓.๑  ประพฤติตามข้อตกลง กฎเกณฑ์ ระเบียบข้อบังคับของครอบครัว โรงเรียน และสังคม</t>
  </si>
  <si>
    <t>๔. ใฝ่เรียนรู้</t>
  </si>
  <si>
    <t>๔.๑   ตั้งใจเพียงพยายามในการเรียน และเข้าร่วมกิจกรรมการเรียนรู้</t>
  </si>
  <si>
    <t>๔.๒   แสวงหาความรู้รู้จากแหล่งเรียนรู้ต่าง ๆ ทั้งภายในและภายนอกโรงเรียนด้วยการเลือกใช้สื่ออย่างเหมาะสม สรุปเป็นองค์ความรู้ และสามารถนำไปใช้ในชีวิตประจำวันได้</t>
  </si>
  <si>
    <t>๕. อยู่อย่างพอเพียง</t>
  </si>
  <si>
    <t>๕.๑  ดำเนินชีวิตอย่างพอประมาณ มีเหตุผล รอบคอบ มีคุณธรรม</t>
  </si>
  <si>
    <t>๕.๒  มีภูมิคุ้มกันในตัวที่ดี ปรับตัวเพื่ออยู่ในสังคมได้อย่างมีความสุข</t>
  </si>
  <si>
    <t>๖. มุ่งมั่นในการทำงาน</t>
  </si>
  <si>
    <t>๖.๑  ตั้งใจและรับผิดชอบในหน้าที่การงาน</t>
  </si>
  <si>
    <t>๖.๒  ทำงานด้วยเพียงพยายามและอดทนเพื่อให้สำเร็จตามเป้าหมาย</t>
  </si>
  <si>
    <t>๗. รักความเป็นไทย</t>
  </si>
  <si>
    <t>๗.๑  ภาคภูมิใจในขนบธรรมเนียมประเพณี ศิลปะ วัฒนธรรมไทยและมีความกตัญญูกตเวที</t>
  </si>
  <si>
    <t>๗.๒  เห็นคุณค่าและใช้ภาษาไทยในการสื่อสารได้อย่างถูกต้องเหมาะสม</t>
  </si>
  <si>
    <t>๗.๓  อนุรักษ์และสืบทอดภูมิปัญญาไทย</t>
  </si>
  <si>
    <t>๘. มีจิตสาธารณะ</t>
  </si>
  <si>
    <t>๘.๑  ช่วยเหลือผู้อื่นด้วยด้วยความเต็มใจโดยไม่หวังผลตอบแทน</t>
  </si>
  <si>
    <t>๘.๒  เข้าร่วมกิจกรรมที่เป็นประโยชน์ต่อโรงเรียน ชุมชน และสังคม</t>
  </si>
  <si>
    <t>แบบประเมินคุณลักษณะอันพึงประสงค์  ชั้นมัธยมศึกษาปีที่...1.../...1…</t>
  </si>
  <si>
    <t>จำนวนนักเรียนทั้งสิ้น</t>
  </si>
  <si>
    <t>คน</t>
  </si>
  <si>
    <t>รวม</t>
  </si>
  <si>
    <t>1. รักชาติ ศาสน์ กษัตริย์</t>
  </si>
  <si>
    <t>2. ซื่อสัตย์สุจริต</t>
  </si>
  <si>
    <t>3. มีวินัย</t>
  </si>
  <si>
    <t>4. ใฝ่เรียนรู้</t>
  </si>
  <si>
    <t>5. อยู่อย่างพอเพียง</t>
  </si>
  <si>
    <t>6. มุ่งมั่นในการทำงาน</t>
  </si>
  <si>
    <t>7. รักความเป็นไทย</t>
  </si>
  <si>
    <t>8. มีจิตสาธารณะ</t>
  </si>
  <si>
    <t>รวมผลการประเมินนักเรียน</t>
  </si>
  <si>
    <t>คิดเป็นร้อยละ</t>
  </si>
  <si>
    <t>ลงชื่อ..............................................................ครูที่ปรึกษา</t>
  </si>
  <si>
    <t>ลงชื่อ................................................................ครูที่ปรึกษา</t>
  </si>
  <si>
    <t>(                                                    )</t>
  </si>
  <si>
    <t>(                                            )</t>
  </si>
  <si>
    <t>ลงชื่อ...............................................................หัวหน้าระดับชั้น</t>
  </si>
  <si>
    <t>ลงชื่อ...............................................................รองผู้อำนวยการสถานศึกษา</t>
  </si>
  <si>
    <t>(นางวรรณา ประสมพงษ์)</t>
  </si>
  <si>
    <t xml:space="preserve">  อนุมัติ</t>
  </si>
  <si>
    <t xml:space="preserve">  ไม่อนุมัติ  เนื่องจาก.......................................................</t>
  </si>
  <si>
    <t>ลงชื่อ...............................................................................ผู้อำนวยการสถานศึกษา</t>
  </si>
  <si>
    <t xml:space="preserve">                      (นายอภิรักษ์  อุ่นใจ)</t>
  </si>
  <si>
    <t>เลขที่</t>
  </si>
  <si>
    <t>ชื่อ - นามสกุล</t>
  </si>
  <si>
    <t>ข้อที่ 1</t>
  </si>
  <si>
    <t>ข้อที่ 2</t>
  </si>
  <si>
    <t>ข้อที่ 3</t>
  </si>
  <si>
    <t>ข้อที่ 4</t>
  </si>
  <si>
    <t>ข้อที่ 5</t>
  </si>
  <si>
    <t>ข้อที่ 6</t>
  </si>
  <si>
    <t>ข้อที่ 7</t>
  </si>
  <si>
    <t>ข้อที่ 8</t>
  </si>
  <si>
    <t>สรุปผลการประเมิน</t>
  </si>
  <si>
    <t>รักชาติ ศาสน์ กษัตริย์</t>
  </si>
  <si>
    <t>ซื่อสัตย์สุจริต</t>
  </si>
  <si>
    <t>มีวินัย</t>
  </si>
  <si>
    <t>ใฝ่เรียนรู้</t>
  </si>
  <si>
    <t>อยู่อย่างพอเพียง</t>
  </si>
  <si>
    <t>มุ่งมั่นในการทำงาน</t>
  </si>
  <si>
    <t>รักความเป็นไทย</t>
  </si>
  <si>
    <t>มีจิตสาธารณะ</t>
  </si>
  <si>
    <t>เด็กชายจิระภัทร  ดวงแสงเหล็ก</t>
  </si>
  <si>
    <t>เด็กชายจิรายุ  นาถ้ำทอง</t>
  </si>
  <si>
    <t>เด็กชายธนกฤติ  หอมรื่น</t>
  </si>
  <si>
    <t>เด็กชายนภัสพงษ์  เผือกกล่อม</t>
  </si>
  <si>
    <t>เด็กชายนรินทร์ศักดิ์  โสระดา</t>
  </si>
  <si>
    <t>เด็กชายบวร  ห่วงสุวรรณ์</t>
  </si>
  <si>
    <t>เด็กชายปริญญา  รอดกุล</t>
  </si>
  <si>
    <t>เด็กชายปิยบุตร  สิงห์ทอง</t>
  </si>
  <si>
    <t>เด็กชายมกรา  กึม</t>
  </si>
  <si>
    <t>เด็กชายวรมย์  นพเก้า</t>
  </si>
  <si>
    <t>เด็กชายวรเมธ  รุ่งรัตน์</t>
  </si>
  <si>
    <t>เด็กชายศิวัช  ธรรมศิริ</t>
  </si>
  <si>
    <t>เด็กชายสมชาติ  โฉมเกิด</t>
  </si>
  <si>
    <t>เด็กชายสิรวิชญ์  สุขยืน</t>
  </si>
  <si>
    <t>เด็กชายสุทธิเดช  จันทร</t>
  </si>
  <si>
    <t>เด็กชายอิทธิพล  สุระทร</t>
  </si>
  <si>
    <t>เด็กหญิงกานต์พิชชา  ปัญญากาวิน</t>
  </si>
  <si>
    <t>เด็กหญิงเจนจิรา  หอมหวาน</t>
  </si>
  <si>
    <t>เด็กหญิงชุติมา  จันทร์สมบัติ</t>
  </si>
  <si>
    <t>เด็กหญิงณัฐิดา  ฉัยยายนต์</t>
  </si>
  <si>
    <t>เด็กหญิงนัทรนันท์  โพธิ์กลัด</t>
  </si>
  <si>
    <t>เด็กหญิงนาตาญา  ศรีเรือง</t>
  </si>
  <si>
    <t>เด็กหญิงนารีรัตน์  ลับไพรี</t>
  </si>
  <si>
    <t>เด็กหญิงเพชรลดา  เทียนงาม</t>
  </si>
  <si>
    <t>นางสาวรสสุคนธ์  เมืองสอาด</t>
  </si>
  <si>
    <t>เด็กหญิงวรัญญา  ง่วนพริ้ง</t>
  </si>
  <si>
    <t>เด็กหญิงวันดี  ศรีสุข</t>
  </si>
  <si>
    <t>เด็กหญิงวาสนา  หวังดี</t>
  </si>
  <si>
    <t>เด็กหญิงอลีณา  มูลสรวง</t>
  </si>
  <si>
    <t>เด็กหญิงอารียา  บุตรดี</t>
  </si>
  <si>
    <t>(                                           )</t>
  </si>
  <si>
    <t>แบบประเมินคุณลักษณะอันพึงประสงค์  ชั้นมัธยมศึกษาปีที่...1.../...2…</t>
  </si>
  <si>
    <t>แบบประเมินคุณลักษณะอันพึงประสงค์  ชั้นมัธยมศึกษาปีที่...1.../...3…</t>
  </si>
  <si>
    <t>แบบประเมินคุณลักษณะอันพึงประสงค์  ชั้นมัธยมศึกษาปีที่...1.../...4…</t>
  </si>
  <si>
    <t>แบบประเมินคุณลักษณะอันพึงประสงค์  ชั้นมัธยมศึกษาปีที่...2.../...1…</t>
  </si>
  <si>
    <t>แบบประเมินคุณลักษณะอันพึงประสงค์  ชั้นมัธยมศึกษาปีที่...2.../...2…</t>
  </si>
  <si>
    <t>แบบประเมินคุณลักษณะอันพึงประสงค์  ชั้นมัธยมศึกษาปีที่...2.../...3…</t>
  </si>
  <si>
    <t>แบบประเมินคุณลักษณะอันพึงประสงค์  ชั้นมัธยมศึกษาปีที่...2.../...4…</t>
  </si>
  <si>
    <t>แบบประเมินคุณลักษณะอันพึงประสงค์  ชั้นมัธยมศึกษาปีที่...3.../...1…</t>
  </si>
  <si>
    <t>แบบประเมินคุณลักษณะอันพึงประสงค์  ชั้นมัธยมศึกษาปีที่...3.../...2…</t>
  </si>
  <si>
    <t>แบบประเมินคุณลักษณะอันพึงประสงค์  ชั้นมัธยมศึกษาปีที่...3.../..3…</t>
  </si>
  <si>
    <t>แบบประเมินคุณลักษณะอันพึงประสงค์  ชั้นมัธยมศึกษาปีที่...3../...4…</t>
  </si>
  <si>
    <t>แบบประเมินคุณลักษณะอันพึงประสงค์  ชั้นมัธยมศึกษาปีที่...4.../...1…</t>
  </si>
  <si>
    <t>แบบประเมินคุณลักษณะอันพึงประสงค์  ชั้นมัธยมศึกษาปีที่...4.../...2…</t>
  </si>
  <si>
    <t>นายชิตชนุภัทร  หอมวงษ์พานิช</t>
  </si>
  <si>
    <t>นายภูภาร์ท  ปัญญาศาสตร์</t>
  </si>
  <si>
    <t>แบบประเมินคุณลักษณะอันพึงประสงค์  ชั้นมัธยมศึกษาปีที่...4.../...4…</t>
  </si>
  <si>
    <t>นายเอกลักษณ์  วิชาวงค์</t>
  </si>
  <si>
    <t>แบบประเมินคุณลักษณะอันพึงประสงค์  ชั้นมัธยมศึกษาปีที่...5.../...1…</t>
  </si>
  <si>
    <t>แบบประเมินคุณลักษณะอันพึงประสงค์  ชั้นมัธยมศึกษาปีที่...5.../...2…</t>
  </si>
  <si>
    <t>แบบประเมินคุณลักษณะอันพึงประสงค์  ชั้นมัธยมศึกษาปีที่...5.../...3…</t>
  </si>
  <si>
    <t>แบบประเมินคุณลักษณะอันพึงประสงค์  ชั้นมัธยมศึกษาปีที่...5.../...4…</t>
  </si>
  <si>
    <t>แบบประเมินคุณลักษณะอันพึงประสงค์  ชั้นมัธยมศึกษาปีที่...6.../...2…</t>
  </si>
  <si>
    <t>แบบประเมินคุณลักษณะอันพึงประสงค์  ชั้นมัธยมศึกษาปีที่...6.../...3…</t>
  </si>
  <si>
    <t>แบบประเมินคุณลักษณะอันพึงประสงค์  ชั้นมัธยมศึกษาปีที่...6.../...4…</t>
  </si>
  <si>
    <t>แบบประเมินคุณลักษณะอันพึงประสงค์  ชั้นมัธยมศึกษาปีที่…3.../…5…</t>
  </si>
  <si>
    <t>ภาคเรียนที่....1....ปีการศึกษา....2561.....  โรงเรียนสวนกุหลาบวิทยาลัย (จิรประวัติ) นครสวรรค์</t>
  </si>
  <si>
    <t>จำนวนนักเรียนที่ได้</t>
  </si>
  <si>
    <t>ลงชื่อ..............................................................ประธานกรรมการ</t>
  </si>
  <si>
    <t>ลงชื่อ................................................................กรรมการ</t>
  </si>
  <si>
    <t>(                                                                        )</t>
  </si>
  <si>
    <t>(                                                                      )</t>
  </si>
  <si>
    <t>ลงชื่อ.......................................................................กรรมการ</t>
  </si>
  <si>
    <t>ลงชื่อ..........................................................ฝ่ายวิชาการ</t>
  </si>
  <si>
    <t>(                                                                       )</t>
  </si>
  <si>
    <t>(    นายอภิรักษ์  อุ่นใจ    )</t>
  </si>
  <si>
    <t>เด็กชายเอกวัฒน์  มั่งมี</t>
  </si>
  <si>
    <t>เด็กชายกิตติชัย  แก้วสารพัดนึก</t>
  </si>
  <si>
    <t>นายจักรพงษ์  ไกรกรงจักร</t>
  </si>
  <si>
    <t>เด็กชายจิรวัฒน์  วิเชียรโชติ</t>
  </si>
  <si>
    <t>เด็กชายจิรายุ  จิตร์ชู</t>
  </si>
  <si>
    <t>นายเจษฎากร  ถ้วนถี่</t>
  </si>
  <si>
    <t>เด็กชายธนัช  ขำมณีย์</t>
  </si>
  <si>
    <t>เด็กชายธีรภัทร์  บัวขาว</t>
  </si>
  <si>
    <t>นายพีรวัฒน์  พูลเพิ่ม</t>
  </si>
  <si>
    <t>เด็กชายกฤชพงษ์  กัวหา</t>
  </si>
  <si>
    <t>เด็กชายสิทธิศักดิ์  ประยูรหาญ</t>
  </si>
  <si>
    <t>เด็กชายสุรศักดิ์  ด้วงทอง</t>
  </si>
  <si>
    <t>ภาคเรียนที่....1....ปีการศึกษา....2563.....  โรงเรียนสวนกุหลาบวิทยาลัย (จิรประวัติ) นครสวรรค์</t>
  </si>
  <si>
    <t>แบบประเมินคุณลักษณะอันพึงประสงค์  ชั้นมัธยมศึกษาปีที่  1/1</t>
  </si>
  <si>
    <t>แบบประเมินคุณลักษณะอันพึงประสงค์  ชั้นมัธยมศึกษาปีที่…6.../…1…</t>
  </si>
  <si>
    <t>ภาคเรียนที่....2....ปีการศึกษา....2563.....  โรงเรียนสวนกุหลาบวิทยาลัย (จิรประวัติ) นครสวรรค์</t>
  </si>
  <si>
    <t>เด็กชายจิระภัทร ดวงแสงเหล็ก</t>
  </si>
  <si>
    <t>นายธนกฤติ หอมรื่น</t>
  </si>
  <si>
    <t>เด็กชายนภัสพงษ์ เผือกกล่อม</t>
  </si>
  <si>
    <t>เด็กชายนรินทร์ศักดิ์ โสระดา</t>
  </si>
  <si>
    <t>เด็กชายบวร ห่วงสุวรรณ์</t>
  </si>
  <si>
    <t>เด็กชายปริญญา รอดกุล</t>
  </si>
  <si>
    <t>เด็กชายปิยบุตร สิงห์ทอง</t>
  </si>
  <si>
    <t>นายมกรา กึม</t>
  </si>
  <si>
    <t>นายวรมย์ นพเก้า</t>
  </si>
  <si>
    <t>เด็กชายศิวัช ธรรมศิริ</t>
  </si>
  <si>
    <t>เด็กชายสมชาติ โฉมเกิด</t>
  </si>
  <si>
    <t>นายสิรวิชญ์ สุขยืน</t>
  </si>
  <si>
    <t>เด็กชายอิทธิพล สุระทร</t>
  </si>
  <si>
    <t>เด็กชายกิตติพล แซ่ย่าง</t>
  </si>
  <si>
    <t>เด็กชายปริตรต์ อิศราวุธพงษา</t>
  </si>
  <si>
    <t>นายสิทธิชัย โคยะทา</t>
  </si>
  <si>
    <t>เด็กชายชัยมงคล นุ้ยเย็น</t>
  </si>
  <si>
    <t>เด็กชายวงศ์รพีร์ ภู่เกตุ</t>
  </si>
  <si>
    <t>เด็กชายวิศรุต เชิญขวัญ</t>
  </si>
  <si>
    <t>เด็กชายกิตติพศ บานเย็นงาม</t>
  </si>
  <si>
    <t>เด็กชายวุฒิชัย สุรินทร</t>
  </si>
  <si>
    <t>เด็กชายกองทัพ โรจน์บำรุง</t>
  </si>
  <si>
    <t>เด็กหญิงกานต์พิชชา ปัญญากาวิน</t>
  </si>
  <si>
    <t>เด็กหญิงเจนจิรา หอมหวาน</t>
  </si>
  <si>
    <t>นางสาวชุติมา จันทร์สมบัติ</t>
  </si>
  <si>
    <t>นางสาวณัฐิดา ฉัยยายนต์</t>
  </si>
  <si>
    <t>เด็กหญิงนัทรนันท์ โพธิ์กลัด</t>
  </si>
  <si>
    <t>เด็กหญิงรินทร์ลิตา อั่วหวงน</t>
  </si>
  <si>
    <t>เด็กหญิงนารีรัตน์ ลับไพรี</t>
  </si>
  <si>
    <t>เด็กหญิงเพชรลดา เทียนงาม</t>
  </si>
  <si>
    <t>นางสาววรัญญา ง่วนพริ้ง</t>
  </si>
  <si>
    <t>เด็กหญิงวันดี ศรีสุข</t>
  </si>
  <si>
    <t>นางสาววาสนา หวังดี</t>
  </si>
  <si>
    <t>เด็กหญิงอลีณา มูลสรวง</t>
  </si>
  <si>
    <t>เด็กหญิงอารียา บุตรดี</t>
  </si>
  <si>
    <t xml:space="preserve">          (นางสาวศรีไพร สิงห์วี )</t>
  </si>
  <si>
    <t>ภาคเรียนที่   2    ปีการศึกษา  2564   โรงเรียนสวนกุหลาบวิทยาลัย (จิรประวัติ) นครสวรรค์</t>
  </si>
  <si>
    <t>ภาคเรียนที่....2....ปีการศึกษา....2564.....  โรงเรียนสวนกุหลาบวิทยาลัย (จิรประวัติ) นครสวรรค์</t>
  </si>
  <si>
    <t>เด็กชายกฤติวัฒน์   พุ่มเจริญ</t>
  </si>
  <si>
    <t>เด็กชายกิตตินันท์   สาระไกร</t>
  </si>
  <si>
    <t>เด็กชายกิตติภูมิ   จรรยา</t>
  </si>
  <si>
    <t>เด็กชายขุมทรัพย์   โพธิ์ศรี</t>
  </si>
  <si>
    <t>เด็กชายคณิศร   รุ่งโรจน์</t>
  </si>
  <si>
    <t>เด็กชายจิรานุวัช   เกิดแก้ว</t>
  </si>
  <si>
    <t>เด็กชายชนะวัฒน์   อินทสะอาด</t>
  </si>
  <si>
    <t>เด็กชายชนาภรณ์   ศรีฉ่ำ</t>
  </si>
  <si>
    <t>เด็กชายชัยภัทร   เปี่ยมสุข</t>
  </si>
  <si>
    <t>เด็กชายณัฐดนัย   เเจ้งจิตร์</t>
  </si>
  <si>
    <t>เด็กชายณัฐนันท์   บุญมา</t>
  </si>
  <si>
    <t>เด็กชายนริศ   ผึ้งแย้ม</t>
  </si>
  <si>
    <t>เด็กชายปณิธาน    รุ่งเรืองวงษ์</t>
  </si>
  <si>
    <t>เด็กชายปิยพงฐ์   คงนาน</t>
  </si>
  <si>
    <t>เด็กชายปิยะชัย   ต่ายน้อย</t>
  </si>
  <si>
    <t>เด็กชายภูมิพัฒน์   เพ็งสมบูรณ์</t>
  </si>
  <si>
    <t>เด็กชายวันชัย   คุ้มพุ่ม</t>
  </si>
  <si>
    <t>เด็กชายวีรวัช   สัตระ</t>
  </si>
  <si>
    <t>เด็กชายศิลาดนธ์   อบเชย</t>
  </si>
  <si>
    <t>เด็กชายสรายุทธ   อ่ำนวล</t>
  </si>
  <si>
    <t>เด็กชายสิทธิเดช   ประสิทธิกสิกรรม</t>
  </si>
  <si>
    <t>เด็กชายสิทธิศักดิ์   กฤติยะโชติ</t>
  </si>
  <si>
    <t>เด็กชายอภิชาติ   ทักษวณิช</t>
  </si>
  <si>
    <t>เด็กชายจักกฤษ  ขวัญทอง</t>
  </si>
  <si>
    <t>เด็กชายวันชนะชัย  เรืองบุปผา</t>
  </si>
  <si>
    <t>เด็กหญิงกมลวรรณ   มั่นคง</t>
  </si>
  <si>
    <t>เด็กหญิงกิตติภา   พรมอ่อน</t>
  </si>
  <si>
    <t>เด็กหญิงชญานุช   ศรีผึ้ง</t>
  </si>
  <si>
    <t>เด็กหญิงธัญญพร   ท่อนเสาร์</t>
  </si>
  <si>
    <t>เด็กหญิงธัญสุดา   มณีกัญญ์</t>
  </si>
  <si>
    <t>เด็กหญิงนันทกนก   พุฒจรูญ</t>
  </si>
  <si>
    <t>เด็กหญิงแพรวา   นาควารี</t>
  </si>
  <si>
    <t>เด็กหญิงวนิชชา   ทั่งพัฒนพงษ์</t>
  </si>
  <si>
    <t>เด็กหญิงศุภิสรา   ขวัญใจ</t>
  </si>
  <si>
    <t>เด็กหญิงสุนิสา   จันทเกษ</t>
  </si>
  <si>
    <t>เด็กหญิงอารายา  วงษ์รอด</t>
  </si>
  <si>
    <t>เด็กหญิงเจนจิราพร  สามินทร์</t>
  </si>
  <si>
    <t>เด็กหญิงพัทธนันท์  สุขารมย์</t>
  </si>
  <si>
    <t>เด็กหญิงณัฐณิชา  กลิ่นหอม</t>
  </si>
  <si>
    <t>เด็กชายจรูญโรจน์    กาโกน</t>
  </si>
  <si>
    <t>เด็กชายจิรัฏฐ์    กระต่ายโพธิ์</t>
  </si>
  <si>
    <t>เด็กชายญานาธิป    ดิษฐ์อ่ำ</t>
  </si>
  <si>
    <t>เด็กชายณรรฐกร   จันทร์เสี่ยน</t>
  </si>
  <si>
    <t>เด็กชายณัฐชนน    บุญยา</t>
  </si>
  <si>
    <t>เด็กชายณัฐภัทร   พุทธจรูญ</t>
  </si>
  <si>
    <t>เด็กชายตะวันฉาย    เมฆฉาย</t>
  </si>
  <si>
    <t>เด็กชายธนกร   คันทะชิต</t>
  </si>
  <si>
    <t>เด็กชายธนกฤต    พงษ์ทรัพย์</t>
  </si>
  <si>
    <t>เด็กชายธนกฤต   กระแสสินธุ์</t>
  </si>
  <si>
    <t>เด็กชายธนพล    ลอพิจิตร</t>
  </si>
  <si>
    <t>เด็กชายธนภูมิ   สายทอง</t>
  </si>
  <si>
    <t>เด็กชายธนากร    เทพแก้ว</t>
  </si>
  <si>
    <t>เด็กชายธีระธร   ศิลปพงษ์</t>
  </si>
  <si>
    <t>เด็กชายนพกร   ยอดเกิด</t>
  </si>
  <si>
    <t>เด็กชายปกรณ์    เพ็งแก้ว</t>
  </si>
  <si>
    <t>เด็กชายพงศธร   บุญมา</t>
  </si>
  <si>
    <t>เด็กชายภัทรกร    สมดวงศรี</t>
  </si>
  <si>
    <t>เด็กชายภัทรพล    ยศสมบัติ</t>
  </si>
  <si>
    <t>เด็กชายภัทรพล   สีหาบุตร</t>
  </si>
  <si>
    <t>เด็กชายนราธิป    ลาจันทร์</t>
  </si>
  <si>
    <t>เด็กชายรัฐภูมิ    ชัยดี</t>
  </si>
  <si>
    <t>เด็กชายฤทธิ์ศักดิ์    ดาระสา</t>
  </si>
  <si>
    <t>เด็กชายวรปรัชญ์    ชูมา</t>
  </si>
  <si>
    <t>เด็กชายวีรพัฒน์   หอมหวาน</t>
  </si>
  <si>
    <t>เด็กชายศุภชัย   สีชมภู</t>
  </si>
  <si>
    <t>เด็กชายอชิรวัฒน์   พุ่มทวี</t>
  </si>
  <si>
    <t>เด็กชายอนุชา   เอกา</t>
  </si>
  <si>
    <t>เด็กชายอนุรัตน์   รอดเนียม</t>
  </si>
  <si>
    <t>เด็กชายปรเมษฐ์  นวลศรี</t>
  </si>
  <si>
    <t>เด็กชายธีโชติ  ฟองหล่ำ</t>
  </si>
  <si>
    <t>เด็กชายพชรพล  เนียมนัด</t>
  </si>
  <si>
    <t>เด็กหญิงเจนจิรา   นามวงค์</t>
  </si>
  <si>
    <t>เด็กหญิงธันยพัต   เหลืองวิเศษ</t>
  </si>
  <si>
    <t>เด็กหญิงวนิดา     พ่วงนาค</t>
  </si>
  <si>
    <t>เด็กหญิงศิริลักษณ์   คุ้มหมู่</t>
  </si>
  <si>
    <t>เด็กหญิงกนกวรรณ   แก้วถิ่นดง</t>
  </si>
  <si>
    <t>เด็กหญิงกัญญาณัฐ   วงษ์กะพันธ์</t>
  </si>
  <si>
    <t>เด็กหญิงวรรณวิสา   ดิษดำ</t>
  </si>
  <si>
    <t>เด็กหญิงอรุณรัตน์   แก้วศรี</t>
  </si>
  <si>
    <t>เด็กหญิงสุภัสสร   แตงไทย</t>
  </si>
  <si>
    <t>เด็กชายกฤต    บุญเชิญ</t>
  </si>
  <si>
    <t>เด็กชายกันตโชติ    สายเปีย</t>
  </si>
  <si>
    <t>เด็กชายจิตติพัตน์    ยวนเขียว</t>
  </si>
  <si>
    <t>เด็กชายชัชพงศ์    สนนา</t>
  </si>
  <si>
    <t>เด็กชายณัฐกฤษ   ท้วมนิ่ม</t>
  </si>
  <si>
    <t>เด็กชายณัฐพงศ์    ช้ำเกตุ</t>
  </si>
  <si>
    <t>เด็กชายณัฐพงษ์   ประเสริฐแท่น</t>
  </si>
  <si>
    <t>เด็กชายธนกร    ฉายละออ</t>
  </si>
  <si>
    <t>เด็กชายธนกฤต    ฉายละออ</t>
  </si>
  <si>
    <t>เด็กชายธีรนัย    ธรามานิตย์</t>
  </si>
  <si>
    <t>เด็กชายธีรภัทร    ศรีโพธิ์</t>
  </si>
  <si>
    <t>เด็กชายธีระพงศ์    แสงพราย</t>
  </si>
  <si>
    <t>เด็กชายนนทกร    มุขพรหม</t>
  </si>
  <si>
    <t>เด็กชายพงศภัค    หมอกขุนทศ</t>
  </si>
  <si>
    <t>เด็กชายพิทยา   วงศ์สุนทร</t>
  </si>
  <si>
    <t>เด็กชายภัทรพล   เชื้อนุ่น</t>
  </si>
  <si>
    <t>เด็กชายภูปกรณ์    ฉลอมสมบัติ</t>
  </si>
  <si>
    <t>เด็กชายวชิรวิทย์   โพรงพรม</t>
  </si>
  <si>
    <t>เด็กชายวิศรุต   บุญชู</t>
  </si>
  <si>
    <t>เด็กชายวุฒิศักดิ์   ตุ้ยจินดา</t>
  </si>
  <si>
    <t>เด็กชายเวธกา   อารีรอบ</t>
  </si>
  <si>
    <t>เด็กชายศุภกฤต    ประไพพงษ์</t>
  </si>
  <si>
    <t>เด็กชายสรรเพชร   หงษ์ทอง</t>
  </si>
  <si>
    <t>เด็กชายอภิวัฒน์    นามนา</t>
  </si>
  <si>
    <t>เด็กชายอัครเดช   นาททนงศักดิ์</t>
  </si>
  <si>
    <t>เด็กชายอัครภูมิ    อัคนิรัตน์</t>
  </si>
  <si>
    <t>เด็กชายปภาวิน   พูลเผ่า</t>
  </si>
  <si>
    <t>เด็กชายประจักษ์   พรมโชติ</t>
  </si>
  <si>
    <t>เด็กชายประจัน   พรมโชติ</t>
  </si>
  <si>
    <t>เด็กชายบุญญาฤทธิ์  ดีพิจารณ์</t>
  </si>
  <si>
    <t>เด็กชายธวัชชัย  ศิริบุตร</t>
  </si>
  <si>
    <t>เด็กชายอรรถพล  ฉิมสุวรรณ์</t>
  </si>
  <si>
    <t>เด็กหญิงจิรัฏชญา   แสงกล้า</t>
  </si>
  <si>
    <t>เด็กหญิงชุติมตี   เกิดขำ</t>
  </si>
  <si>
    <t>เด็กหญิงทัศสิณี   แก้วชัยศรี</t>
  </si>
  <si>
    <t>เด็กหญิงธนพร   คณธี</t>
  </si>
  <si>
    <t>เด็กหญิงเนตรนภา   พรมอินทร์</t>
  </si>
  <si>
    <t>เด็กหญิงปาณิสรา   แต่งงาม</t>
  </si>
  <si>
    <t>เด็กหญิงรักชนก   ชัยธวัช</t>
  </si>
  <si>
    <t>เด็กหญิงอาทิตยา   ปุ้งข้อ</t>
  </si>
  <si>
    <t>เด็กหญิงปรีดาพร   ศรีโต</t>
  </si>
  <si>
    <t>เด็กชายพงศกร  พานเงิน</t>
  </si>
  <si>
    <t>เด็กชายกิตติศักดิ์    บัญชี</t>
  </si>
  <si>
    <t>เด็กชายคฑาวุธ    ไสเสริม</t>
  </si>
  <si>
    <t>เด็กชายชิติพัทธ์   จิตรปรีดา</t>
  </si>
  <si>
    <t>เด็กชายณัฐพัชร์    คงเกาะ</t>
  </si>
  <si>
    <t>เด็กชายธนพงค์    อินทรชัย</t>
  </si>
  <si>
    <t>เด็กชายธนภัค   ทองดีมีศรี</t>
  </si>
  <si>
    <t>เด็กชายธนารักษ์   ศรีชู</t>
  </si>
  <si>
    <t>เด็กชายธีรพงษ์   ขจรกลิ่น</t>
  </si>
  <si>
    <t>เด็กชายธีรเมธ    ขุนองค์แก้ว</t>
  </si>
  <si>
    <t>เด็กชายภาคิน    พงศ์ทองขาว</t>
  </si>
  <si>
    <t>เด็กชายวชรพล    ชมชื่น</t>
  </si>
  <si>
    <t>เด็กชายวีรภาพ   รับพร</t>
  </si>
  <si>
    <t>เด็กชายศราวุฒิ   โกสินทร์</t>
  </si>
  <si>
    <t>เด็กชายศุกลวัฒน์   สีมาตร</t>
  </si>
  <si>
    <t>เด็กชายสรวิศิษฎ์   แป้นทอง</t>
  </si>
  <si>
    <t>เด็กชายสิทธิศักดิ์    บัวทิม</t>
  </si>
  <si>
    <t>เด็กชายสุทธิพงษ์   มะพารัมย์</t>
  </si>
  <si>
    <t>เด็กชายสุรศักดิ์   ผิวไหมคำ</t>
  </si>
  <si>
    <t>เด็กชายอณุกรณ์   พันวะ</t>
  </si>
  <si>
    <t>เด็กชายอภิวัชร์   วงค์เง้า</t>
  </si>
  <si>
    <t>เด็กชายอาทิตย์    ชมแสงธาดา</t>
  </si>
  <si>
    <t>เด็กชายอานนท์    ศิลประดิษฐ</t>
  </si>
  <si>
    <t>เด็กชายอิทธิกร   อิ่มอุระ</t>
  </si>
  <si>
    <t>เด็กชายอิศเลศฤทธิ์   ก้อนนาค</t>
  </si>
  <si>
    <t>นายศราวุธ   เอียงผาสุข</t>
  </si>
  <si>
    <t>เด็กชายสิทธา    ดรรชนีหิรัณ</t>
  </si>
  <si>
    <t>เด็กชายสุชานันท์    บุญชู</t>
  </si>
  <si>
    <t>เด็กชายนิติพงศ์  สุขโชติ</t>
  </si>
  <si>
    <t>เด็กชายผลิตโชค  การุณวงษ์</t>
  </si>
  <si>
    <t>เด็กหญิงกนกนุช   ใจสัมฤทธิ์</t>
  </si>
  <si>
    <t>เด็กหญิงปภัสสร   มากทอง</t>
  </si>
  <si>
    <t>เด็กหญิงประภาวดี   ปัญญาทิพย์</t>
  </si>
  <si>
    <t>เด็กหญิงพรชนก   พันสนิท</t>
  </si>
  <si>
    <t>เด็กหญิงพรพรรณ   ทับทิมนิล</t>
  </si>
  <si>
    <t>เด็กหญิงมีรฎา   ศรีม่วง</t>
  </si>
  <si>
    <t>เด็กหญิงรัชดาภรณ์    สะอิมิ</t>
  </si>
  <si>
    <t>เด็กหญิงรุ่งนพา   มั่นศักดิ์</t>
  </si>
  <si>
    <t>เด็กหญิงวรัญญา   เชียงโยธา</t>
  </si>
  <si>
    <t>เด็กหญิงศศิวรรณ   ภู่สงค์</t>
  </si>
  <si>
    <t>เด็กหญิงไปรยา  แย้มแสง</t>
  </si>
  <si>
    <t>เด็กหญิงปภิชญา  สังห์เหม</t>
  </si>
  <si>
    <t>เด็กชายกฤษณ์  บัวคลี่</t>
  </si>
  <si>
    <t>เด็กชายชุติพงศ์  อำภูธร</t>
  </si>
  <si>
    <t>เด็กชายณัฐวุฒิ  วงษ์ครุฑ</t>
  </si>
  <si>
    <t>เด็กชายณัฐวุฒิ  วันทอง</t>
  </si>
  <si>
    <t>เด็กชายดิษยโชติ  ชมชื่น</t>
  </si>
  <si>
    <t>เด็กชายธนากร  ทองเกล็ด</t>
  </si>
  <si>
    <t>เด็กชายธาดา  พุ่มพวง</t>
  </si>
  <si>
    <t>เด็กชายนราวิชญ์  จตุภักดิ์</t>
  </si>
  <si>
    <t>นายปฐวี  เอกา</t>
  </si>
  <si>
    <t>เด็กชายปัญญาพล  วงษ์สำฤทธิ์</t>
  </si>
  <si>
    <t>เด็กชายกีรติกร  สถานอุ่น</t>
  </si>
  <si>
    <t>เด็กชายสิรภัทร  หาญโก่ย</t>
  </si>
  <si>
    <t>เด็กชายหิรัณย์  สุกอินทร์</t>
  </si>
  <si>
    <t>เด็กชายอนันต์สิทธิ์  บรรดาศักดิ์</t>
  </si>
  <si>
    <t>เด็กชายอภิวัฒน์  จากสถาน</t>
  </si>
  <si>
    <t>เด็กชายอัศฎาวุฒิ  แสงทอง</t>
  </si>
  <si>
    <t>เด็กชายรพี  แนบเนียน</t>
  </si>
  <si>
    <t>เด็กชายจักรพันธ์  พุทธจันทร์</t>
  </si>
  <si>
    <t>เด็กชายชนนท์  วุฒิมานานนท์</t>
  </si>
  <si>
    <t>เด็กชายพิชิตชัย  ผากงคำ</t>
  </si>
  <si>
    <t>เด็กชายธิติวัฒน์  เขม้นเขตการ</t>
  </si>
  <si>
    <t>เด็กชายกมลภัทร์  ตาทิพย์</t>
  </si>
  <si>
    <t>เด็กชายณัฐกิตติ์  บุญก่อน</t>
  </si>
  <si>
    <t>เด็กชายพงษ์ศธร  ศรีนาราง</t>
  </si>
  <si>
    <t>เด็กชายภาณุพงศ์  ขุมทอง</t>
  </si>
  <si>
    <t>เด็กหญิงกชนง  สาวิสิทธิ์</t>
  </si>
  <si>
    <t>เด็กหญิงขวัญหทัย  ขวัญใจ</t>
  </si>
  <si>
    <t>เด็กหญิงจินตนา  ม่วงคำ</t>
  </si>
  <si>
    <t>เด็กหญิงณัฐชยา  กลิ่นเกษร</t>
  </si>
  <si>
    <t>เด็กหญิงณิชกานต์  ขวัญมา</t>
  </si>
  <si>
    <t>เด็กหญิงนันทวัน  ภู่แพ</t>
  </si>
  <si>
    <t>เด็กหญิงพรนัชชา  โพธิ์ปาน</t>
  </si>
  <si>
    <t>เด็กหญิงวรางคณา  ชมพิกุล</t>
  </si>
  <si>
    <t>เด็กหญิงวริษา  ธูปจันทร์</t>
  </si>
  <si>
    <t>เด็กหญิงศิริยุพา  อิ่มจันทร์ทึก</t>
  </si>
  <si>
    <t>เด็กหญิงศุภากาญน์  สิทธิกุล</t>
  </si>
  <si>
    <t>เด็กหญิงสุพรรษา  สุวพร</t>
  </si>
  <si>
    <t>เด็กหญิงกรกนก  ปรีดี</t>
  </si>
  <si>
    <t>เด็กชายจิรายุ  ฟองหล่ำ</t>
  </si>
  <si>
    <t>เด็กชายชัยวิชิต  ศิลาคม</t>
  </si>
  <si>
    <t>เด็กชายฑนวัฒน์  สาริมา</t>
  </si>
  <si>
    <t>เด็กชายณัฐพงศ์  สุขเมือง</t>
  </si>
  <si>
    <t>เด็กชายดนุพัฒน์  คล้ายทอง</t>
  </si>
  <si>
    <t>เด็กชายทิวาวัธร์  ศรีวรรณี</t>
  </si>
  <si>
    <t>เด็กชายธีรภัทร์  แสงทอง</t>
  </si>
  <si>
    <t>เด็กชายนพดล  สิงห์พันธ์</t>
  </si>
  <si>
    <t>เด็กชายปริวรรต  ตะเกิ้งผล</t>
  </si>
  <si>
    <t>เด็กชายปิยะวัฒน์  เพ็ชรประเสริฐ</t>
  </si>
  <si>
    <t>เด็กชายพงศธร  มั่นใจ</t>
  </si>
  <si>
    <t>เด็กชายพัสกร  แพลอย</t>
  </si>
  <si>
    <t>เด็กชายพิชิต  ไพรสิงห์</t>
  </si>
  <si>
    <t>เด็กชายภูวฤทธิ์  ทองยิ้ม</t>
  </si>
  <si>
    <t>เด็กชายรชานนท์  ธูปบูชา</t>
  </si>
  <si>
    <t>เด็กชายวันชนะ  สิมมา</t>
  </si>
  <si>
    <t>เด็กชายสรกัณฑ์  อิ่มวงษ์</t>
  </si>
  <si>
    <t>เด็กชายสรยุทธ  น้อยกลัด</t>
  </si>
  <si>
    <t>เด็กชายอธิวัฒน์  ทับเพ็ชร์</t>
  </si>
  <si>
    <t>เด็กชายอภิสิทธิ์  โตส้ม</t>
  </si>
  <si>
    <t>นายอครพล  ชมชื่น</t>
  </si>
  <si>
    <t>เด็กชายอานนท์  แสงเงิน</t>
  </si>
  <si>
    <t>เด็กชายสุริยะ  พุทธจันทรา</t>
  </si>
  <si>
    <t>เด็กชายวิรีทธิพลธ์    สมพันธ์</t>
  </si>
  <si>
    <t>เด็กชายจรัญ  สิงห์สาธร</t>
  </si>
  <si>
    <t>เด็กชายดุษฎี  ศรีโพธา</t>
  </si>
  <si>
    <t>เด็กชาบยนนทกร  นิลเสถียร</t>
  </si>
  <si>
    <t>เด็กหญิงกมลชนก  ขะบูรณ์</t>
  </si>
  <si>
    <t>เด็กหญิงกานต์ธิดา  ยิวคิม</t>
  </si>
  <si>
    <t>นางสาวณภัทร  นิลแก้ว</t>
  </si>
  <si>
    <t>เด็กหญิงธัญชนก  เปี่ยมสุก</t>
  </si>
  <si>
    <t>เด็กหญิงนุจเนตร  ชูวงษ์</t>
  </si>
  <si>
    <t>เด็กหญิงปรียาภรณ์  ทัพชุมพล</t>
  </si>
  <si>
    <t>เด็กหญิงพิมพ์ลภัส  อินทชัย</t>
  </si>
  <si>
    <t>เด็กหญิงไพลิน  สาดนอก</t>
  </si>
  <si>
    <t>เด็กหญิงวรรณทนา  ระมั่งทอง</t>
  </si>
  <si>
    <t>เด็กหญิงวรรณนิภา  วงษ์วิกย์กรณ์</t>
  </si>
  <si>
    <t>เด็กหญิงอธิญา  ศรีดีรุ่งเรือง</t>
  </si>
  <si>
    <t>เด็กหญิงอัจฉรา  ท่อนเสาร์</t>
  </si>
  <si>
    <t>เด็กหญิงอัจฉรา  ยิ้มสวัสดิ์</t>
  </si>
  <si>
    <t>เด็กหญิงอินทุอร  ศรีสด</t>
  </si>
  <si>
    <t>นายสุทธิเดช  จันทร</t>
  </si>
  <si>
    <t>นายชนะพล  อ่อนเจริญ</t>
  </si>
  <si>
    <t>เด็กชายกิตติพงษ์  กลัดหงิม</t>
  </si>
  <si>
    <t>เด็กชายกิติพัฒน์  นานุช</t>
  </si>
  <si>
    <t>เด็กชายชญาณัฐธนพล  ไพรสัน</t>
  </si>
  <si>
    <t>เด็กชายฐิติพงศ์  กุลนาดา</t>
  </si>
  <si>
    <t>เด็กชายณัฐนันท์  พูลพิพัฒน์</t>
  </si>
  <si>
    <t>เด็กชายณัฐวุฒิ  คงหอม</t>
  </si>
  <si>
    <t>เด็กชายธนกร  เรืองนิล</t>
  </si>
  <si>
    <t>เด็กชายธนวัฒน์  พุ่มทอง</t>
  </si>
  <si>
    <t>เด็กชายธนาธิป  ต่วนชะเอม</t>
  </si>
  <si>
    <t>เด็กชายธีรเดช  นาบง</t>
  </si>
  <si>
    <t>เด็กชายปิยภัทร  ฉ่ำพจน์</t>
  </si>
  <si>
    <t>เด็กชายเพชร  ชมพู</t>
  </si>
  <si>
    <t>เด็กชายภาณุพงศ์  พิทยาพงศ์</t>
  </si>
  <si>
    <t>เด็กชายภาณุวัฒน์  โพธิ์หอม</t>
  </si>
  <si>
    <t>เด็กชายวรเวช  บุญฤทธิ์</t>
  </si>
  <si>
    <t>เด็กชายศุภวิชญ์  ปุยภูเขียว</t>
  </si>
  <si>
    <t>เด็กชายสุรเสกข์  ใจซื่อ</t>
  </si>
  <si>
    <t>เด็กชายอนุพงศ์  อ้นชะนะ</t>
  </si>
  <si>
    <t>เด็กชายอภิสิทธิ์  ศรีมหาโพธิ์</t>
  </si>
  <si>
    <t>เด็กชายรพีพัฒน์  ขวัญเมือง</t>
  </si>
  <si>
    <t>เด็กหญิงจีราวดี  สัพโส</t>
  </si>
  <si>
    <t>เด็กหญิงกนกพร  นันทะเสน</t>
  </si>
  <si>
    <t>เด็กหญิงกนกวรรณ  พงษ์วัน</t>
  </si>
  <si>
    <t>เด็กหญิงกัญญาพัชร  หลงแก้ว</t>
  </si>
  <si>
    <t>เด็กหญิงขนิษฐา  สมภาร</t>
  </si>
  <si>
    <t>เด็กหญิงขวัญศิริ  คำปิ่น</t>
  </si>
  <si>
    <t>เด็กหญิงณัฐมณฑ์  เหมศาสตร์</t>
  </si>
  <si>
    <t>เด็กหญิงทิพย์ญดา  อธิพัฒนวโรดม</t>
  </si>
  <si>
    <t>เด็กหญิงนลินณิภา  เกิดศิริ</t>
  </si>
  <si>
    <t>เด็กหญิงนิรุชา  พยายอด</t>
  </si>
  <si>
    <t>เด็กหญิงพัชรินทร์  ชมภูวิเศษ</t>
  </si>
  <si>
    <t>เด็กหญิงพรพรรณ์  นิลารัตน์</t>
  </si>
  <si>
    <t>นางสาวแพรพิไล  คันธชิต</t>
  </si>
  <si>
    <t>เด็กหญิงพิชชาภา  สันตวา</t>
  </si>
  <si>
    <t>เด็กหญิงวรรณพร  ระดมสุข</t>
  </si>
  <si>
    <t>เด็กหญิงสุชาดา  ทองคำเปลว</t>
  </si>
  <si>
    <t>นางสาวสุภานัน  พันแทน</t>
  </si>
  <si>
    <t>เด็กหญิงสุลลิตา  จินา</t>
  </si>
  <si>
    <t>นางสาวแอปเปิ้ล  ขยันดี</t>
  </si>
  <si>
    <t>เด็กชายปกรณ์  จันทร์สว่าง</t>
  </si>
  <si>
    <t>นายสวิตต์  อินทร์ลอย</t>
  </si>
  <si>
    <t>เด็กชายจักรพงศ์  ปานนนท์</t>
  </si>
  <si>
    <t>เด็กชายชนาสิน  พันธ์พงษ์</t>
  </si>
  <si>
    <t>เด็กชายชัยวัฒน์  พัดทอง</t>
  </si>
  <si>
    <t>เด็กชายชาตรี  ศรีแก้วพวง</t>
  </si>
  <si>
    <t>เด็กชายฐิติกร  สุขุม</t>
  </si>
  <si>
    <t>เด็กชายณฐกรณ์  แสงนาค</t>
  </si>
  <si>
    <t>เด็กชายณภัทรภูมิ  คงสงค์</t>
  </si>
  <si>
    <t>เด็กชายณัฐพนธ์  ตรีใย</t>
  </si>
  <si>
    <t>เด็กชายณัฐยศ  บัวสด</t>
  </si>
  <si>
    <t>เด็กชายธนกฤต  อินทร์แก้ว</t>
  </si>
  <si>
    <t>เด็กชายธนทัต  ตะเฆ่ทอง</t>
  </si>
  <si>
    <t>เด็กชายธีรภัทร์  เสาวนนท์</t>
  </si>
  <si>
    <t>เด็กชายนัฐฐนินทร์  สอนจีน</t>
  </si>
  <si>
    <t>เด็กชายพีรพัฒน์  พาหุรัตน์</t>
  </si>
  <si>
    <t>เด็กชายภูริดล  ไชยโสภา</t>
  </si>
  <si>
    <t>เด็กชายยุทธภูมิ  หอมละออ</t>
  </si>
  <si>
    <t>เด็กชายวรเมธ  ไชยพันธ์</t>
  </si>
  <si>
    <t>เด็กชายวิรัตน์  บุญฤทธิ์</t>
  </si>
  <si>
    <t>เด็กชายสุชวนากร  ธระคำหาร</t>
  </si>
  <si>
    <t>เด็กชายอินทร์ทัศน์  จันทร์เสวก</t>
  </si>
  <si>
    <t>เด็กชายณัฐสิทธิ์  จามอญวรรณ</t>
  </si>
  <si>
    <t>เด็กชายอชิตพล  อินทรวิเชียร</t>
  </si>
  <si>
    <t>เด็กหญิงกนกพรรณ  นามแก้ว</t>
  </si>
  <si>
    <t>เด็กหญิงเกวรินทร์  มาทา</t>
  </si>
  <si>
    <t>เด็กหญิงเกศริน  คล่ำเงิน</t>
  </si>
  <si>
    <t>เด็กหญิงจิรัชญา  มุสิกะชาติ</t>
  </si>
  <si>
    <t>เด็กหญิงจุฑาลักษณ์  ใจบุญลือ</t>
  </si>
  <si>
    <t>เด็กหญิงนันท์ธวัล  เฉียดแหลม</t>
  </si>
  <si>
    <t>เด็กหญิงนิภาพร  ภู่สงค์</t>
  </si>
  <si>
    <t>เด็กหญิงเนตรกมล  เสือปาน</t>
  </si>
  <si>
    <t>เด็กหญิงปิยะวัน  สุขชูศรี</t>
  </si>
  <si>
    <t>เด็กหญิงปุณยนุช  สุวรรณบาง</t>
  </si>
  <si>
    <t>เด็กหญิงเพ็ญพิสุทธิ์  ยังมี</t>
  </si>
  <si>
    <t>เด็กหญิงยมนศิฎาย์  ภูมิสัตย์</t>
  </si>
  <si>
    <t>เด็กหญิงร้อมดาว  เกษมณี</t>
  </si>
  <si>
    <t>เด็กหญิงรัตชนก  ด้วงแสง</t>
  </si>
  <si>
    <t>นางสาววรรณภา  เเสงอัคคี</t>
  </si>
  <si>
    <t>เด็กหญิงศุภนิดา  ทองคำ</t>
  </si>
  <si>
    <t>นายจักรกฤช  ทิมพูล</t>
  </si>
  <si>
    <t>นายจักรพงษ์  เรืองขำ</t>
  </si>
  <si>
    <t>นายชนะพล  ชุ่มกมล</t>
  </si>
  <si>
    <t>นายณัฐดนัย  บุญลอย</t>
  </si>
  <si>
    <t>นายณัฐพงศ์  แวงวรรณ</t>
  </si>
  <si>
    <t>นายธนธรณ์  เฉลิมสุข</t>
  </si>
  <si>
    <t>เด็กชายธนบุตร  คล่ำเงิน</t>
  </si>
  <si>
    <t>นายธนพล  ภู่กำจัด</t>
  </si>
  <si>
    <t>นายนาวา  กุลระวงศ์</t>
  </si>
  <si>
    <t>นายบุญญฤทธิ์  กลีบบัว</t>
  </si>
  <si>
    <t>นายพงษ์พัฒน์  วรวาท</t>
  </si>
  <si>
    <t>นายพัชรพล  สุ่มพลัดพุ่ม</t>
  </si>
  <si>
    <t>นายภาณุวัฒน์  เงสันเที๊ยะ</t>
  </si>
  <si>
    <t>เด็กชายเมธิชัย  สุธาพจน์</t>
  </si>
  <si>
    <t>เด็กชายวิทูรย์  หวังดี</t>
  </si>
  <si>
    <t>นายสุทิวัส  เมืองลี</t>
  </si>
  <si>
    <t>นายอภินันท์  อิ่มขำ</t>
  </si>
  <si>
    <t>นายอนุรักษ์  จันทร์แก้ว</t>
  </si>
  <si>
    <t>นายอลงกรณ์  เกตุเหล็ก</t>
  </si>
  <si>
    <t>เด็กชายอาทิตย์  อ่ำพาธ</t>
  </si>
  <si>
    <t>นายธนัทบดี  วงศ์เทียน</t>
  </si>
  <si>
    <t>นายภัทรภูมิ  ไพรขจี</t>
  </si>
  <si>
    <t>เด็กชายธนกร  อ้ายจุ้ม</t>
  </si>
  <si>
    <t>เด็กชายณัฐชนนท์  ยาสมุทร์</t>
  </si>
  <si>
    <t>เด็กชายพิชยภัทร์  เพริศแก้ว</t>
  </si>
  <si>
    <t>เด็กชายจักรพงศ์  จันทร์โพธิ์ทอง</t>
  </si>
  <si>
    <t>นางสาวธัญชนก  วิเศษพันธ์</t>
  </si>
  <si>
    <t>นางสาวนิลุบล  ชูวงษ์</t>
  </si>
  <si>
    <t>นางสาวพัชราภา  คล้ายแสง</t>
  </si>
  <si>
    <t>นางสาววิญาดา  ทับหงษ์</t>
  </si>
  <si>
    <t>นางสาวสุมาลี  สังข์เหม</t>
  </si>
  <si>
    <t>นางสาวอัมพุช  หอมดี</t>
  </si>
  <si>
    <t>นางสาวอัมพุชินี  หอมดี</t>
  </si>
  <si>
    <t>นางสาวกันตพร  กิ่งไทย</t>
  </si>
  <si>
    <t>นายกิตติพงษ์  คุ้มสอาด</t>
  </si>
  <si>
    <t>นายเกียรติศักดิ์  รักเกียรติ์</t>
  </si>
  <si>
    <t>นายเตโชดม  สุขหนู</t>
  </si>
  <si>
    <t>เด็กชายธนกฤต  คันทะชิต</t>
  </si>
  <si>
    <t>นายธนวัช  สิงห์ทอน</t>
  </si>
  <si>
    <t>นายธนานพ  ยิ่งรอด</t>
  </si>
  <si>
    <t>นายธีรภัทร  พันธศรี</t>
  </si>
  <si>
    <t>นายธันวา  ปั้นเพ็ง</t>
  </si>
  <si>
    <t>นายบารมี  พัวศรี</t>
  </si>
  <si>
    <t>นายปัญญากร  วงษ์รักษ์</t>
  </si>
  <si>
    <t>เด็กชายพลรัตน์  ฟูสุวรรณ</t>
  </si>
  <si>
    <t>เด็กชายพิชานนท์  สุขแจ่ม</t>
  </si>
  <si>
    <t>นายศิวกร  จันทร์ลอย</t>
  </si>
  <si>
    <t>นายสุพิพัฒน์  มากเหลือ</t>
  </si>
  <si>
    <t>นายอนุพงศ์  จ่าอยู่</t>
  </si>
  <si>
    <t>นายปราชญ์  พรมชาติ</t>
  </si>
  <si>
    <t>นายศิรวัตร  หวังขาว</t>
  </si>
  <si>
    <t>นายกฤษฎา  คันธชิต</t>
  </si>
  <si>
    <t>เด็กชายฐิติภัทร  หาญศรี</t>
  </si>
  <si>
    <t>นายประวิทย์  พิมพาพร</t>
  </si>
  <si>
    <t>เด็กชายพิชัย  เป้าศาสตร์</t>
  </si>
  <si>
    <t>เด็กชายสุทธิภาคย์  พิมเฮ้า</t>
  </si>
  <si>
    <t>นายธนดล  กระทิงดอย</t>
  </si>
  <si>
    <t>นายวรเชษฐ์  ลัคแมน</t>
  </si>
  <si>
    <t>นายพรพิศิษฐ์  สุ่มทรัพย์</t>
  </si>
  <si>
    <t>นางสาวชวาลัย  สิมมาขันธ์</t>
  </si>
  <si>
    <t>นางสาวญาราภรณ์  รอดคงไร</t>
  </si>
  <si>
    <t>นางสาวธัญสินี  อยู่เย็น</t>
  </si>
  <si>
    <t>เด็กหญิงธิดาพร  อ่อนบุรี</t>
  </si>
  <si>
    <t>เด็กหญิงแพรวา  อ่วมคุ้ม</t>
  </si>
  <si>
    <t>นางสาวภาณุมาส  สุขุม</t>
  </si>
  <si>
    <t>เด็กหญิงอณุภา  รอดตระเภา</t>
  </si>
  <si>
    <t>นางสาวธิดารัตน์  แสงกล้า</t>
  </si>
  <si>
    <t>นายนิวัฒน์  ศรีมาก</t>
  </si>
  <si>
    <t>นายเกรียงศักดิ์  ภู่แพ</t>
  </si>
  <si>
    <t>นายธนกฤต  เศรษฐรัตน์</t>
  </si>
  <si>
    <t>นายชิษณพงศ์  จรงรส</t>
  </si>
  <si>
    <t>นายทิวากร  เนียมเทศ</t>
  </si>
  <si>
    <t>นายธนภูมิ  ทรัพย์ทัด</t>
  </si>
  <si>
    <t>นายปภังกร  มากทอง</t>
  </si>
  <si>
    <t>นายภูรินทร์  สนสินธ์</t>
  </si>
  <si>
    <t>นายรัฐศาสตร์  เห็มทอง</t>
  </si>
  <si>
    <t>นายวรพล  ธรรมโลกา</t>
  </si>
  <si>
    <t>นายสรยุทธ์  เจสะขา</t>
  </si>
  <si>
    <t>เด็กชายสุรสิทธิ์  รินทองมา</t>
  </si>
  <si>
    <t>นายอดิสรณ์  คำบรรลือ</t>
  </si>
  <si>
    <t>นายเอกราช  คุ้มสอาด</t>
  </si>
  <si>
    <t>นายเอกราช  น้อยจันทร์</t>
  </si>
  <si>
    <t>นายอชิระ  บุญมาเรือง</t>
  </si>
  <si>
    <t>นายชัชดนัย  สัมฤทธิ์</t>
  </si>
  <si>
    <t>นายปฏิภาณ  แก้วคงทน</t>
  </si>
  <si>
    <t>เด็กชายกฤษณ  สุก้อน</t>
  </si>
  <si>
    <t>เด็กชายคณิศร  เกิดปาน</t>
  </si>
  <si>
    <t>นายเจษฎากร  จั่นฤทธิ์</t>
  </si>
  <si>
    <t>นายธีธัช  หวังเจริญ</t>
  </si>
  <si>
    <t>นายสิรวิชญ์  สิทธิ์ก้าวหน้า</t>
  </si>
  <si>
    <t>เด็กชายทวีพร  บุญวิเศษ</t>
  </si>
  <si>
    <t>นายกรวิชญ์    ศรีพูล</t>
  </si>
  <si>
    <t>นางสาวชนกนันท์  รักษากลิ่น</t>
  </si>
  <si>
    <t>เด็กหญิงณิชากานต์  กลิ่นหอม</t>
  </si>
  <si>
    <t>นางสาวปรีญาดา  แก้วทองดี</t>
  </si>
  <si>
    <t>นางสาวพิมรดา  ภูมี</t>
  </si>
  <si>
    <t>นางสาววณียากร  แซ่เล้า</t>
  </si>
  <si>
    <t>นางสาวสุจิตรา  ศรีมันตะ</t>
  </si>
  <si>
    <t>เด็กหญิงนวิยา  ภูสิต</t>
  </si>
  <si>
    <t>นางสาวจุฑามาศ  สีแสงน้อย</t>
  </si>
  <si>
    <t>นางสาวรุ่งทิพย์  วงษ์กระแสร์</t>
  </si>
  <si>
    <t>นายกนต์ธร   กลัดเพ็ชร</t>
  </si>
  <si>
    <t>นายกฤษดา  เวชกิจ</t>
  </si>
  <si>
    <t>นายกฤตนัน     เล็กยา</t>
  </si>
  <si>
    <t>นายธัญพัฒน์     ขนิษฐา</t>
  </si>
  <si>
    <t>นายวีรภาพ     ฦาหาญ</t>
  </si>
  <si>
    <t>นายสงกรานต์   ทับดวง</t>
  </si>
  <si>
    <t>นายสิรภัทร     บัตรเสียงหวาน</t>
  </si>
  <si>
    <t>นายภัทรดนัย   ท่อนทองมีสุข</t>
  </si>
  <si>
    <t>นายนนทวัฒน์     ชุ่มน้ำค้าง</t>
  </si>
  <si>
    <t>นายสุวรรณภูมิ     ทัศนิตย์</t>
  </si>
  <si>
    <t>นายธีรวัฒน์   ทาดง</t>
  </si>
  <si>
    <t>นายวัฒนทร  รักชนะงาม</t>
  </si>
  <si>
    <t>นายธนกฤต  แก้วธิ</t>
  </si>
  <si>
    <t>นายกรกฤต  สุวรรณวัฒนากุล</t>
  </si>
  <si>
    <t>นางสาวกวินธิดา     บุญมา</t>
  </si>
  <si>
    <t>นางสาวชาลิสา     ศิริใย</t>
  </si>
  <si>
    <t>นางสาวโชติกา     อินทร์ศักดิ์</t>
  </si>
  <si>
    <t>นางสาวณัฐนันท์     ขำหว่าง</t>
  </si>
  <si>
    <t>นางสาวถิรพร     สุวรรณคำ</t>
  </si>
  <si>
    <t>นางสาวปนัดดา     วันทอง</t>
  </si>
  <si>
    <t>นางสาวพรยมล     ภู้จำรูญ</t>
  </si>
  <si>
    <t>นางสาววัชรินทร์     บุญยนต์</t>
  </si>
  <si>
    <t>นางสาววันวิสา     ชูศรีขวัญ</t>
  </si>
  <si>
    <t>นางสาวศศิภา     สอนอ่อน</t>
  </si>
  <si>
    <t>นางสาวสิรินทรา     จันทร์พูล</t>
  </si>
  <si>
    <t>นางสาวสุปราณี     โตเกิด</t>
  </si>
  <si>
    <t>นางสาวณภัทร   เอี่ยมสอาด</t>
  </si>
  <si>
    <t>นางสาวนภัสวรรณ   ดีเฉลา</t>
  </si>
  <si>
    <t>นางสาวนริศรา     หอมชื้น</t>
  </si>
  <si>
    <t>นางสาวนีรศรี     มาแจ้ง</t>
  </si>
  <si>
    <t>นางสาวบัณทิตา     บุญรัตน์</t>
  </si>
  <si>
    <t>นางสาวปิยะมาส     มากเมือง</t>
  </si>
  <si>
    <t>นางสาวพัณณ์ชิตา     เดชนุช</t>
  </si>
  <si>
    <t>นางสาววิพา     สุพล</t>
  </si>
  <si>
    <t>นางสาวสิริลักษณ์     ผกานวน</t>
  </si>
  <si>
    <t>นางสาวอาทิตยา     ปานพรม</t>
  </si>
  <si>
    <t>นางสาวนิจจารีย์     ทับทัน</t>
  </si>
  <si>
    <t>นางสาวนภัสสร   ทรัพย์ขำ</t>
  </si>
  <si>
    <t>นางสาวจิดาภา   แสงสินไชย</t>
  </si>
  <si>
    <t>นางสาวชาลิสา   จั่นเพชร</t>
  </si>
  <si>
    <t>นางสาวสุพรรษา   วุฒิวงศ์</t>
  </si>
  <si>
    <t>นางสาวเพชรชมพู   กล่อมเเก้ว</t>
  </si>
  <si>
    <t>นางสาวณัฐวรรณ   แช่มสอาด</t>
  </si>
  <si>
    <t>นางสาวกัญจนพร   วงค์ทจักร</t>
  </si>
  <si>
    <t>นางสาวสไบทิพย์   แย้มรื่น</t>
  </si>
  <si>
    <t>นางสาวจันทนา  วิชัยวงษ์</t>
  </si>
  <si>
    <t>นายรัฐภูมิ     ประภัย</t>
  </si>
  <si>
    <t>นายวรโชค     แมลงภู่</t>
  </si>
  <si>
    <t>นายธนรัชน์   ราชกิจ</t>
  </si>
  <si>
    <t>นายณัฐพล   มั่นใจ</t>
  </si>
  <si>
    <t>นายสมิทธ์   กุหลาบประเสริฐ</t>
  </si>
  <si>
    <t>นายวชิรวิชญ์  เนตรสน</t>
  </si>
  <si>
    <t>นายอภิสิทธิ์  มะลาวาสน์</t>
  </si>
  <si>
    <t>นายศิริมงคล  รอดสถาน</t>
  </si>
  <si>
    <t>นางสาวณัชชา   ภักดิ์เจริญ</t>
  </si>
  <si>
    <t>นางสาววศิวพร     แสงแก้ว</t>
  </si>
  <si>
    <t>นางสาวธัญรัตน์   สังข์เงิน</t>
  </si>
  <si>
    <t>นางสาวกรวิภา     โสภาใจ</t>
  </si>
  <si>
    <t>นางสาวณัฐทิชา     พัฒเจริญ</t>
  </si>
  <si>
    <t>นางสาวณัฐพร   เพียรธัญญะกร</t>
  </si>
  <si>
    <t>นางสาวณัฐวรรณ     เรืองอร่าม</t>
  </si>
  <si>
    <t>นางสาวนิชาภา   มั่นใจ</t>
  </si>
  <si>
    <t>นางสาวนิศารัตน์   เกตุสุภะ</t>
  </si>
  <si>
    <t>นางสาวรุ่งทิพย์     ยงยิ่งพงศ์พันธุ์</t>
  </si>
  <si>
    <t>นางสาววรรณลดา     สิทธิกุล</t>
  </si>
  <si>
    <t>นางสาวกรชญดา    ขุนประดา</t>
  </si>
  <si>
    <t>นางสาวขวัญ​คีณี   แสงทอง</t>
  </si>
  <si>
    <t>นางสาวจุฑาทิพย์   อ่ำสงวน</t>
  </si>
  <si>
    <t>นางสาวสุภาวดี   ปั้นกันอินทร์</t>
  </si>
  <si>
    <t>นางสาวลลิตภัทร     ธะนะสาร</t>
  </si>
  <si>
    <t>นางสาวศิริรัตน์     ช่วงกลาง</t>
  </si>
  <si>
    <t>นางสาวน้ำฝน   พัฒนศิริ</t>
  </si>
  <si>
    <t>นางสาวปานทิพย์   บานเพียร</t>
  </si>
  <si>
    <t>นางสาวอรอนงค์   ถ้วนคล้าย</t>
  </si>
  <si>
    <t>นางสาวสุพิชญา   ปาธิชัย</t>
  </si>
  <si>
    <t>นางสาวทิฆัมพร   เทพไพศาล</t>
  </si>
  <si>
    <t>นางสาวกชกร   แซ่ตัน</t>
  </si>
  <si>
    <t>นางสาวพัชราภรณ์   คงฤทธิ์</t>
  </si>
  <si>
    <t>นางสาวกนกวรรณ   แก้วบัวดี</t>
  </si>
  <si>
    <t>นางสาวนุชนาถ   บุญสิงห์</t>
  </si>
  <si>
    <t>นางสาวศิริรัตน์   บุญสิงห์</t>
  </si>
  <si>
    <t>นางสาวชนากานต์  มากทรัพย์</t>
  </si>
  <si>
    <t>นางสาวยมุนา  หัทยานันท์</t>
  </si>
  <si>
    <t>นางสาวอริตา  ขวาวุ่นหล้า</t>
  </si>
  <si>
    <t>นางสาวศิรินทิพย์  ทับเงิน</t>
  </si>
  <si>
    <t>นางสาวพิชญา  ดำสนิท</t>
  </si>
  <si>
    <t>นางสาวภัชราภรณ์  เข้าโต</t>
  </si>
  <si>
    <t>นางสาวกัญญารัตน์  มั่นใจ</t>
  </si>
  <si>
    <t>นางสาวพรรณิภา  รอดเจริญ</t>
  </si>
  <si>
    <t>นางสาววรรธมน  มีโชค</t>
  </si>
  <si>
    <t>นางสาวอนุทิดา  พรมสูตร</t>
  </si>
  <si>
    <t>นางสาวปพิชญา  เกิดแดง</t>
  </si>
  <si>
    <t>นายสุทธิพงษ์     เหน่งเพ็ชร์</t>
  </si>
  <si>
    <t>นายศุภกฤต     บุญอุ่น</t>
  </si>
  <si>
    <t>นายศุภวิทญ์   ประมูลทรัพย์</t>
  </si>
  <si>
    <t>นายณัฐวุฒิ   เพ็ชรากุล</t>
  </si>
  <si>
    <t>นายนรภัทร   รุ่งเรือง</t>
  </si>
  <si>
    <t>นายรพีภัทร   เพ็ชรากุล</t>
  </si>
  <si>
    <t>นายณัฐพล    เกิดกลิ่นหอม</t>
  </si>
  <si>
    <t>นายณัฐวัฒน์     คงโพธิ์</t>
  </si>
  <si>
    <t>นายรัตนภูมิ    จันอาส</t>
  </si>
  <si>
    <t>นายธนกร     คงเกาะ</t>
  </si>
  <si>
    <t>นายธนโชติ    ดวงประชัน</t>
  </si>
  <si>
    <t>นายธีรภัทร     ขยันเกตกรณ์</t>
  </si>
  <si>
    <t>นายปฐวี    พงษ์อนันต์</t>
  </si>
  <si>
    <t>นายปธานิน    แสงพุ่ม</t>
  </si>
  <si>
    <t>นายพีรพัฒน์     จันทร์อิ่ม</t>
  </si>
  <si>
    <t>นายวิรุณ     ขอสุข</t>
  </si>
  <si>
    <t>นายอภิรักษ์     เฉยเกิด</t>
  </si>
  <si>
    <t>นายพิรุณ   ธูปบูชา</t>
  </si>
  <si>
    <t>นายพัชรพล    ชมชื่น</t>
  </si>
  <si>
    <t>นายกิตติศักดิ์     รวยทรัพย์</t>
  </si>
  <si>
    <t>นายสิริโชค     รักกลิ่น</t>
  </si>
  <si>
    <t>นายคณิศร     ใจดีเฉย</t>
  </si>
  <si>
    <t>นายภมร     สิงห์โสม</t>
  </si>
  <si>
    <t>นายรัฐภูมิ     ประเสริฐ</t>
  </si>
  <si>
    <t>นายภัทราวุธ   คฤหปาน</t>
  </si>
  <si>
    <t>นายวงศ์วรัณ     ยาใจ</t>
  </si>
  <si>
    <t>นายรชต    โปรยลาภ</t>
  </si>
  <si>
    <t>นายวรชัย     ทุมวงศ์</t>
  </si>
  <si>
    <t>นายประทุม    ม่อนในหมอก</t>
  </si>
  <si>
    <t>นายชานนท์    อินทรแรม</t>
  </si>
  <si>
    <t>นายธรรมนูญ   จินดารัตน์</t>
  </si>
  <si>
    <t>นางสาวสรพรรณ   จันทร์สุวรรณ</t>
  </si>
  <si>
    <t>นางสาวธมนวรรณ   บรรดาศักดิ์</t>
  </si>
  <si>
    <t>นางสาวนิตยา    กุนอก</t>
  </si>
  <si>
    <t>นางสาวศิริกานดา   สุวรรณรัตน์</t>
  </si>
  <si>
    <t>นางสาวกรกมล   ศิริมานนท์</t>
  </si>
  <si>
    <t>นางสาวเสาวลักษณ์   หลำพงษ์</t>
  </si>
  <si>
    <t>นางสาววัลลิภา   ชะโกทอง</t>
  </si>
  <si>
    <t>นางสาวนฤมล   แมลงภู่</t>
  </si>
  <si>
    <t>นางสาวมธุระดา   อินคง</t>
  </si>
  <si>
    <t>นางสาวสุดารัตน์  จันทะดวง</t>
  </si>
  <si>
    <t>นางสาวศรินทร์ธร  สดใส</t>
  </si>
  <si>
    <t>นางสาวนงค์วดี  อินทร์เดช</t>
  </si>
  <si>
    <t>นางสาวมนัสนันท์  สัมฤทธิ์ตระกูล</t>
  </si>
  <si>
    <t>นางสาวนีรัมพร  อ่อนคำ</t>
  </si>
  <si>
    <t>นายพงษ์พิพัฒน์  แจ่มจำรัส</t>
  </si>
  <si>
    <t>นายเกียรติศักดิ์    บุดดี</t>
  </si>
  <si>
    <t>นายวรัญญู  วงค์อุปี</t>
  </si>
  <si>
    <t>นายรพีภัทร    กาญจนฐิติภา</t>
  </si>
  <si>
    <t>นายนัฐวุฒิ    จันทะนิตย์</t>
  </si>
  <si>
    <t>นายจิรพัส    สาลี</t>
  </si>
  <si>
    <t>นายธีรภัทร    ถานะ</t>
  </si>
  <si>
    <t>นายธนกฤติ    จารัมย์</t>
  </si>
  <si>
    <t>นายรัชชานนท์    กรโสภา</t>
  </si>
  <si>
    <t>นายณภัทร    ทองพิมพ์</t>
  </si>
  <si>
    <t>นายณัฐวุฒิ  วระบุญญา</t>
  </si>
  <si>
    <t>นายจักรกฤษฎิ์    เอี่ยมบัว</t>
  </si>
  <si>
    <t>นายทิวพันธุ์    ทองคุ้ย</t>
  </si>
  <si>
    <t>นายสหรัฐ    ชำนาญรักษา</t>
  </si>
  <si>
    <t>นายปธานิน     ขุนวิเศษ</t>
  </si>
  <si>
    <t>นายโยธิน    นัดดาพรหม</t>
  </si>
  <si>
    <t>นายภาสกร   คุณประเสริฐ</t>
  </si>
  <si>
    <t>นายอานุวัฒน์    ผ่องใส</t>
  </si>
  <si>
    <t>นายวรพล    คำศร</t>
  </si>
  <si>
    <t>นายชินณัช    ผึ้งวรางคณา</t>
  </si>
  <si>
    <t>นายกรวิชญ์    เที่ยงธรรม</t>
  </si>
  <si>
    <t>นายพงศ์กร   เกษสวงษ์</t>
  </si>
  <si>
    <t>นายวีรภัทธิ์    จันทร์ทอง</t>
  </si>
  <si>
    <t>นายภูรินทร์    ใหญ่ยงค์</t>
  </si>
  <si>
    <t>นายสหพร    ทิมจันทร์</t>
  </si>
  <si>
    <t>นายอัครชา    ชำไพรี</t>
  </si>
  <si>
    <t>นายกิตติศักดิ์    ซุ่นเซ่ง</t>
  </si>
  <si>
    <t>นายธนวัฒน์    ชีวะเจริญ</t>
  </si>
  <si>
    <t>นายพีระณัฐ    สุวรรณศฤคาร</t>
  </si>
  <si>
    <t>นายธีรนันท์    ทิสุข</t>
  </si>
  <si>
    <t>นายปรีชา    สีเป้า</t>
  </si>
  <si>
    <t>นายสุเมธ    สรรเจริญเผ่าไทย</t>
  </si>
  <si>
    <t>นายรัชพล    ศรีมงคลโชคชัย</t>
  </si>
  <si>
    <t>นายโยธิน    วารินทร์</t>
  </si>
  <si>
    <t>นายณัฐกานต์    แจ้งแสง</t>
  </si>
  <si>
    <t>นายชลชาติ   โสตถิสุข</t>
  </si>
  <si>
    <t>นายรัฐภูมิ    พูนกัน</t>
  </si>
  <si>
    <t>นายศิปปกร    อินทนี</t>
  </si>
  <si>
    <t>นายณัฐวุฒิ    เงินเดือน</t>
  </si>
  <si>
    <t>นายศราวุฒิ    คำเจริญ</t>
  </si>
  <si>
    <t>นายชุติไชย    รังสาท</t>
  </si>
  <si>
    <t>นายภูมิภัทร  บัวระพา</t>
  </si>
  <si>
    <t>นายจิรายุ  ด้วงไร</t>
  </si>
  <si>
    <t>นายธนภัทร์  เพชรมณี</t>
  </si>
  <si>
    <t>นายพีรพัฒน์  เพชรมณี</t>
  </si>
  <si>
    <t>นายวีระ  คุ้มเกรง</t>
  </si>
  <si>
    <t>นายสราวุธ  สนธิ</t>
  </si>
  <si>
    <t>นายอ๊าบ๊าซ  สุเคน</t>
  </si>
  <si>
    <t>นายเอกพงษ์  น้อยจันทร์</t>
  </si>
  <si>
    <t>นายธนายุทธ  จั่นมา</t>
  </si>
  <si>
    <t>นายสราวุฒิ  อิ่มสมบัติ</t>
  </si>
  <si>
    <t>นายธีรภัทร  ขจรกลิ่น</t>
  </si>
  <si>
    <t>นายธีรชัย  ลบเกตุ</t>
  </si>
  <si>
    <t>นายปรเมษฐ์  ทองดี</t>
  </si>
  <si>
    <t>นายศักรนันทน์  แซ่แต้</t>
  </si>
  <si>
    <t>นายธนกร  คงทอง</t>
  </si>
  <si>
    <t>นายธนภัทร  จันทร์แก้ว</t>
  </si>
  <si>
    <t>นายธนาธิป  เทศสมบูรณ์</t>
  </si>
  <si>
    <t>นายศุภโชติ  สนิท</t>
  </si>
  <si>
    <t>นายคณิตนันทน์  บุฬา</t>
  </si>
  <si>
    <t>นายธัญณธรณ์  สุวรรณชื่น</t>
  </si>
  <si>
    <t>นางสาวกิตติยา  ขุนสันเทียะ</t>
  </si>
  <si>
    <t>นางสาวนวพร  แช่มสอาด</t>
  </si>
  <si>
    <t>นางสาวพิมพ์ณดา  อั่วหงวน</t>
  </si>
  <si>
    <t>นางสาวนันทนารัตน์  หอมชื้น</t>
  </si>
  <si>
    <t>นางสาวนุจนารถ  ศรีพูล</t>
  </si>
  <si>
    <t>นางสาวปนัดดา  กำแพงนิล</t>
  </si>
  <si>
    <t>นางสาวพรพิมล  เมธากูล</t>
  </si>
  <si>
    <t>นางสาวเกษฟ้า  หลำเจริญ</t>
  </si>
  <si>
    <t>นางสาวฐิตา  ยอดรัก</t>
  </si>
  <si>
    <t>นางสาวณัฐธยา  ฟองเอม</t>
  </si>
  <si>
    <t>นางสาวกรรณธิภา  สีชมภู</t>
  </si>
  <si>
    <t>นางสาวกรวีร์  สุขใจดี</t>
  </si>
  <si>
    <t>นางสาวจิราพร  งามสมนึก</t>
  </si>
  <si>
    <t>นางสาวณัฐฐินันท์  นิกขำ</t>
  </si>
  <si>
    <t>นางสาวปรายฟ้า  แก้วแขก</t>
  </si>
  <si>
    <t>นางสาวพัชรินทร์  แซ่ย่าง</t>
  </si>
  <si>
    <t>นางสาวเพ็ญพัชร  พสิษฐ์ฐิติพันธ์</t>
  </si>
  <si>
    <t>นายพีรภาส  อินทพัฒน์</t>
  </si>
  <si>
    <t>นายคมสรร  อยู่อยู่</t>
  </si>
  <si>
    <t>นายจิรพัส  มั่นศักดิ์</t>
  </si>
  <si>
    <t>นายอภิวัตน์  เปี่ยมสุข</t>
  </si>
  <si>
    <t>นายณัฏฐกิตติ์  ศรีสอาด</t>
  </si>
  <si>
    <t>นายปรมินทร์  สืบทายาท</t>
  </si>
  <si>
    <t>นายสิทธิเดช  แสนคูณ</t>
  </si>
  <si>
    <t>นายธนากร  โกศัลวิตร์</t>
  </si>
  <si>
    <t>นางสาวมาริษา  แสงงาม</t>
  </si>
  <si>
    <t>นางสาวยลรดา  เชยจันทร์</t>
  </si>
  <si>
    <t>นางสาวณัฐนันทพร  ต่วนชะเอม</t>
  </si>
  <si>
    <t>นางสาวนุศรา  จุลมาตร</t>
  </si>
  <si>
    <t>นางสาวปาณรวี  ทัพชุมพล</t>
  </si>
  <si>
    <t>นางสาววัฒนี  พุฒจรูญ</t>
  </si>
  <si>
    <t>นางสาวศรุตา  สังข์เหม</t>
  </si>
  <si>
    <t>นางสาวชวัลลักษณ์  หอมสุวรรณ์</t>
  </si>
  <si>
    <t>นางสาวญาณภัทร  ถวัลย์เวช</t>
  </si>
  <si>
    <t>นางสาวสุธิดา  เฉียดแหลม</t>
  </si>
  <si>
    <t>นางสาวธันวาภรณ์  สาสนันท์</t>
  </si>
  <si>
    <t>นางสาวภคพร  ศรีเพ็ชร์</t>
  </si>
  <si>
    <t>นางสาวลลิดา  เพ็ชรชนะ</t>
  </si>
  <si>
    <t>นางสาววิลาวรรณ  โตสงคราม</t>
  </si>
  <si>
    <t>นางสาวศศิวิมล  พันธศรีภูมิ</t>
  </si>
  <si>
    <t>นางสาวอรไท  ทองพันชั่ง</t>
  </si>
  <si>
    <t>นางสาวมุกรินทร์  สุดสาคร</t>
  </si>
  <si>
    <t>นางสาวรัมภาพร  ยอดฉัตร</t>
  </si>
  <si>
    <t>นางสาวอริสรา  มาน้อย</t>
  </si>
  <si>
    <t>นางสาวสุริย์วรรณ  ทรงคำเรือง</t>
  </si>
  <si>
    <t>นางสาวเจนจิรา  ชำนาญพะนา</t>
  </si>
  <si>
    <t>นายสุขพัฒน์ เยือกเย็น</t>
  </si>
  <si>
    <t>นายจิรศักดิ์  ฟักสี</t>
  </si>
  <si>
    <t>นายธนากร  สมานกสิกร</t>
  </si>
  <si>
    <t>นายกฤตผล  พรหมมา</t>
  </si>
  <si>
    <t>นายเกียรติยศ  เสาผา</t>
  </si>
  <si>
    <t>นายจิรเดช  พงษ์เหล็ง</t>
  </si>
  <si>
    <t>นายชาคริต  พิทยาพงษ์</t>
  </si>
  <si>
    <t>นายณัฐดนัย  แสนเสนา</t>
  </si>
  <si>
    <t>นายณัฐนพล  ยอดเกิด</t>
  </si>
  <si>
    <t>นายธวัชชัย  ไมขุนทด</t>
  </si>
  <si>
    <t>นายธาดาพงศ์  รอดขาว</t>
  </si>
  <si>
    <t>นายนิติกานต์  โสดา</t>
  </si>
  <si>
    <t>นายภูริณัฐ  กสิการ</t>
  </si>
  <si>
    <t>นายยงกฤต  นกลอย</t>
  </si>
  <si>
    <t>นายวัชธชัย  ชัยมุงคุณ</t>
  </si>
  <si>
    <t>นายวทัญญู  จาระ</t>
  </si>
  <si>
    <t>นายวัฒนะศาสตร์  สว่างวัฒนะ</t>
  </si>
  <si>
    <t>นายวาสิต  บุญมี</t>
  </si>
  <si>
    <t>นายวีรวุฒิ  ก้องสนาม</t>
  </si>
  <si>
    <t>นายสิทธิพล  แสงสุวรรณ์</t>
  </si>
  <si>
    <t>นายเมธาสิทธิ์  จันทร์เขียว</t>
  </si>
  <si>
    <t>นายเนติพงษ์  บุญมีรอด</t>
  </si>
  <si>
    <t>นายจิรายุส  จันทร์บัว</t>
  </si>
  <si>
    <t>นายฐันกรณ์  เพาะแป้น</t>
  </si>
  <si>
    <t>นายภูธเนศ  พิมเสน</t>
  </si>
  <si>
    <t>นายปฏิพัทธ์  จันทร์เกิด</t>
  </si>
  <si>
    <t>นายรัตนากร  เฟื่องชีวิต</t>
  </si>
  <si>
    <t>นายศิริมงคล  มีพุ่ม</t>
  </si>
  <si>
    <t>นายสหรัฐ  แสวงนาม</t>
  </si>
  <si>
    <t>นายชิษณุพงศ์  อินทร์เทพ</t>
  </si>
  <si>
    <t>นายณชพล  ศรีเมฆ</t>
  </si>
  <si>
    <t>นายทัศนัย  แก้วมงคล</t>
  </si>
  <si>
    <t>นายอฐินันต์  ปู่จ้าย</t>
  </si>
  <si>
    <t>นายอภิเชษฐ์  กอบธัญกิจ</t>
  </si>
  <si>
    <t>นายสุรศักดิ์  ด้วงทอง</t>
  </si>
  <si>
    <t>นายกุลวิช  สุวรรณศิริ</t>
  </si>
  <si>
    <t>นายพีรพันธ์  น้ำพุ</t>
  </si>
  <si>
    <t>นายอภิเทพ  ทิพยพร</t>
  </si>
  <si>
    <t>นายมงคลชัย  ดอกพุด</t>
  </si>
  <si>
    <t>นายรัชพล  พลวี</t>
  </si>
  <si>
    <t>นายกรินทร์  นนท์แก้ว</t>
  </si>
  <si>
    <t>นายกิติศักดิ์  กล่ำนาก</t>
  </si>
  <si>
    <t>นายเกียรติศักดิ์  ละมูลน้อย</t>
  </si>
  <si>
    <t>นายธเนศพล  รวมวงศ์ญาติ</t>
  </si>
  <si>
    <t>นายธรรมรัตน์  ซื่อตรง</t>
  </si>
  <si>
    <t>นายนิพัทธ์  เกตุบางลาย</t>
  </si>
  <si>
    <t>นายปรัชญา  ใจตรง</t>
  </si>
  <si>
    <t>นายเรวัต  สุขุประการ</t>
  </si>
  <si>
    <t>นายวิศรุต  ยอดนุ้ย</t>
  </si>
  <si>
    <t>นายวิศรุต  รุ่งเรือง</t>
  </si>
  <si>
    <t>นายศุภวัฒน์  เปียนาค</t>
  </si>
  <si>
    <t>นายสุสหกิจจ์  พระคุณ</t>
  </si>
  <si>
    <t>นายสิทธิกร  ลักษณะศรี</t>
  </si>
  <si>
    <t>นายศิริศักดิ์  พงค์พันธ์</t>
  </si>
  <si>
    <t>นายจีราเจต  นีลี</t>
  </si>
  <si>
    <t>นายพงศกร  พันกลาง</t>
  </si>
  <si>
    <t>นายออมสิน  แสงจันทร์</t>
  </si>
  <si>
    <t>นายณัฏฐ์กรณ์  เปียนคร</t>
  </si>
  <si>
    <t>นายนวพรรษ  อินทชัย</t>
  </si>
  <si>
    <t>นายภูริพัฒน์  เพิ่มทอง</t>
  </si>
  <si>
    <t>นายศุภฤกษ์  ยุติธรรม</t>
  </si>
  <si>
    <t>นายสุบิน  สุวพร</t>
  </si>
  <si>
    <t>นายคุณานนท์  เจริญราช</t>
  </si>
  <si>
    <t>นายณัฐพล  ผ่านทอง</t>
  </si>
  <si>
    <t>นายเอกสิทธิ์  สนธยามาลย์</t>
  </si>
  <si>
    <t>นายพันธวัช  เบ่งฮวด</t>
  </si>
  <si>
    <t>นายณัฐวุฒิ  ไชยวุฒิ</t>
  </si>
  <si>
    <t>นายกฤษฎิ์สิรดนัย  ทวีวงศ์</t>
  </si>
  <si>
    <t>นางสาวกนกทิพย์  เหล่าอินทร์</t>
  </si>
  <si>
    <t>นางสาวกนกนิภา  วิสพัก</t>
  </si>
  <si>
    <t>นางสาวกมลกาญจน์  ปัญญากาวิน</t>
  </si>
  <si>
    <t>นางสาวกวินธิดา  พลอยงาม</t>
  </si>
  <si>
    <t>นางสาวกัลย์ญากร  ฉวีจันทร์</t>
  </si>
  <si>
    <t>นางสาวปาริชาติ  พรมเมือง</t>
  </si>
  <si>
    <t>นางสาวเพชรลดา  สิงห์หาญ</t>
  </si>
  <si>
    <t>นางสาววิไลรัตน์  สัมพัดทอง</t>
  </si>
  <si>
    <t>นางสาวรัตนา  สุขตะคุ</t>
  </si>
  <si>
    <t>นางสาวนันทวรรณ  หิริโอ</t>
  </si>
  <si>
    <t>นางสาวกมลวรรณ  สนนิ่ม</t>
  </si>
  <si>
    <t>นางสาวประกายฟ้า  เนื่องแป้น</t>
  </si>
  <si>
    <t>นางสาวรุ่งรัตน์  ตินชาติ</t>
  </si>
  <si>
    <t>นางสาวสุจิตรา  กองจุ้ย</t>
  </si>
  <si>
    <t>นางสาวทัดดาว  นิลสนธิ</t>
  </si>
  <si>
    <t>นางสาวพาขวัญ  ผึ้งแย้ม</t>
  </si>
  <si>
    <t>นางสาวพิจิตตรา  ทัศนิตย์</t>
  </si>
  <si>
    <t>นางสาวจุฑารัตน์  หมอนอิง</t>
  </si>
  <si>
    <t>นายพีระพงษ์  เรืองอำพันธุ์</t>
  </si>
  <si>
    <t>นายธีรภัทร  เขม้นกิจ</t>
  </si>
  <si>
    <t>นายนนทวัฒน์  แจ้งจงดี</t>
  </si>
  <si>
    <t>นายนิรุตน์  ปานผ่อง</t>
  </si>
  <si>
    <t>นายบดินทร์เดช  สีหาสุทธิ์</t>
  </si>
  <si>
    <t>นายพุฒิพงษ์  แซงสีนวล</t>
  </si>
  <si>
    <t>นายพิงคนนท์  ชินภาคย์</t>
  </si>
  <si>
    <t>นายนิธิศ  เนียมเมืองปัก</t>
  </si>
  <si>
    <t>นายสิทธิศักดิ์  ชัยมณีการเกษ</t>
  </si>
  <si>
    <t>นางสาวธีรดา  สูงสันเขต</t>
  </si>
  <si>
    <t>นางสาวมินตรา  กลัดเพ็ชร</t>
  </si>
  <si>
    <t>นางสาวรัชญา  อยู่โสภิชา</t>
  </si>
  <si>
    <t>นางสาวกัลยรัตน์  กลจันทา</t>
  </si>
  <si>
    <t>นางสาวพรทิพย์  คำนุกูล</t>
  </si>
  <si>
    <t>นางสาวพลอยไพลิน  อยู่เย็น</t>
  </si>
  <si>
    <t>นางสาววันเพ็ญ  กล่ำมาก</t>
  </si>
  <si>
    <t>นางสาววีรวรรณ  ขวาชัยวี</t>
  </si>
  <si>
    <t>นางสาวชมพูนุช  มีล้น</t>
  </si>
  <si>
    <t>นางสาวพลอยชมภู  เล็กยา</t>
  </si>
  <si>
    <t>นางสาวศศิกรานต์  กรอบทอง</t>
  </si>
  <si>
    <t>นางสาวอรนุช  กล่ำมาก</t>
  </si>
  <si>
    <t>นางสาวยศวดี  นามแก้ว</t>
  </si>
  <si>
    <t>นางสาวณัฐณิชา  ภัสสร</t>
  </si>
  <si>
    <t>นางสาวทิพากร  ศิริเทศ</t>
  </si>
  <si>
    <t>นางสาววริศราพร  สิงห์อุดร</t>
  </si>
  <si>
    <t>นางสาวรัตนา  เกินสิน</t>
  </si>
  <si>
    <t>นางสาวปรียาภรณ์  นาคเกิด</t>
  </si>
  <si>
    <t>นายสุธี  กลิ่นศรีสุข</t>
  </si>
  <si>
    <t>นายณัฐกิตต์  วงศามั่น</t>
  </si>
  <si>
    <t>นายรัตติศักดิ์  นุ่มมีศรี</t>
  </si>
  <si>
    <t>นายณัฏฐากร  โพธิ์แฉล้ม</t>
  </si>
  <si>
    <t>นายธนา  เขม้นเขตการณ์</t>
  </si>
  <si>
    <t>นายธีรภัทร์  ฉิมแย้ม</t>
  </si>
  <si>
    <t>นายปัณณทัต  สังข์ชัย</t>
  </si>
  <si>
    <t>นายกิตติชัย  แก้วสารพัดนึก</t>
  </si>
  <si>
    <t>นายธนัช  ขำมณีย์</t>
  </si>
  <si>
    <t>นายธีรภัทร์  บัวขาว</t>
  </si>
  <si>
    <t>นายพีระพัฒน์  แนวทัด</t>
  </si>
  <si>
    <t>นายกงพัฒน์  คำทำ</t>
  </si>
  <si>
    <t>นายกัณฑณัฏฐ์  แก้วรักษ์</t>
  </si>
  <si>
    <t>นายเจษฎากร  ทวีสุข</t>
  </si>
  <si>
    <t>นายธีร์ธวัช  หอมรื่น</t>
  </si>
  <si>
    <t>นายพัสกร  รักษ์มณี</t>
  </si>
  <si>
    <t>นายยุทธนา  นาคสังข์</t>
  </si>
  <si>
    <t>นายณัฐกิตต์  ขุนณรงค์</t>
  </si>
  <si>
    <t>นายเอกอนันต์  พิชัยพัฒนเจริญ</t>
  </si>
  <si>
    <t>นายจรัญ  โพชะราช</t>
  </si>
  <si>
    <t>นายณัฐวัฒน์  กัวหา</t>
  </si>
  <si>
    <t>นายภูรีภัทร  กำแพงนิล</t>
  </si>
  <si>
    <t>นายต้นตระกาน  ไชโย</t>
  </si>
  <si>
    <t>นางสาวปนัสยา  แก้วธิ</t>
  </si>
  <si>
    <t>นางสาวชญาภา  ม่วงยิ้ม</t>
  </si>
  <si>
    <t>นางสาววิยดา  วิตรสุขุมาลย์</t>
  </si>
  <si>
    <t>นางสาววาสนา  เขียวเกษม</t>
  </si>
  <si>
    <t>นางสาวอาภัสรา  บุญสอาด</t>
  </si>
  <si>
    <t>นายเอกพจน์  พวงจันทร์</t>
  </si>
  <si>
    <t>นายภูริณัฐ  คงคานิ่ง</t>
  </si>
  <si>
    <t>นายอติคุณ  ฉิมแย้ม</t>
  </si>
  <si>
    <t>นายอภิสิทธิ์  สุขเปีย</t>
  </si>
  <si>
    <t>นายพรมมินทร์  บุษดี</t>
  </si>
  <si>
    <t>นายสรวิศ  เคลือม่วง</t>
  </si>
  <si>
    <t>นายธนากร  กว้างนอก</t>
  </si>
  <si>
    <t>นายธีรภัทร  ป้อมเสน</t>
  </si>
  <si>
    <t>นายอนุชา  พ่วงนาค</t>
  </si>
  <si>
    <t>นายนันธวัฒน์  แก้วสุข</t>
  </si>
  <si>
    <t>นายเกรียงศักดิ์  ฟักทองอยู่</t>
  </si>
  <si>
    <t>นายเจษฎาภรณ์  แข็งแรง</t>
  </si>
  <si>
    <t>นายตะวัน  พันพิงค์</t>
  </si>
  <si>
    <t>นายทัพฟ้า  แสงกล้า</t>
  </si>
  <si>
    <t>นายธิติวุฒิ  ฉูดสูงเนิน</t>
  </si>
  <si>
    <t>นายธีรวุฒิ  กลึงโพธิ์</t>
  </si>
  <si>
    <t>นายนัฐพงษ์  เย็นสม</t>
  </si>
  <si>
    <t>นายณัฐวุฒิ  ทองเนียม</t>
  </si>
  <si>
    <t>นายปพน  คงแก้ว</t>
  </si>
  <si>
    <t>นายปรเมศ  บูรณะ</t>
  </si>
  <si>
    <t>นายวรรัก  ศิริจันทร์</t>
  </si>
  <si>
    <t>นายวายุภัทร  ลากุล</t>
  </si>
  <si>
    <t>นายสมบัติ  ฐานเจริญ</t>
  </si>
  <si>
    <t>นายสราวุฒิ  สุขแก่น</t>
  </si>
  <si>
    <t>นายเสฏฐวุฒิ  มงคล</t>
  </si>
  <si>
    <t>นายวุฒิชัย  น้อยกลัด</t>
  </si>
  <si>
    <t>นายพงศธร  จันทะลัย</t>
  </si>
  <si>
    <t>เด็กหญิงสมหญิง ครุษเฉย</t>
  </si>
  <si>
    <t>จำหน่าย</t>
  </si>
  <si>
    <t>แบบประเมินคุณลักษณะอันพึงประสงค์  ชั้นมัธยมศึกษาปีที่...4.../…3…</t>
  </si>
  <si>
    <t>ขาดเรียนนาน</t>
  </si>
  <si>
    <t xml:space="preserve">          (นางสาวชิดชนก เวียงนิล)</t>
  </si>
  <si>
    <t>(นางสาวศิริรวรรณ ไทยเอี่ยม)</t>
  </si>
  <si>
    <t xml:space="preserve">            ( นางชุติมา เลิศหงิม )</t>
  </si>
  <si>
    <t xml:space="preserve">( นางสาวสุนันทา มูลเงิน)     </t>
  </si>
  <si>
    <t xml:space="preserve">    (         นายอนันต์ ศิลป์เจริญ          )</t>
  </si>
  <si>
    <t xml:space="preserve">          (       นายนพดล  ทองจันทร์      )</t>
  </si>
  <si>
    <t xml:space="preserve">         (     นางสาวนิดจารี  แซ่เติ๋น     )</t>
  </si>
  <si>
    <t xml:space="preserve">   (     นางวรรณา ประสมพงษ์     )</t>
  </si>
  <si>
    <t xml:space="preserve">   (         นางสาวศรีไพร สิงห์วี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</si>
</sst>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rgb="FF000000"/>
      <name val="Calibri"/>
    </font>
    <font>
      <b/>
      <sz val="36"/>
      <name val="BrowalliaUPC"/>
      <family val="2"/>
    </font>
    <font>
      <sz val="11"/>
      <name val="Calibri"/>
      <family val="2"/>
    </font>
    <font>
      <sz val="16"/>
      <name val="BrowalliaUPC"/>
      <family val="2"/>
    </font>
    <font>
      <b/>
      <sz val="16"/>
      <name val="BrowalliaUPC"/>
      <family val="2"/>
    </font>
    <font>
      <sz val="16"/>
      <name val="Cordia New"/>
      <family val="2"/>
    </font>
    <font>
      <b/>
      <sz val="16"/>
      <color rgb="FF000000"/>
      <name val="Sarabun"/>
    </font>
    <font>
      <sz val="12"/>
      <color rgb="FF000000"/>
      <name val="Sarabun"/>
    </font>
    <font>
      <sz val="16"/>
      <color rgb="FF000000"/>
      <name val="Sarabun"/>
    </font>
    <font>
      <b/>
      <sz val="14"/>
      <color rgb="FF000000"/>
      <name val="Sarabun"/>
    </font>
    <font>
      <b/>
      <sz val="12"/>
      <color rgb="FF000000"/>
      <name val="Sarabun"/>
    </font>
    <font>
      <sz val="16"/>
      <color rgb="FF000000"/>
      <name val="TH SarabunPSK"/>
      <family val="2"/>
    </font>
    <font>
      <b/>
      <sz val="16"/>
      <color rgb="FF000000"/>
      <name val="TH SarabunPSK"/>
      <family val="2"/>
    </font>
    <font>
      <sz val="11"/>
      <name val="TH SarabunPSK"/>
      <family val="2"/>
    </font>
    <font>
      <b/>
      <u/>
      <sz val="16"/>
      <color rgb="FF000000"/>
      <name val="TH SarabunPSK"/>
      <family val="2"/>
    </font>
    <font>
      <sz val="12"/>
      <color rgb="FF000000"/>
      <name val="TH SarabunPSK"/>
      <family val="2"/>
    </font>
    <font>
      <sz val="11"/>
      <color rgb="FF000000"/>
      <name val="TH SarabunPSK"/>
      <family val="2"/>
    </font>
    <font>
      <b/>
      <sz val="14"/>
      <color rgb="FF000000"/>
      <name val="TH SarabunPSK"/>
      <family val="2"/>
    </font>
    <font>
      <b/>
      <sz val="11"/>
      <color rgb="FF000000"/>
      <name val="TH SarabunPSK"/>
      <family val="2"/>
    </font>
    <font>
      <sz val="16"/>
      <name val="TH SarabunPSK"/>
      <family val="2"/>
    </font>
    <font>
      <b/>
      <sz val="16"/>
      <color rgb="FF000000"/>
      <name val="TH Sarabun New"/>
      <family val="2"/>
    </font>
    <font>
      <sz val="11"/>
      <name val="TH Sarabun New"/>
      <family val="2"/>
    </font>
    <font>
      <sz val="11"/>
      <color rgb="FF000000"/>
      <name val="TH Sarabun New"/>
      <family val="2"/>
    </font>
    <font>
      <b/>
      <u/>
      <sz val="16"/>
      <color rgb="FF000000"/>
      <name val="TH Sarabun New"/>
      <family val="2"/>
    </font>
    <font>
      <sz val="12"/>
      <color rgb="FF000000"/>
      <name val="TH Sarabun New"/>
      <family val="2"/>
    </font>
    <font>
      <sz val="16"/>
      <color rgb="FF000000"/>
      <name val="TH Sarabun New"/>
      <family val="2"/>
    </font>
    <font>
      <sz val="16"/>
      <name val="TH Sarabun New"/>
      <family val="2"/>
    </font>
    <font>
      <b/>
      <sz val="14"/>
      <color rgb="FF000000"/>
      <name val="TH Sarabun New"/>
      <family val="2"/>
    </font>
    <font>
      <b/>
      <sz val="11"/>
      <color rgb="FF000000"/>
      <name val="TH Sarabun Ne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D9C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9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hair">
        <color indexed="64"/>
      </bottom>
      <diagonal/>
    </border>
    <border>
      <left style="medium">
        <color rgb="FF000000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 style="hair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57">
    <xf numFmtId="0" fontId="0" fillId="0" borderId="0" xfId="0" applyFont="1" applyAlignment="1"/>
    <xf numFmtId="49" fontId="3" fillId="3" borderId="7" xfId="0" applyNumberFormat="1" applyFont="1" applyFill="1" applyBorder="1"/>
    <xf numFmtId="49" fontId="3" fillId="3" borderId="8" xfId="0" applyNumberFormat="1" applyFont="1" applyFill="1" applyBorder="1" applyAlignment="1">
      <alignment wrapText="1"/>
    </xf>
    <xf numFmtId="49" fontId="3" fillId="3" borderId="8" xfId="0" applyNumberFormat="1" applyFont="1" applyFill="1" applyBorder="1"/>
    <xf numFmtId="49" fontId="4" fillId="3" borderId="8" xfId="0" applyNumberFormat="1" applyFont="1" applyFill="1" applyBorder="1"/>
    <xf numFmtId="49" fontId="4" fillId="3" borderId="9" xfId="0" applyNumberFormat="1" applyFont="1" applyFill="1" applyBorder="1"/>
    <xf numFmtId="49" fontId="3" fillId="3" borderId="9" xfId="0" applyNumberFormat="1" applyFont="1" applyFill="1" applyBorder="1"/>
    <xf numFmtId="49" fontId="3" fillId="3" borderId="10" xfId="0" applyNumberFormat="1" applyFont="1" applyFill="1" applyBorder="1" applyAlignment="1">
      <alignment horizontal="center"/>
    </xf>
    <xf numFmtId="49" fontId="3" fillId="3" borderId="11" xfId="0" applyNumberFormat="1" applyFont="1" applyFill="1" applyBorder="1"/>
    <xf numFmtId="49" fontId="3" fillId="3" borderId="11" xfId="0" applyNumberFormat="1" applyFont="1" applyFill="1" applyBorder="1" applyAlignment="1">
      <alignment horizontal="left"/>
    </xf>
    <xf numFmtId="49" fontId="3" fillId="3" borderId="12" xfId="0" applyNumberFormat="1" applyFont="1" applyFill="1" applyBorder="1"/>
    <xf numFmtId="0" fontId="0" fillId="3" borderId="8" xfId="0" applyFont="1" applyFill="1" applyBorder="1"/>
    <xf numFmtId="49" fontId="3" fillId="3" borderId="7" xfId="0" applyNumberFormat="1" applyFont="1" applyFill="1" applyBorder="1" applyAlignment="1">
      <alignment horizontal="center"/>
    </xf>
    <xf numFmtId="49" fontId="3" fillId="3" borderId="13" xfId="0" applyNumberFormat="1" applyFont="1" applyFill="1" applyBorder="1" applyAlignment="1">
      <alignment horizontal="center"/>
    </xf>
    <xf numFmtId="49" fontId="3" fillId="3" borderId="14" xfId="0" applyNumberFormat="1" applyFont="1" applyFill="1" applyBorder="1"/>
    <xf numFmtId="49" fontId="3" fillId="3" borderId="15" xfId="0" applyNumberFormat="1" applyFont="1" applyFill="1" applyBorder="1"/>
    <xf numFmtId="49" fontId="3" fillId="3" borderId="7" xfId="0" applyNumberFormat="1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horizontal="left" wrapText="1"/>
    </xf>
    <xf numFmtId="49" fontId="3" fillId="3" borderId="8" xfId="0" applyNumberFormat="1" applyFont="1" applyFill="1" applyBorder="1" applyAlignment="1">
      <alignment horizontal="left"/>
    </xf>
    <xf numFmtId="49" fontId="3" fillId="3" borderId="9" xfId="0" applyNumberFormat="1" applyFont="1" applyFill="1" applyBorder="1" applyAlignment="1">
      <alignment horizontal="left"/>
    </xf>
    <xf numFmtId="0" fontId="5" fillId="3" borderId="8" xfId="0" applyFont="1" applyFill="1" applyBorder="1"/>
    <xf numFmtId="49" fontId="3" fillId="3" borderId="13" xfId="0" applyNumberFormat="1" applyFont="1" applyFill="1" applyBorder="1"/>
    <xf numFmtId="49" fontId="3" fillId="3" borderId="14" xfId="0" applyNumberFormat="1" applyFont="1" applyFill="1" applyBorder="1" applyAlignment="1">
      <alignment wrapText="1"/>
    </xf>
    <xf numFmtId="0" fontId="5" fillId="3" borderId="14" xfId="0" applyFont="1" applyFill="1" applyBorder="1"/>
    <xf numFmtId="49" fontId="4" fillId="3" borderId="7" xfId="0" applyNumberFormat="1" applyFont="1" applyFill="1" applyBorder="1"/>
    <xf numFmtId="0" fontId="0" fillId="3" borderId="7" xfId="0" applyFont="1" applyFill="1" applyBorder="1"/>
    <xf numFmtId="0" fontId="0" fillId="3" borderId="8" xfId="0" applyFont="1" applyFill="1" applyBorder="1" applyAlignment="1">
      <alignment wrapText="1"/>
    </xf>
    <xf numFmtId="0" fontId="0" fillId="3" borderId="13" xfId="0" applyFont="1" applyFill="1" applyBorder="1"/>
    <xf numFmtId="0" fontId="0" fillId="0" borderId="0" xfId="0" applyFont="1" applyAlignment="1">
      <alignment wrapText="1"/>
    </xf>
    <xf numFmtId="0" fontId="7" fillId="4" borderId="7" xfId="0" applyFont="1" applyFill="1" applyBorder="1"/>
    <xf numFmtId="0" fontId="7" fillId="4" borderId="8" xfId="0" applyFont="1" applyFill="1" applyBorder="1"/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8" fillId="4" borderId="8" xfId="0" applyFont="1" applyFill="1" applyBorder="1"/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/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left"/>
    </xf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left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0" fillId="5" borderId="50" xfId="0" applyFont="1" applyFill="1" applyBorder="1" applyAlignment="1">
      <alignment horizontal="center" vertical="center" textRotation="90"/>
    </xf>
    <xf numFmtId="0" fontId="10" fillId="5" borderId="54" xfId="0" applyFont="1" applyFill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60" xfId="0" applyFont="1" applyBorder="1" applyAlignment="1">
      <alignment horizontal="center" vertical="center"/>
    </xf>
    <xf numFmtId="0" fontId="10" fillId="5" borderId="61" xfId="0" applyFont="1" applyFill="1" applyBorder="1" applyAlignment="1">
      <alignment horizontal="center" vertical="center" textRotation="255"/>
    </xf>
    <xf numFmtId="0" fontId="7" fillId="5" borderId="63" xfId="0" applyFont="1" applyFill="1" applyBorder="1" applyAlignment="1">
      <alignment horizontal="center"/>
    </xf>
    <xf numFmtId="0" fontId="7" fillId="5" borderId="64" xfId="0" applyFont="1" applyFill="1" applyBorder="1" applyAlignment="1">
      <alignment horizontal="left"/>
    </xf>
    <xf numFmtId="0" fontId="7" fillId="5" borderId="64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7" fillId="0" borderId="67" xfId="0" applyFont="1" applyBorder="1" applyAlignment="1">
      <alignment horizontal="left"/>
    </xf>
    <xf numFmtId="0" fontId="7" fillId="0" borderId="67" xfId="0" applyFont="1" applyBorder="1" applyAlignment="1">
      <alignment horizontal="center"/>
    </xf>
    <xf numFmtId="0" fontId="7" fillId="5" borderId="67" xfId="0" applyFont="1" applyFill="1" applyBorder="1" applyAlignment="1">
      <alignment horizontal="center"/>
    </xf>
    <xf numFmtId="0" fontId="7" fillId="5" borderId="68" xfId="0" applyFont="1" applyFill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59" xfId="0" applyFont="1" applyBorder="1" applyAlignment="1">
      <alignment horizontal="left"/>
    </xf>
    <xf numFmtId="0" fontId="7" fillId="0" borderId="69" xfId="0" applyFont="1" applyBorder="1" applyAlignment="1">
      <alignment horizontal="center"/>
    </xf>
    <xf numFmtId="0" fontId="7" fillId="5" borderId="69" xfId="0" applyFont="1" applyFill="1" applyBorder="1" applyAlignment="1">
      <alignment horizontal="center"/>
    </xf>
    <xf numFmtId="0" fontId="7" fillId="5" borderId="70" xfId="0" applyFont="1" applyFill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4" xfId="0" applyFont="1" applyBorder="1" applyAlignment="1">
      <alignment horizontal="left"/>
    </xf>
    <xf numFmtId="0" fontId="7" fillId="0" borderId="64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7" fillId="0" borderId="69" xfId="0" applyFont="1" applyBorder="1" applyAlignment="1">
      <alignment horizontal="left"/>
    </xf>
    <xf numFmtId="0" fontId="12" fillId="0" borderId="24" xfId="0" applyFont="1" applyBorder="1"/>
    <xf numFmtId="0" fontId="12" fillId="0" borderId="25" xfId="0" applyFont="1" applyBorder="1"/>
    <xf numFmtId="0" fontId="11" fillId="4" borderId="8" xfId="0" applyFont="1" applyFill="1" applyBorder="1"/>
    <xf numFmtId="0" fontId="11" fillId="4" borderId="8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 applyAlignment="1"/>
    <xf numFmtId="0" fontId="15" fillId="4" borderId="7" xfId="0" applyFont="1" applyFill="1" applyBorder="1"/>
    <xf numFmtId="0" fontId="15" fillId="4" borderId="8" xfId="0" applyFont="1" applyFill="1" applyBorder="1"/>
    <xf numFmtId="0" fontId="15" fillId="4" borderId="8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1" fillId="4" borderId="9" xfId="0" applyFont="1" applyFill="1" applyBorder="1"/>
    <xf numFmtId="0" fontId="11" fillId="4" borderId="8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/>
    </xf>
    <xf numFmtId="0" fontId="15" fillId="4" borderId="47" xfId="0" applyFont="1" applyFill="1" applyBorder="1"/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left"/>
    </xf>
    <xf numFmtId="0" fontId="15" fillId="4" borderId="13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left"/>
    </xf>
    <xf numFmtId="0" fontId="15" fillId="4" borderId="14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 vertical="center" textRotation="90"/>
    </xf>
    <xf numFmtId="0" fontId="12" fillId="5" borderId="54" xfId="0" applyFont="1" applyFill="1" applyBorder="1" applyAlignment="1">
      <alignment horizontal="center" vertical="center" textRotation="90"/>
    </xf>
    <xf numFmtId="0" fontId="12" fillId="0" borderId="57" xfId="0" applyFont="1" applyBorder="1" applyAlignment="1">
      <alignment horizontal="center" vertical="center" textRotation="90"/>
    </xf>
    <xf numFmtId="0" fontId="12" fillId="0" borderId="60" xfId="0" applyFont="1" applyBorder="1" applyAlignment="1">
      <alignment horizontal="center" vertical="center" shrinkToFit="1"/>
    </xf>
    <xf numFmtId="0" fontId="12" fillId="5" borderId="61" xfId="0" applyFont="1" applyFill="1" applyBorder="1" applyAlignment="1">
      <alignment horizontal="center" vertical="center" textRotation="255"/>
    </xf>
    <xf numFmtId="0" fontId="11" fillId="0" borderId="63" xfId="0" applyFont="1" applyBorder="1" applyAlignment="1">
      <alignment horizontal="center"/>
    </xf>
    <xf numFmtId="0" fontId="11" fillId="0" borderId="64" xfId="0" applyFont="1" applyBorder="1" applyAlignment="1">
      <alignment horizontal="left"/>
    </xf>
    <xf numFmtId="0" fontId="11" fillId="0" borderId="64" xfId="0" applyFont="1" applyBorder="1" applyAlignment="1">
      <alignment horizontal="center"/>
    </xf>
    <xf numFmtId="0" fontId="11" fillId="5" borderId="64" xfId="0" applyFont="1" applyFill="1" applyBorder="1" applyAlignment="1">
      <alignment horizontal="center"/>
    </xf>
    <xf numFmtId="0" fontId="11" fillId="5" borderId="65" xfId="0" applyFont="1" applyFill="1" applyBorder="1" applyAlignment="1">
      <alignment horizontal="center"/>
    </xf>
    <xf numFmtId="0" fontId="11" fillId="0" borderId="66" xfId="0" applyFont="1" applyBorder="1" applyAlignment="1">
      <alignment horizontal="center"/>
    </xf>
    <xf numFmtId="0" fontId="11" fillId="0" borderId="67" xfId="0" applyFont="1" applyBorder="1" applyAlignment="1">
      <alignment horizontal="left"/>
    </xf>
    <xf numFmtId="0" fontId="11" fillId="0" borderId="67" xfId="0" applyFont="1" applyBorder="1" applyAlignment="1">
      <alignment horizontal="center"/>
    </xf>
    <xf numFmtId="0" fontId="11" fillId="5" borderId="67" xfId="0" applyFont="1" applyFill="1" applyBorder="1" applyAlignment="1">
      <alignment horizontal="center"/>
    </xf>
    <xf numFmtId="0" fontId="11" fillId="5" borderId="68" xfId="0" applyFont="1" applyFill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11" fillId="0" borderId="59" xfId="0" applyFont="1" applyBorder="1" applyAlignment="1">
      <alignment horizontal="left"/>
    </xf>
    <xf numFmtId="0" fontId="11" fillId="0" borderId="69" xfId="0" applyFont="1" applyBorder="1" applyAlignment="1">
      <alignment horizontal="center"/>
    </xf>
    <xf numFmtId="0" fontId="11" fillId="5" borderId="69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2" fillId="0" borderId="60" xfId="0" applyFont="1" applyBorder="1" applyAlignment="1">
      <alignment horizontal="center" vertical="center"/>
    </xf>
    <xf numFmtId="0" fontId="11" fillId="7" borderId="67" xfId="0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0" fontId="16" fillId="0" borderId="0" xfId="0" applyFont="1" applyFill="1" applyAlignment="1"/>
    <xf numFmtId="0" fontId="11" fillId="5" borderId="73" xfId="0" applyFont="1" applyFill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75" xfId="0" applyFont="1" applyFill="1" applyBorder="1" applyAlignment="1">
      <alignment horizontal="center"/>
    </xf>
    <xf numFmtId="0" fontId="11" fillId="0" borderId="76" xfId="0" applyFont="1" applyFill="1" applyBorder="1" applyAlignment="1">
      <alignment horizontal="center"/>
    </xf>
    <xf numFmtId="0" fontId="11" fillId="5" borderId="76" xfId="0" applyFont="1" applyFill="1" applyBorder="1" applyAlignment="1">
      <alignment horizontal="center"/>
    </xf>
    <xf numFmtId="0" fontId="11" fillId="5" borderId="77" xfId="0" applyFont="1" applyFill="1" applyBorder="1" applyAlignment="1">
      <alignment horizontal="center"/>
    </xf>
    <xf numFmtId="0" fontId="16" fillId="0" borderId="46" xfId="0" applyFont="1" applyBorder="1" applyAlignment="1"/>
    <xf numFmtId="0" fontId="11" fillId="5" borderId="78" xfId="0" applyFont="1" applyFill="1" applyBorder="1" applyAlignment="1">
      <alignment horizontal="center"/>
    </xf>
    <xf numFmtId="0" fontId="11" fillId="5" borderId="79" xfId="0" applyFont="1" applyFill="1" applyBorder="1" applyAlignment="1">
      <alignment horizontal="center"/>
    </xf>
    <xf numFmtId="0" fontId="16" fillId="0" borderId="80" xfId="0" applyFont="1" applyFill="1" applyBorder="1" applyAlignment="1"/>
    <xf numFmtId="0" fontId="11" fillId="8" borderId="69" xfId="0" applyFont="1" applyFill="1" applyBorder="1" applyAlignment="1">
      <alignment horizontal="center"/>
    </xf>
    <xf numFmtId="0" fontId="16" fillId="9" borderId="0" xfId="0" applyFont="1" applyFill="1" applyAlignment="1"/>
    <xf numFmtId="0" fontId="11" fillId="0" borderId="67" xfId="0" applyFont="1" applyFill="1" applyBorder="1" applyAlignment="1">
      <alignment horizontal="center"/>
    </xf>
    <xf numFmtId="0" fontId="11" fillId="0" borderId="73" xfId="0" applyFont="1" applyFill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11" fillId="9" borderId="67" xfId="0" applyFont="1" applyFill="1" applyBorder="1" applyAlignment="1">
      <alignment horizontal="center"/>
    </xf>
    <xf numFmtId="0" fontId="11" fillId="5" borderId="59" xfId="0" applyFont="1" applyFill="1" applyBorder="1" applyAlignment="1">
      <alignment horizontal="center"/>
    </xf>
    <xf numFmtId="0" fontId="11" fillId="5" borderId="62" xfId="0" applyFont="1" applyFill="1" applyBorder="1" applyAlignment="1">
      <alignment horizontal="center"/>
    </xf>
    <xf numFmtId="0" fontId="11" fillId="9" borderId="84" xfId="0" applyFont="1" applyFill="1" applyBorder="1" applyAlignment="1">
      <alignment horizontal="center"/>
    </xf>
    <xf numFmtId="0" fontId="11" fillId="0" borderId="84" xfId="0" applyFont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86" xfId="0" applyFont="1" applyBorder="1" applyAlignment="1">
      <alignment horizontal="center"/>
    </xf>
    <xf numFmtId="0" fontId="11" fillId="9" borderId="86" xfId="0" applyFont="1" applyFill="1" applyBorder="1" applyAlignment="1">
      <alignment horizontal="center"/>
    </xf>
    <xf numFmtId="0" fontId="11" fillId="5" borderId="86" xfId="0" applyFont="1" applyFill="1" applyBorder="1" applyAlignment="1">
      <alignment horizontal="center"/>
    </xf>
    <xf numFmtId="0" fontId="11" fillId="0" borderId="71" xfId="0" applyFont="1" applyBorder="1" applyAlignment="1">
      <alignment horizontal="center"/>
    </xf>
    <xf numFmtId="0" fontId="11" fillId="9" borderId="87" xfId="0" applyFont="1" applyFill="1" applyBorder="1" applyAlignment="1">
      <alignment horizontal="center"/>
    </xf>
    <xf numFmtId="0" fontId="11" fillId="0" borderId="88" xfId="0" applyFont="1" applyBorder="1" applyAlignment="1">
      <alignment horizontal="center"/>
    </xf>
    <xf numFmtId="0" fontId="11" fillId="5" borderId="88" xfId="0" applyFont="1" applyFill="1" applyBorder="1" applyAlignment="1">
      <alignment horizontal="center"/>
    </xf>
    <xf numFmtId="0" fontId="11" fillId="9" borderId="85" xfId="0" applyFont="1" applyFill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11" fillId="0" borderId="90" xfId="0" applyFont="1" applyBorder="1" applyAlignment="1">
      <alignment horizontal="center"/>
    </xf>
    <xf numFmtId="0" fontId="11" fillId="9" borderId="90" xfId="0" applyFont="1" applyFill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11" fillId="0" borderId="92" xfId="0" applyFont="1" applyBorder="1" applyAlignment="1">
      <alignment horizontal="center"/>
    </xf>
    <xf numFmtId="0" fontId="11" fillId="5" borderId="92" xfId="0" applyFont="1" applyFill="1" applyBorder="1" applyAlignment="1">
      <alignment horizontal="center"/>
    </xf>
    <xf numFmtId="0" fontId="11" fillId="0" borderId="74" xfId="0" applyFont="1" applyBorder="1" applyAlignment="1">
      <alignment horizontal="center"/>
    </xf>
    <xf numFmtId="0" fontId="11" fillId="5" borderId="74" xfId="0" applyFont="1" applyFill="1" applyBorder="1" applyAlignment="1">
      <alignment horizontal="center"/>
    </xf>
    <xf numFmtId="0" fontId="11" fillId="5" borderId="91" xfId="0" applyFont="1" applyFill="1" applyBorder="1" applyAlignment="1">
      <alignment horizontal="center"/>
    </xf>
    <xf numFmtId="0" fontId="11" fillId="5" borderId="93" xfId="0" applyFont="1" applyFill="1" applyBorder="1" applyAlignment="1">
      <alignment horizontal="center"/>
    </xf>
    <xf numFmtId="0" fontId="11" fillId="5" borderId="94" xfId="0" applyFont="1" applyFill="1" applyBorder="1" applyAlignment="1">
      <alignment horizontal="center"/>
    </xf>
    <xf numFmtId="0" fontId="11" fillId="9" borderId="64" xfId="0" applyFont="1" applyFill="1" applyBorder="1" applyAlignment="1">
      <alignment horizontal="center"/>
    </xf>
    <xf numFmtId="0" fontId="11" fillId="0" borderId="75" xfId="0" applyFont="1" applyBorder="1" applyAlignment="1">
      <alignment horizontal="center"/>
    </xf>
    <xf numFmtId="0" fontId="11" fillId="0" borderId="76" xfId="0" applyFont="1" applyBorder="1" applyAlignment="1">
      <alignment horizontal="center"/>
    </xf>
    <xf numFmtId="0" fontId="11" fillId="5" borderId="97" xfId="0" applyFont="1" applyFill="1" applyBorder="1" applyAlignment="1">
      <alignment horizontal="center"/>
    </xf>
    <xf numFmtId="0" fontId="11" fillId="9" borderId="73" xfId="0" applyFont="1" applyFill="1" applyBorder="1" applyAlignment="1">
      <alignment horizontal="center"/>
    </xf>
    <xf numFmtId="0" fontId="11" fillId="0" borderId="100" xfId="0" applyFont="1" applyBorder="1" applyAlignment="1">
      <alignment horizontal="center"/>
    </xf>
    <xf numFmtId="0" fontId="11" fillId="0" borderId="103" xfId="0" applyFont="1" applyBorder="1" applyAlignment="1">
      <alignment horizontal="center"/>
    </xf>
    <xf numFmtId="0" fontId="11" fillId="0" borderId="101" xfId="0" applyFont="1" applyBorder="1" applyAlignment="1">
      <alignment horizontal="center"/>
    </xf>
    <xf numFmtId="0" fontId="11" fillId="0" borderId="99" xfId="0" applyFont="1" applyBorder="1" applyAlignment="1">
      <alignment horizontal="center"/>
    </xf>
    <xf numFmtId="0" fontId="11" fillId="5" borderId="99" xfId="0" applyFont="1" applyFill="1" applyBorder="1" applyAlignment="1">
      <alignment horizontal="center"/>
    </xf>
    <xf numFmtId="0" fontId="11" fillId="5" borderId="104" xfId="0" applyFont="1" applyFill="1" applyBorder="1" applyAlignment="1">
      <alignment horizontal="center"/>
    </xf>
    <xf numFmtId="0" fontId="11" fillId="0" borderId="105" xfId="0" applyFont="1" applyBorder="1" applyAlignment="1">
      <alignment horizontal="center"/>
    </xf>
    <xf numFmtId="0" fontId="11" fillId="0" borderId="106" xfId="0" applyFont="1" applyBorder="1" applyAlignment="1">
      <alignment horizontal="center"/>
    </xf>
    <xf numFmtId="0" fontId="11" fillId="0" borderId="108" xfId="0" applyFont="1" applyBorder="1" applyAlignment="1">
      <alignment horizontal="center"/>
    </xf>
    <xf numFmtId="0" fontId="11" fillId="0" borderId="107" xfId="0" applyFont="1" applyBorder="1" applyAlignment="1">
      <alignment horizontal="center"/>
    </xf>
    <xf numFmtId="0" fontId="11" fillId="9" borderId="110" xfId="0" applyFont="1" applyFill="1" applyBorder="1" applyAlignment="1">
      <alignment horizontal="center"/>
    </xf>
    <xf numFmtId="0" fontId="11" fillId="0" borderId="111" xfId="0" applyFont="1" applyBorder="1" applyAlignment="1">
      <alignment horizontal="center"/>
    </xf>
    <xf numFmtId="0" fontId="11" fillId="0" borderId="109" xfId="0" applyFont="1" applyBorder="1" applyAlignment="1">
      <alignment horizontal="center"/>
    </xf>
    <xf numFmtId="0" fontId="11" fillId="0" borderId="112" xfId="0" applyFont="1" applyBorder="1" applyAlignment="1">
      <alignment horizontal="center"/>
    </xf>
    <xf numFmtId="0" fontId="11" fillId="0" borderId="113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4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11" fillId="0" borderId="116" xfId="0" applyFont="1" applyBorder="1" applyAlignment="1">
      <alignment horizontal="center"/>
    </xf>
    <xf numFmtId="0" fontId="11" fillId="0" borderId="110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17" xfId="0" applyFont="1" applyBorder="1" applyAlignment="1">
      <alignment horizontal="center"/>
    </xf>
    <xf numFmtId="0" fontId="11" fillId="0" borderId="118" xfId="0" applyFont="1" applyBorder="1" applyAlignment="1">
      <alignment horizontal="center"/>
    </xf>
    <xf numFmtId="0" fontId="11" fillId="0" borderId="119" xfId="0" applyFont="1" applyBorder="1" applyAlignment="1">
      <alignment horizontal="center"/>
    </xf>
    <xf numFmtId="0" fontId="11" fillId="0" borderId="121" xfId="0" applyFont="1" applyBorder="1" applyAlignment="1">
      <alignment horizontal="center"/>
    </xf>
    <xf numFmtId="0" fontId="11" fillId="0" borderId="113" xfId="0" applyFont="1" applyFill="1" applyBorder="1" applyAlignment="1">
      <alignment horizontal="center"/>
    </xf>
    <xf numFmtId="0" fontId="11" fillId="0" borderId="114" xfId="0" applyFont="1" applyFill="1" applyBorder="1" applyAlignment="1">
      <alignment horizontal="center"/>
    </xf>
    <xf numFmtId="0" fontId="11" fillId="0" borderId="116" xfId="0" applyFont="1" applyFill="1" applyBorder="1" applyAlignment="1">
      <alignment horizontal="center"/>
    </xf>
    <xf numFmtId="0" fontId="11" fillId="9" borderId="113" xfId="0" applyFont="1" applyFill="1" applyBorder="1" applyAlignment="1">
      <alignment horizontal="center"/>
    </xf>
    <xf numFmtId="0" fontId="11" fillId="0" borderId="122" xfId="0" applyFont="1" applyBorder="1" applyAlignment="1">
      <alignment horizontal="center"/>
    </xf>
    <xf numFmtId="0" fontId="11" fillId="0" borderId="123" xfId="0" applyFont="1" applyBorder="1" applyAlignment="1">
      <alignment horizontal="center"/>
    </xf>
    <xf numFmtId="0" fontId="11" fillId="0" borderId="125" xfId="0" applyFont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126" xfId="0" applyFont="1" applyBorder="1" applyAlignment="1">
      <alignment horizontal="center"/>
    </xf>
    <xf numFmtId="0" fontId="11" fillId="0" borderId="112" xfId="0" applyFont="1" applyFill="1" applyBorder="1" applyAlignment="1">
      <alignment horizontal="center"/>
    </xf>
    <xf numFmtId="0" fontId="11" fillId="0" borderId="127" xfId="0" applyFont="1" applyBorder="1" applyAlignment="1">
      <alignment horizontal="center"/>
    </xf>
    <xf numFmtId="0" fontId="11" fillId="0" borderId="128" xfId="0" applyFont="1" applyBorder="1" applyAlignment="1">
      <alignment horizontal="center"/>
    </xf>
    <xf numFmtId="0" fontId="11" fillId="0" borderId="129" xfId="0" applyFont="1" applyFill="1" applyBorder="1" applyAlignment="1">
      <alignment horizontal="center"/>
    </xf>
    <xf numFmtId="0" fontId="11" fillId="0" borderId="124" xfId="0" applyFont="1" applyBorder="1" applyAlignment="1">
      <alignment vertical="center" wrapText="1"/>
    </xf>
    <xf numFmtId="0" fontId="11" fillId="0" borderId="130" xfId="0" applyFont="1" applyBorder="1" applyAlignment="1">
      <alignment horizontal="center"/>
    </xf>
    <xf numFmtId="0" fontId="11" fillId="9" borderId="114" xfId="0" applyFont="1" applyFill="1" applyBorder="1" applyAlignment="1">
      <alignment horizontal="center"/>
    </xf>
    <xf numFmtId="0" fontId="11" fillId="8" borderId="115" xfId="0" applyFont="1" applyFill="1" applyBorder="1" applyAlignment="1">
      <alignment horizontal="center"/>
    </xf>
    <xf numFmtId="0" fontId="11" fillId="8" borderId="108" xfId="0" applyFont="1" applyFill="1" applyBorder="1" applyAlignment="1">
      <alignment horizontal="center"/>
    </xf>
    <xf numFmtId="0" fontId="11" fillId="0" borderId="133" xfId="0" applyFont="1" applyBorder="1" applyAlignment="1">
      <alignment horizontal="center"/>
    </xf>
    <xf numFmtId="0" fontId="11" fillId="0" borderId="137" xfId="0" applyFont="1" applyBorder="1" applyAlignment="1">
      <alignment horizontal="center"/>
    </xf>
    <xf numFmtId="0" fontId="11" fillId="0" borderId="138" xfId="0" applyFont="1" applyBorder="1" applyAlignment="1">
      <alignment horizontal="center"/>
    </xf>
    <xf numFmtId="0" fontId="11" fillId="0" borderId="139" xfId="0" applyFont="1" applyBorder="1" applyAlignment="1">
      <alignment horizontal="center"/>
    </xf>
    <xf numFmtId="0" fontId="11" fillId="0" borderId="137" xfId="0" applyFont="1" applyFill="1" applyBorder="1" applyAlignment="1">
      <alignment horizontal="center"/>
    </xf>
    <xf numFmtId="0" fontId="19" fillId="0" borderId="139" xfId="0" applyFont="1" applyFill="1" applyBorder="1" applyAlignment="1">
      <alignment horizontal="center"/>
    </xf>
    <xf numFmtId="0" fontId="11" fillId="0" borderId="140" xfId="0" applyFont="1" applyBorder="1" applyAlignment="1">
      <alignment horizontal="center"/>
    </xf>
    <xf numFmtId="0" fontId="11" fillId="6" borderId="138" xfId="0" applyFont="1" applyFill="1" applyBorder="1" applyAlignment="1">
      <alignment horizontal="center"/>
    </xf>
    <xf numFmtId="0" fontId="11" fillId="9" borderId="139" xfId="0" applyFont="1" applyFill="1" applyBorder="1" applyAlignment="1">
      <alignment horizontal="center"/>
    </xf>
    <xf numFmtId="0" fontId="11" fillId="9" borderId="137" xfId="0" applyFont="1" applyFill="1" applyBorder="1" applyAlignment="1">
      <alignment horizontal="center"/>
    </xf>
    <xf numFmtId="0" fontId="11" fillId="9" borderId="138" xfId="0" applyFont="1" applyFill="1" applyBorder="1" applyAlignment="1">
      <alignment horizontal="center"/>
    </xf>
    <xf numFmtId="0" fontId="11" fillId="0" borderId="143" xfId="0" applyFont="1" applyBorder="1" applyAlignment="1">
      <alignment horizontal="center"/>
    </xf>
    <xf numFmtId="0" fontId="11" fillId="0" borderId="145" xfId="0" applyFont="1" applyBorder="1" applyAlignment="1">
      <alignment vertical="center" wrapText="1"/>
    </xf>
    <xf numFmtId="0" fontId="11" fillId="0" borderId="87" xfId="0" applyFont="1" applyBorder="1" applyAlignment="1">
      <alignment vertical="center" wrapText="1"/>
    </xf>
    <xf numFmtId="0" fontId="11" fillId="0" borderId="135" xfId="0" applyFont="1" applyBorder="1" applyAlignment="1">
      <alignment vertical="center" wrapText="1"/>
    </xf>
    <xf numFmtId="0" fontId="11" fillId="0" borderId="149" xfId="0" applyFont="1" applyBorder="1" applyAlignment="1">
      <alignment vertical="center" wrapText="1"/>
    </xf>
    <xf numFmtId="0" fontId="11" fillId="0" borderId="150" xfId="0" applyFont="1" applyBorder="1" applyAlignment="1">
      <alignment vertical="center" wrapText="1"/>
    </xf>
    <xf numFmtId="0" fontId="11" fillId="0" borderId="138" xfId="0" applyFont="1" applyFill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11" fillId="0" borderId="139" xfId="0" applyFont="1" applyFill="1" applyBorder="1" applyAlignment="1">
      <alignment horizontal="center"/>
    </xf>
    <xf numFmtId="0" fontId="11" fillId="0" borderId="136" xfId="0" applyFont="1" applyBorder="1" applyAlignment="1">
      <alignment vertical="center" wrapText="1"/>
    </xf>
    <xf numFmtId="0" fontId="11" fillId="0" borderId="111" xfId="0" applyFont="1" applyFill="1" applyBorder="1" applyAlignment="1">
      <alignment horizontal="center"/>
    </xf>
    <xf numFmtId="0" fontId="11" fillId="0" borderId="132" xfId="0" applyFont="1" applyBorder="1" applyAlignment="1">
      <alignment vertical="center" wrapText="1"/>
    </xf>
    <xf numFmtId="0" fontId="11" fillId="0" borderId="134" xfId="0" applyFont="1" applyBorder="1" applyAlignment="1">
      <alignment vertical="center" wrapText="1"/>
    </xf>
    <xf numFmtId="0" fontId="11" fillId="0" borderId="151" xfId="0" applyFont="1" applyBorder="1" applyAlignment="1">
      <alignment horizontal="center"/>
    </xf>
    <xf numFmtId="0" fontId="11" fillId="0" borderId="86" xfId="0" applyFont="1" applyBorder="1" applyAlignment="1">
      <alignment vertical="center" wrapText="1"/>
    </xf>
    <xf numFmtId="0" fontId="11" fillId="0" borderId="92" xfId="0" applyFont="1" applyBorder="1" applyAlignment="1">
      <alignment vertical="center" wrapText="1"/>
    </xf>
    <xf numFmtId="0" fontId="11" fillId="0" borderId="95" xfId="0" applyFont="1" applyBorder="1" applyAlignment="1">
      <alignment vertical="center" wrapText="1"/>
    </xf>
    <xf numFmtId="0" fontId="11" fillId="0" borderId="98" xfId="0" applyFont="1" applyBorder="1" applyAlignment="1">
      <alignment vertical="center"/>
    </xf>
    <xf numFmtId="0" fontId="11" fillId="0" borderId="95" xfId="0" applyFont="1" applyBorder="1" applyAlignment="1">
      <alignment vertical="center"/>
    </xf>
    <xf numFmtId="0" fontId="11" fillId="0" borderId="150" xfId="0" applyFont="1" applyBorder="1" applyAlignment="1">
      <alignment vertical="center"/>
    </xf>
    <xf numFmtId="0" fontId="11" fillId="0" borderId="86" xfId="0" applyFont="1" applyBorder="1" applyAlignment="1">
      <alignment vertical="center"/>
    </xf>
    <xf numFmtId="0" fontId="11" fillId="0" borderId="149" xfId="0" applyFont="1" applyBorder="1" applyAlignment="1">
      <alignment vertical="center"/>
    </xf>
    <xf numFmtId="0" fontId="11" fillId="0" borderId="152" xfId="0" applyFont="1" applyBorder="1" applyAlignment="1">
      <alignment vertical="center"/>
    </xf>
    <xf numFmtId="0" fontId="11" fillId="0" borderId="98" xfId="0" applyFont="1" applyBorder="1" applyAlignment="1">
      <alignment vertical="center" wrapText="1"/>
    </xf>
    <xf numFmtId="0" fontId="11" fillId="0" borderId="152" xfId="0" applyFont="1" applyBorder="1" applyAlignment="1">
      <alignment vertical="center" wrapText="1"/>
    </xf>
    <xf numFmtId="0" fontId="11" fillId="9" borderId="111" xfId="0" applyFont="1" applyFill="1" applyBorder="1" applyAlignment="1">
      <alignment horizontal="center"/>
    </xf>
    <xf numFmtId="0" fontId="11" fillId="0" borderId="153" xfId="0" applyFont="1" applyBorder="1" applyAlignment="1">
      <alignment vertical="center" wrapText="1"/>
    </xf>
    <xf numFmtId="0" fontId="16" fillId="0" borderId="154" xfId="0" applyFont="1" applyBorder="1" applyAlignment="1"/>
    <xf numFmtId="0" fontId="11" fillId="0" borderId="155" xfId="0" applyFont="1" applyBorder="1" applyAlignment="1">
      <alignment horizontal="center"/>
    </xf>
    <xf numFmtId="0" fontId="11" fillId="5" borderId="156" xfId="0" applyFont="1" applyFill="1" applyBorder="1" applyAlignment="1">
      <alignment horizontal="center"/>
    </xf>
    <xf numFmtId="0" fontId="11" fillId="0" borderId="46" xfId="0" applyFont="1" applyBorder="1" applyAlignment="1">
      <alignment vertical="center" wrapText="1"/>
    </xf>
    <xf numFmtId="0" fontId="12" fillId="0" borderId="157" xfId="0" applyFont="1" applyBorder="1" applyAlignment="1">
      <alignment horizontal="center" vertical="center"/>
    </xf>
    <xf numFmtId="0" fontId="11" fillId="0" borderId="158" xfId="0" applyFont="1" applyBorder="1" applyAlignment="1">
      <alignment horizontal="center"/>
    </xf>
    <xf numFmtId="0" fontId="11" fillId="0" borderId="159" xfId="0" applyFont="1" applyBorder="1" applyAlignment="1">
      <alignment horizontal="center"/>
    </xf>
    <xf numFmtId="0" fontId="11" fillId="0" borderId="121" xfId="0" applyFont="1" applyFill="1" applyBorder="1" applyAlignment="1">
      <alignment horizontal="center"/>
    </xf>
    <xf numFmtId="0" fontId="11" fillId="0" borderId="160" xfId="0" applyFont="1" applyBorder="1" applyAlignment="1">
      <alignment horizontal="center"/>
    </xf>
    <xf numFmtId="0" fontId="11" fillId="0" borderId="161" xfId="0" applyFont="1" applyBorder="1" applyAlignment="1">
      <alignment horizontal="center"/>
    </xf>
    <xf numFmtId="0" fontId="11" fillId="9" borderId="152" xfId="0" applyFont="1" applyFill="1" applyBorder="1" applyAlignment="1">
      <alignment vertical="center" wrapText="1"/>
    </xf>
    <xf numFmtId="0" fontId="11" fillId="9" borderId="23" xfId="0" applyFont="1" applyFill="1" applyBorder="1" applyAlignment="1">
      <alignment horizontal="center"/>
    </xf>
    <xf numFmtId="0" fontId="11" fillId="9" borderId="124" xfId="0" applyFont="1" applyFill="1" applyBorder="1" applyAlignment="1">
      <alignment vertical="center" wrapText="1"/>
    </xf>
    <xf numFmtId="0" fontId="11" fillId="0" borderId="163" xfId="0" applyFont="1" applyBorder="1" applyAlignment="1">
      <alignment horizontal="center"/>
    </xf>
    <xf numFmtId="0" fontId="11" fillId="5" borderId="87" xfId="0" applyFont="1" applyFill="1" applyBorder="1" applyAlignment="1">
      <alignment horizontal="center"/>
    </xf>
    <xf numFmtId="0" fontId="11" fillId="5" borderId="164" xfId="0" applyFont="1" applyFill="1" applyBorder="1" applyAlignment="1">
      <alignment horizontal="center"/>
    </xf>
    <xf numFmtId="0" fontId="11" fillId="5" borderId="162" xfId="0" applyFont="1" applyFill="1" applyBorder="1" applyAlignment="1">
      <alignment horizontal="center"/>
    </xf>
    <xf numFmtId="0" fontId="11" fillId="0" borderId="165" xfId="0" applyFont="1" applyBorder="1" applyAlignment="1">
      <alignment horizontal="center"/>
    </xf>
    <xf numFmtId="0" fontId="11" fillId="4" borderId="46" xfId="0" applyFont="1" applyFill="1" applyBorder="1" applyAlignment="1"/>
    <xf numFmtId="0" fontId="11" fillId="9" borderId="86" xfId="0" applyFont="1" applyFill="1" applyBorder="1" applyAlignment="1">
      <alignment vertical="center"/>
    </xf>
    <xf numFmtId="0" fontId="11" fillId="9" borderId="166" xfId="0" applyFont="1" applyFill="1" applyBorder="1" applyAlignment="1">
      <alignment vertical="center" wrapText="1"/>
    </xf>
    <xf numFmtId="0" fontId="11" fillId="9" borderId="92" xfId="0" applyFont="1" applyFill="1" applyBorder="1" applyAlignment="1">
      <alignment vertical="center" wrapText="1"/>
    </xf>
    <xf numFmtId="0" fontId="11" fillId="9" borderId="130" xfId="0" applyFont="1" applyFill="1" applyBorder="1" applyAlignment="1">
      <alignment horizontal="center"/>
    </xf>
    <xf numFmtId="0" fontId="11" fillId="9" borderId="112" xfId="0" applyFont="1" applyFill="1" applyBorder="1" applyAlignment="1">
      <alignment horizontal="center"/>
    </xf>
    <xf numFmtId="0" fontId="11" fillId="9" borderId="98" xfId="0" applyFont="1" applyFill="1" applyBorder="1" applyAlignment="1">
      <alignment vertical="center" wrapText="1"/>
    </xf>
    <xf numFmtId="0" fontId="11" fillId="9" borderId="167" xfId="0" applyFont="1" applyFill="1" applyBorder="1" applyAlignment="1">
      <alignment horizontal="center"/>
    </xf>
    <xf numFmtId="0" fontId="11" fillId="0" borderId="168" xfId="0" applyFont="1" applyBorder="1" applyAlignment="1">
      <alignment horizontal="center"/>
    </xf>
    <xf numFmtId="0" fontId="11" fillId="9" borderId="87" xfId="0" applyFont="1" applyFill="1" applyBorder="1" applyAlignment="1">
      <alignment vertical="center" wrapText="1"/>
    </xf>
    <xf numFmtId="0" fontId="11" fillId="9" borderId="135" xfId="0" applyFont="1" applyFill="1" applyBorder="1" applyAlignment="1">
      <alignment vertical="center" wrapText="1"/>
    </xf>
    <xf numFmtId="0" fontId="11" fillId="0" borderId="169" xfId="0" applyFont="1" applyBorder="1" applyAlignment="1">
      <alignment horizontal="center"/>
    </xf>
    <xf numFmtId="0" fontId="11" fillId="9" borderId="145" xfId="0" applyFont="1" applyFill="1" applyBorder="1" applyAlignment="1">
      <alignment vertical="center" wrapText="1"/>
    </xf>
    <xf numFmtId="0" fontId="11" fillId="9" borderId="132" xfId="0" applyFont="1" applyFill="1" applyBorder="1" applyAlignment="1">
      <alignment vertical="center" wrapText="1"/>
    </xf>
    <xf numFmtId="0" fontId="11" fillId="0" borderId="0" xfId="0" applyFont="1" applyAlignment="1">
      <alignment horizontal="left"/>
    </xf>
    <xf numFmtId="0" fontId="11" fillId="0" borderId="150" xfId="0" applyFont="1" applyBorder="1" applyAlignment="1">
      <alignment horizontal="left"/>
    </xf>
    <xf numFmtId="0" fontId="11" fillId="0" borderId="145" xfId="0" applyFont="1" applyBorder="1" applyAlignment="1">
      <alignment horizontal="left"/>
    </xf>
    <xf numFmtId="0" fontId="11" fillId="0" borderId="170" xfId="0" applyFont="1" applyBorder="1" applyAlignment="1">
      <alignment horizontal="center"/>
    </xf>
    <xf numFmtId="0" fontId="11" fillId="0" borderId="171" xfId="0" applyFont="1" applyBorder="1" applyAlignment="1">
      <alignment horizontal="center"/>
    </xf>
    <xf numFmtId="0" fontId="11" fillId="0" borderId="153" xfId="0" applyFont="1" applyBorder="1" applyAlignment="1">
      <alignment horizontal="left"/>
    </xf>
    <xf numFmtId="0" fontId="11" fillId="0" borderId="172" xfId="0" applyFont="1" applyBorder="1" applyAlignment="1">
      <alignment horizontal="center"/>
    </xf>
    <xf numFmtId="0" fontId="11" fillId="0" borderId="173" xfId="0" applyFont="1" applyBorder="1" applyAlignment="1">
      <alignment vertical="center" wrapText="1"/>
    </xf>
    <xf numFmtId="0" fontId="11" fillId="0" borderId="174" xfId="0" applyFont="1" applyFill="1" applyBorder="1" applyAlignment="1">
      <alignment horizontal="center"/>
    </xf>
    <xf numFmtId="0" fontId="11" fillId="0" borderId="175" xfId="0" applyFont="1" applyFill="1" applyBorder="1" applyAlignment="1">
      <alignment horizontal="center"/>
    </xf>
    <xf numFmtId="0" fontId="11" fillId="5" borderId="175" xfId="0" applyFont="1" applyFill="1" applyBorder="1" applyAlignment="1">
      <alignment horizontal="center"/>
    </xf>
    <xf numFmtId="0" fontId="11" fillId="0" borderId="176" xfId="0" applyFont="1" applyBorder="1" applyAlignment="1">
      <alignment horizontal="center"/>
    </xf>
    <xf numFmtId="0" fontId="11" fillId="0" borderId="177" xfId="0" applyFont="1" applyBorder="1" applyAlignment="1">
      <alignment horizontal="center"/>
    </xf>
    <xf numFmtId="0" fontId="11" fillId="0" borderId="175" xfId="0" applyFont="1" applyBorder="1" applyAlignment="1">
      <alignment horizontal="center"/>
    </xf>
    <xf numFmtId="0" fontId="11" fillId="0" borderId="174" xfId="0" applyFont="1" applyBorder="1" applyAlignment="1">
      <alignment horizontal="center"/>
    </xf>
    <xf numFmtId="0" fontId="11" fillId="5" borderId="178" xfId="0" applyFont="1" applyFill="1" applyBorder="1" applyAlignment="1">
      <alignment horizontal="center"/>
    </xf>
    <xf numFmtId="0" fontId="11" fillId="9" borderId="179" xfId="0" applyFont="1" applyFill="1" applyBorder="1" applyAlignment="1">
      <alignment horizontal="center"/>
    </xf>
    <xf numFmtId="0" fontId="11" fillId="9" borderId="173" xfId="0" applyFont="1" applyFill="1" applyBorder="1" applyAlignment="1">
      <alignment vertical="center" wrapText="1"/>
    </xf>
    <xf numFmtId="0" fontId="11" fillId="0" borderId="180" xfId="0" applyFont="1" applyBorder="1" applyAlignment="1">
      <alignment horizontal="center"/>
    </xf>
    <xf numFmtId="0" fontId="11" fillId="0" borderId="181" xfId="0" applyFont="1" applyBorder="1" applyAlignment="1">
      <alignment horizontal="center"/>
    </xf>
    <xf numFmtId="0" fontId="11" fillId="5" borderId="181" xfId="0" applyFont="1" applyFill="1" applyBorder="1" applyAlignment="1">
      <alignment horizontal="center"/>
    </xf>
    <xf numFmtId="0" fontId="11" fillId="5" borderId="182" xfId="0" applyFont="1" applyFill="1" applyBorder="1" applyAlignment="1">
      <alignment horizontal="center"/>
    </xf>
    <xf numFmtId="0" fontId="11" fillId="0" borderId="183" xfId="0" applyFont="1" applyBorder="1" applyAlignment="1">
      <alignment horizontal="center"/>
    </xf>
    <xf numFmtId="0" fontId="11" fillId="0" borderId="96" xfId="0" applyFont="1" applyBorder="1" applyAlignment="1">
      <alignment horizontal="center"/>
    </xf>
    <xf numFmtId="0" fontId="11" fillId="5" borderId="96" xfId="0" applyFont="1" applyFill="1" applyBorder="1" applyAlignment="1">
      <alignment horizontal="center"/>
    </xf>
    <xf numFmtId="0" fontId="11" fillId="5" borderId="184" xfId="0" applyFont="1" applyFill="1" applyBorder="1" applyAlignment="1">
      <alignment horizontal="center"/>
    </xf>
    <xf numFmtId="0" fontId="11" fillId="0" borderId="185" xfId="0" applyFont="1" applyBorder="1" applyAlignment="1"/>
    <xf numFmtId="0" fontId="11" fillId="0" borderId="185" xfId="0" applyFont="1" applyBorder="1" applyAlignment="1">
      <alignment vertical="center" wrapText="1"/>
    </xf>
    <xf numFmtId="0" fontId="11" fillId="0" borderId="186" xfId="0" applyFont="1" applyBorder="1" applyAlignment="1">
      <alignment horizontal="center"/>
    </xf>
    <xf numFmtId="0" fontId="11" fillId="5" borderId="117" xfId="0" applyFont="1" applyFill="1" applyBorder="1" applyAlignment="1">
      <alignment horizontal="center"/>
    </xf>
    <xf numFmtId="0" fontId="11" fillId="5" borderId="187" xfId="0" applyFont="1" applyFill="1" applyBorder="1" applyAlignment="1">
      <alignment horizontal="center"/>
    </xf>
    <xf numFmtId="0" fontId="11" fillId="6" borderId="87" xfId="0" applyFont="1" applyFill="1" applyBorder="1" applyAlignment="1">
      <alignment vertical="center" wrapText="1"/>
    </xf>
    <xf numFmtId="0" fontId="11" fillId="6" borderId="122" xfId="0" applyFont="1" applyFill="1" applyBorder="1" applyAlignment="1">
      <alignment horizontal="center"/>
    </xf>
    <xf numFmtId="0" fontId="11" fillId="6" borderId="92" xfId="0" applyFont="1" applyFill="1" applyBorder="1" applyAlignment="1">
      <alignment vertical="center" wrapText="1"/>
    </xf>
    <xf numFmtId="0" fontId="11" fillId="6" borderId="137" xfId="0" applyFont="1" applyFill="1" applyBorder="1" applyAlignment="1">
      <alignment horizontal="center"/>
    </xf>
    <xf numFmtId="0" fontId="11" fillId="6" borderId="149" xfId="0" applyFont="1" applyFill="1" applyBorder="1" applyAlignment="1">
      <alignment vertical="center" wrapText="1"/>
    </xf>
    <xf numFmtId="0" fontId="11" fillId="6" borderId="114" xfId="0" applyFont="1" applyFill="1" applyBorder="1" applyAlignment="1">
      <alignment horizontal="center"/>
    </xf>
    <xf numFmtId="0" fontId="11" fillId="6" borderId="98" xfId="0" applyFont="1" applyFill="1" applyBorder="1" applyAlignment="1">
      <alignment vertical="center" wrapText="1"/>
    </xf>
    <xf numFmtId="0" fontId="11" fillId="6" borderId="113" xfId="0" applyFont="1" applyFill="1" applyBorder="1" applyAlignment="1">
      <alignment horizontal="center"/>
    </xf>
    <xf numFmtId="0" fontId="11" fillId="6" borderId="135" xfId="0" applyFont="1" applyFill="1" applyBorder="1" applyAlignment="1">
      <alignment vertical="center" wrapText="1"/>
    </xf>
    <xf numFmtId="0" fontId="11" fillId="9" borderId="149" xfId="0" applyFont="1" applyFill="1" applyBorder="1" applyAlignment="1">
      <alignment vertical="center" wrapText="1"/>
    </xf>
    <xf numFmtId="0" fontId="11" fillId="6" borderId="86" xfId="0" applyFont="1" applyFill="1" applyBorder="1" applyAlignment="1">
      <alignment vertical="center" wrapText="1"/>
    </xf>
    <xf numFmtId="0" fontId="11" fillId="6" borderId="131" xfId="0" applyFont="1" applyFill="1" applyBorder="1" applyAlignment="1">
      <alignment vertical="center" wrapText="1"/>
    </xf>
    <xf numFmtId="0" fontId="11" fillId="6" borderId="105" xfId="0" applyFont="1" applyFill="1" applyBorder="1" applyAlignment="1">
      <alignment horizontal="center"/>
    </xf>
    <xf numFmtId="0" fontId="11" fillId="6" borderId="145" xfId="0" applyFont="1" applyFill="1" applyBorder="1" applyAlignment="1">
      <alignment vertical="center" wrapText="1"/>
    </xf>
    <xf numFmtId="0" fontId="15" fillId="4" borderId="16" xfId="0" applyFont="1" applyFill="1" applyBorder="1" applyAlignment="1">
      <alignment horizontal="center"/>
    </xf>
    <xf numFmtId="0" fontId="15" fillId="4" borderId="46" xfId="0" applyFont="1" applyFill="1" applyBorder="1" applyAlignment="1">
      <alignment horizontal="left"/>
    </xf>
    <xf numFmtId="0" fontId="15" fillId="4" borderId="46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3" fillId="3" borderId="22" xfId="0" applyNumberFormat="1" applyFont="1" applyFill="1" applyBorder="1" applyAlignment="1">
      <alignment horizontal="left" wrapText="1"/>
    </xf>
    <xf numFmtId="0" fontId="2" fillId="0" borderId="17" xfId="0" applyFont="1" applyBorder="1"/>
    <xf numFmtId="0" fontId="2" fillId="0" borderId="18" xfId="0" applyFont="1" applyBorder="1"/>
    <xf numFmtId="49" fontId="4" fillId="3" borderId="19" xfId="0" applyNumberFormat="1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49" fontId="3" fillId="3" borderId="16" xfId="0" applyNumberFormat="1" applyFont="1" applyFill="1" applyBorder="1"/>
    <xf numFmtId="0" fontId="12" fillId="4" borderId="34" xfId="0" applyFont="1" applyFill="1" applyBorder="1" applyAlignment="1">
      <alignment horizontal="center"/>
    </xf>
    <xf numFmtId="0" fontId="13" fillId="0" borderId="32" xfId="0" applyFont="1" applyBorder="1"/>
    <xf numFmtId="0" fontId="13" fillId="0" borderId="33" xfId="0" applyFont="1" applyBorder="1"/>
    <xf numFmtId="0" fontId="13" fillId="0" borderId="35" xfId="0" applyFont="1" applyBorder="1"/>
    <xf numFmtId="0" fontId="12" fillId="4" borderId="29" xfId="0" applyFont="1" applyFill="1" applyBorder="1" applyAlignment="1">
      <alignment horizontal="center"/>
    </xf>
    <xf numFmtId="0" fontId="13" fillId="0" borderId="27" xfId="0" applyFont="1" applyBorder="1"/>
    <xf numFmtId="0" fontId="13" fillId="0" borderId="28" xfId="0" applyFont="1" applyBorder="1"/>
    <xf numFmtId="0" fontId="12" fillId="4" borderId="39" xfId="0" applyFont="1" applyFill="1" applyBorder="1" applyAlignment="1">
      <alignment horizontal="center"/>
    </xf>
    <xf numFmtId="0" fontId="13" fillId="0" borderId="37" xfId="0" applyFont="1" applyBorder="1"/>
    <xf numFmtId="0" fontId="13" fillId="0" borderId="38" xfId="0" applyFont="1" applyBorder="1"/>
    <xf numFmtId="0" fontId="12" fillId="0" borderId="41" xfId="0" applyFont="1" applyBorder="1" applyAlignment="1">
      <alignment horizontal="center"/>
    </xf>
    <xf numFmtId="0" fontId="13" fillId="0" borderId="42" xfId="0" applyFont="1" applyBorder="1"/>
    <xf numFmtId="0" fontId="13" fillId="0" borderId="43" xfId="0" applyFont="1" applyBorder="1"/>
    <xf numFmtId="2" fontId="12" fillId="4" borderId="44" xfId="0" applyNumberFormat="1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3" fillId="0" borderId="17" xfId="0" applyFont="1" applyBorder="1"/>
    <xf numFmtId="0" fontId="13" fillId="0" borderId="46" xfId="0" applyFont="1" applyBorder="1"/>
    <xf numFmtId="0" fontId="13" fillId="0" borderId="45" xfId="0" applyFont="1" applyBorder="1"/>
    <xf numFmtId="0" fontId="13" fillId="0" borderId="30" xfId="0" applyFont="1" applyBorder="1"/>
    <xf numFmtId="0" fontId="13" fillId="0" borderId="40" xfId="0" applyFont="1" applyBorder="1"/>
    <xf numFmtId="0" fontId="12" fillId="4" borderId="31" xfId="0" applyFont="1" applyFill="1" applyBorder="1" applyAlignment="1">
      <alignment horizontal="left"/>
    </xf>
    <xf numFmtId="0" fontId="18" fillId="5" borderId="56" xfId="0" applyFont="1" applyFill="1" applyBorder="1" applyAlignment="1">
      <alignment horizontal="center" vertical="center" textRotation="90"/>
    </xf>
    <xf numFmtId="0" fontId="13" fillId="0" borderId="59" xfId="0" applyFont="1" applyBorder="1"/>
    <xf numFmtId="0" fontId="12" fillId="0" borderId="29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 textRotation="90" wrapText="1"/>
    </xf>
    <xf numFmtId="0" fontId="13" fillId="0" borderId="55" xfId="0" applyFont="1" applyBorder="1"/>
    <xf numFmtId="0" fontId="13" fillId="0" borderId="62" xfId="0" applyFont="1" applyBorder="1"/>
    <xf numFmtId="0" fontId="12" fillId="0" borderId="34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/>
    </xf>
    <xf numFmtId="0" fontId="12" fillId="4" borderId="36" xfId="0" applyFont="1" applyFill="1" applyBorder="1" applyAlignment="1">
      <alignment horizontal="left"/>
    </xf>
    <xf numFmtId="0" fontId="12" fillId="0" borderId="48" xfId="0" applyFont="1" applyBorder="1" applyAlignment="1">
      <alignment horizontal="center" vertical="center"/>
    </xf>
    <xf numFmtId="0" fontId="13" fillId="0" borderId="52" xfId="0" applyFont="1" applyBorder="1"/>
    <xf numFmtId="0" fontId="13" fillId="0" borderId="58" xfId="0" applyFont="1" applyBorder="1"/>
    <xf numFmtId="0" fontId="12" fillId="0" borderId="49" xfId="0" applyFont="1" applyBorder="1" applyAlignment="1">
      <alignment horizontal="center" vertical="center"/>
    </xf>
    <xf numFmtId="0" fontId="13" fillId="0" borderId="53" xfId="0" applyFont="1" applyBorder="1"/>
    <xf numFmtId="0" fontId="11" fillId="4" borderId="22" xfId="0" applyFont="1" applyFill="1" applyBorder="1" applyAlignment="1">
      <alignment horizontal="left"/>
    </xf>
    <xf numFmtId="0" fontId="12" fillId="4" borderId="19" xfId="0" applyFont="1" applyFill="1" applyBorder="1" applyAlignment="1">
      <alignment horizontal="center" vertical="center"/>
    </xf>
    <xf numFmtId="0" fontId="13" fillId="0" borderId="20" xfId="0" applyFont="1" applyBorder="1"/>
    <xf numFmtId="0" fontId="13" fillId="0" borderId="21" xfId="0" applyFont="1" applyBorder="1"/>
    <xf numFmtId="0" fontId="12" fillId="4" borderId="16" xfId="0" applyFont="1" applyFill="1" applyBorder="1" applyAlignment="1">
      <alignment horizontal="center" vertical="center"/>
    </xf>
    <xf numFmtId="0" fontId="13" fillId="0" borderId="18" xfId="0" applyFont="1" applyBorder="1"/>
    <xf numFmtId="0" fontId="14" fillId="0" borderId="24" xfId="0" applyFont="1" applyBorder="1" applyAlignment="1">
      <alignment horizontal="center"/>
    </xf>
    <xf numFmtId="0" fontId="13" fillId="0" borderId="24" xfId="0" applyFont="1" applyBorder="1"/>
    <xf numFmtId="0" fontId="12" fillId="0" borderId="23" xfId="0" applyFont="1" applyBorder="1" applyAlignment="1">
      <alignment horizontal="right"/>
    </xf>
    <xf numFmtId="0" fontId="13" fillId="0" borderId="120" xfId="0" applyFont="1" applyBorder="1"/>
    <xf numFmtId="0" fontId="13" fillId="0" borderId="102" xfId="0" applyFont="1" applyBorder="1"/>
    <xf numFmtId="0" fontId="11" fillId="7" borderId="192" xfId="0" applyFont="1" applyFill="1" applyBorder="1" applyAlignment="1">
      <alignment horizontal="center"/>
    </xf>
    <xf numFmtId="0" fontId="11" fillId="7" borderId="193" xfId="0" applyFont="1" applyFill="1" applyBorder="1" applyAlignment="1">
      <alignment horizontal="center"/>
    </xf>
    <xf numFmtId="0" fontId="11" fillId="7" borderId="194" xfId="0" applyFont="1" applyFill="1" applyBorder="1" applyAlignment="1">
      <alignment horizontal="center"/>
    </xf>
    <xf numFmtId="0" fontId="11" fillId="7" borderId="188" xfId="0" applyFont="1" applyFill="1" applyBorder="1" applyAlignment="1">
      <alignment horizontal="center"/>
    </xf>
    <xf numFmtId="0" fontId="11" fillId="7" borderId="189" xfId="0" applyFont="1" applyFill="1" applyBorder="1" applyAlignment="1">
      <alignment horizontal="center"/>
    </xf>
    <xf numFmtId="0" fontId="11" fillId="7" borderId="190" xfId="0" applyFont="1" applyFill="1" applyBorder="1" applyAlignment="1">
      <alignment horizontal="center"/>
    </xf>
    <xf numFmtId="0" fontId="13" fillId="0" borderId="81" xfId="0" applyFont="1" applyBorder="1"/>
    <xf numFmtId="0" fontId="13" fillId="0" borderId="82" xfId="0" applyFont="1" applyBorder="1"/>
    <xf numFmtId="0" fontId="11" fillId="7" borderId="191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5" xfId="0" applyFont="1" applyFill="1" applyBorder="1" applyAlignment="1">
      <alignment horizontal="center"/>
    </xf>
    <xf numFmtId="0" fontId="11" fillId="7" borderId="85" xfId="0" applyFont="1" applyFill="1" applyBorder="1" applyAlignment="1">
      <alignment horizontal="center"/>
    </xf>
    <xf numFmtId="0" fontId="11" fillId="7" borderId="196" xfId="0" applyFont="1" applyFill="1" applyBorder="1" applyAlignment="1">
      <alignment horizontal="center"/>
    </xf>
    <xf numFmtId="0" fontId="12" fillId="0" borderId="144" xfId="0" applyFont="1" applyBorder="1" applyAlignment="1">
      <alignment horizontal="center" vertical="center"/>
    </xf>
    <xf numFmtId="0" fontId="13" fillId="0" borderId="143" xfId="0" applyFont="1" applyBorder="1"/>
    <xf numFmtId="0" fontId="13" fillId="0" borderId="139" xfId="0" applyFont="1" applyBorder="1"/>
    <xf numFmtId="0" fontId="12" fillId="0" borderId="146" xfId="0" applyFont="1" applyBorder="1" applyAlignment="1">
      <alignment horizontal="center" vertical="center"/>
    </xf>
    <xf numFmtId="0" fontId="13" fillId="0" borderId="147" xfId="0" applyFont="1" applyBorder="1"/>
    <xf numFmtId="0" fontId="13" fillId="0" borderId="148" xfId="0" applyFont="1" applyBorder="1"/>
    <xf numFmtId="0" fontId="12" fillId="0" borderId="141" xfId="0" applyFont="1" applyBorder="1" applyAlignment="1">
      <alignment horizontal="center" vertical="center"/>
    </xf>
    <xf numFmtId="0" fontId="13" fillId="0" borderId="142" xfId="0" applyFont="1" applyBorder="1"/>
    <xf numFmtId="0" fontId="6" fillId="4" borderId="19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/>
    </xf>
    <xf numFmtId="0" fontId="2" fillId="0" borderId="32" xfId="0" applyFont="1" applyBorder="1"/>
    <xf numFmtId="0" fontId="2" fillId="0" borderId="33" xfId="0" applyFont="1" applyBorder="1"/>
    <xf numFmtId="0" fontId="6" fillId="4" borderId="44" xfId="0" applyFont="1" applyFill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8" fillId="4" borderId="22" xfId="0" applyFont="1" applyFill="1" applyBorder="1" applyAlignment="1">
      <alignment horizontal="center"/>
    </xf>
    <xf numFmtId="0" fontId="2" fillId="0" borderId="46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6" fillId="4" borderId="16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6" fillId="4" borderId="29" xfId="0" applyFont="1" applyFill="1" applyBorder="1" applyAlignment="1">
      <alignment horizontal="center"/>
    </xf>
    <xf numFmtId="0" fontId="2" fillId="0" borderId="30" xfId="0" applyFont="1" applyBorder="1"/>
    <xf numFmtId="0" fontId="6" fillId="4" borderId="31" xfId="0" applyFont="1" applyFill="1" applyBorder="1" applyAlignment="1">
      <alignment horizontal="left"/>
    </xf>
    <xf numFmtId="0" fontId="2" fillId="0" borderId="35" xfId="0" applyFont="1" applyBorder="1"/>
    <xf numFmtId="0" fontId="10" fillId="5" borderId="56" xfId="0" applyFont="1" applyFill="1" applyBorder="1" applyAlignment="1">
      <alignment horizontal="center" vertical="center" textRotation="90"/>
    </xf>
    <xf numFmtId="0" fontId="2" fillId="0" borderId="59" xfId="0" applyFont="1" applyBorder="1"/>
    <xf numFmtId="0" fontId="8" fillId="4" borderId="22" xfId="0" applyFont="1" applyFill="1" applyBorder="1" applyAlignment="1">
      <alignment horizontal="left"/>
    </xf>
    <xf numFmtId="0" fontId="10" fillId="0" borderId="51" xfId="0" applyFont="1" applyBorder="1" applyAlignment="1">
      <alignment horizontal="center" vertical="center" textRotation="90" wrapText="1"/>
    </xf>
    <xf numFmtId="0" fontId="2" fillId="0" borderId="55" xfId="0" applyFont="1" applyBorder="1"/>
    <xf numFmtId="0" fontId="2" fillId="0" borderId="62" xfId="0" applyFont="1" applyBorder="1"/>
    <xf numFmtId="0" fontId="6" fillId="0" borderId="26" xfId="0" applyFont="1" applyBorder="1" applyAlignment="1">
      <alignment horizontal="center"/>
    </xf>
    <xf numFmtId="0" fontId="10" fillId="0" borderId="48" xfId="0" applyFont="1" applyBorder="1" applyAlignment="1">
      <alignment horizontal="center" vertical="center"/>
    </xf>
    <xf numFmtId="0" fontId="2" fillId="0" borderId="52" xfId="0" applyFont="1" applyBorder="1"/>
    <xf numFmtId="0" fontId="2" fillId="0" borderId="58" xfId="0" applyFont="1" applyBorder="1"/>
    <xf numFmtId="0" fontId="9" fillId="0" borderId="49" xfId="0" applyFont="1" applyBorder="1" applyAlignment="1">
      <alignment horizontal="center" vertical="center"/>
    </xf>
    <xf numFmtId="0" fontId="2" fillId="0" borderId="53" xfId="0" applyFont="1" applyBorder="1"/>
    <xf numFmtId="0" fontId="6" fillId="0" borderId="41" xfId="0" applyFont="1" applyBorder="1" applyAlignment="1">
      <alignment horizontal="center"/>
    </xf>
    <xf numFmtId="2" fontId="6" fillId="4" borderId="44" xfId="0" applyNumberFormat="1" applyFont="1" applyFill="1" applyBorder="1" applyAlignment="1">
      <alignment horizontal="center"/>
    </xf>
    <xf numFmtId="0" fontId="2" fillId="0" borderId="45" xfId="0" applyFont="1" applyBorder="1"/>
    <xf numFmtId="0" fontId="6" fillId="4" borderId="39" xfId="0" applyFont="1" applyFill="1" applyBorder="1" applyAlignment="1">
      <alignment horizontal="center"/>
    </xf>
    <xf numFmtId="0" fontId="2" fillId="0" borderId="37" xfId="0" applyFont="1" applyBorder="1"/>
    <xf numFmtId="0" fontId="2" fillId="0" borderId="40" xfId="0" applyFont="1" applyBorder="1"/>
    <xf numFmtId="0" fontId="6" fillId="4" borderId="36" xfId="0" applyFont="1" applyFill="1" applyBorder="1" applyAlignment="1">
      <alignment horizontal="left"/>
    </xf>
    <xf numFmtId="0" fontId="2" fillId="0" borderId="38" xfId="0" applyFont="1" applyBorder="1"/>
    <xf numFmtId="0" fontId="20" fillId="4" borderId="19" xfId="0" applyFont="1" applyFill="1" applyBorder="1" applyAlignment="1">
      <alignment horizontal="center" vertical="center"/>
    </xf>
    <xf numFmtId="0" fontId="21" fillId="0" borderId="20" xfId="0" applyFont="1" applyBorder="1"/>
    <xf numFmtId="0" fontId="21" fillId="0" borderId="21" xfId="0" applyFont="1" applyBorder="1"/>
    <xf numFmtId="0" fontId="22" fillId="0" borderId="0" xfId="0" applyFont="1" applyAlignment="1"/>
    <xf numFmtId="0" fontId="20" fillId="4" borderId="16" xfId="0" applyFont="1" applyFill="1" applyBorder="1" applyAlignment="1">
      <alignment horizontal="center" vertical="center"/>
    </xf>
    <xf numFmtId="0" fontId="21" fillId="0" borderId="17" xfId="0" applyFont="1" applyBorder="1"/>
    <xf numFmtId="0" fontId="21" fillId="0" borderId="18" xfId="0" applyFont="1" applyBorder="1"/>
    <xf numFmtId="0" fontId="20" fillId="0" borderId="23" xfId="0" applyFont="1" applyBorder="1" applyAlignment="1">
      <alignment horizontal="right"/>
    </xf>
    <xf numFmtId="0" fontId="21" fillId="0" borderId="24" xfId="0" applyFont="1" applyBorder="1"/>
    <xf numFmtId="0" fontId="23" fillId="0" borderId="24" xfId="0" applyFont="1" applyBorder="1" applyAlignment="1">
      <alignment horizontal="center"/>
    </xf>
    <xf numFmtId="0" fontId="20" fillId="0" borderId="24" xfId="0" applyFont="1" applyBorder="1"/>
    <xf numFmtId="0" fontId="20" fillId="0" borderId="25" xfId="0" applyFont="1" applyBorder="1"/>
    <xf numFmtId="0" fontId="20" fillId="0" borderId="26" xfId="0" applyFont="1" applyBorder="1" applyAlignment="1">
      <alignment horizontal="center"/>
    </xf>
    <xf numFmtId="0" fontId="21" fillId="0" borderId="27" xfId="0" applyFont="1" applyBorder="1"/>
    <xf numFmtId="0" fontId="21" fillId="0" borderId="28" xfId="0" applyFont="1" applyBorder="1"/>
    <xf numFmtId="0" fontId="20" fillId="4" borderId="29" xfId="0" applyFont="1" applyFill="1" applyBorder="1" applyAlignment="1">
      <alignment horizontal="center"/>
    </xf>
    <xf numFmtId="0" fontId="21" fillId="0" borderId="30" xfId="0" applyFont="1" applyBorder="1"/>
    <xf numFmtId="0" fontId="20" fillId="4" borderId="31" xfId="0" applyFont="1" applyFill="1" applyBorder="1" applyAlignment="1">
      <alignment horizontal="left"/>
    </xf>
    <xf numFmtId="0" fontId="21" fillId="0" borderId="32" xfId="0" applyFont="1" applyBorder="1"/>
    <xf numFmtId="0" fontId="21" fillId="0" borderId="33" xfId="0" applyFont="1" applyBorder="1"/>
    <xf numFmtId="0" fontId="20" fillId="4" borderId="34" xfId="0" applyFont="1" applyFill="1" applyBorder="1" applyAlignment="1">
      <alignment horizontal="center"/>
    </xf>
    <xf numFmtId="0" fontId="21" fillId="0" borderId="35" xfId="0" applyFont="1" applyBorder="1"/>
    <xf numFmtId="0" fontId="20" fillId="4" borderId="36" xfId="0" applyFont="1" applyFill="1" applyBorder="1" applyAlignment="1">
      <alignment horizontal="left"/>
    </xf>
    <xf numFmtId="0" fontId="21" fillId="0" borderId="37" xfId="0" applyFont="1" applyBorder="1"/>
    <xf numFmtId="0" fontId="21" fillId="0" borderId="38" xfId="0" applyFont="1" applyBorder="1"/>
    <xf numFmtId="0" fontId="20" fillId="4" borderId="39" xfId="0" applyFont="1" applyFill="1" applyBorder="1" applyAlignment="1">
      <alignment horizontal="center"/>
    </xf>
    <xf numFmtId="0" fontId="21" fillId="0" borderId="40" xfId="0" applyFont="1" applyBorder="1"/>
    <xf numFmtId="0" fontId="20" fillId="0" borderId="41" xfId="0" applyFont="1" applyBorder="1" applyAlignment="1">
      <alignment horizontal="center"/>
    </xf>
    <xf numFmtId="0" fontId="21" fillId="0" borderId="42" xfId="0" applyFont="1" applyBorder="1"/>
    <xf numFmtId="0" fontId="21" fillId="0" borderId="43" xfId="0" applyFont="1" applyBorder="1"/>
    <xf numFmtId="2" fontId="20" fillId="4" borderId="44" xfId="0" applyNumberFormat="1" applyFont="1" applyFill="1" applyBorder="1" applyAlignment="1">
      <alignment horizontal="center"/>
    </xf>
    <xf numFmtId="0" fontId="21" fillId="0" borderId="45" xfId="0" applyFont="1" applyBorder="1"/>
    <xf numFmtId="0" fontId="24" fillId="4" borderId="7" xfId="0" applyFont="1" applyFill="1" applyBorder="1"/>
    <xf numFmtId="0" fontId="24" fillId="4" borderId="8" xfId="0" applyFont="1" applyFill="1" applyBorder="1"/>
    <xf numFmtId="0" fontId="24" fillId="4" borderId="8" xfId="0" applyFont="1" applyFill="1" applyBorder="1" applyAlignment="1">
      <alignment horizontal="center"/>
    </xf>
    <xf numFmtId="0" fontId="24" fillId="4" borderId="9" xfId="0" applyFont="1" applyFill="1" applyBorder="1" applyAlignment="1">
      <alignment horizontal="center"/>
    </xf>
    <xf numFmtId="0" fontId="25" fillId="4" borderId="8" xfId="0" applyFont="1" applyFill="1" applyBorder="1"/>
    <xf numFmtId="0" fontId="25" fillId="4" borderId="8" xfId="0" applyFont="1" applyFill="1" applyBorder="1" applyAlignment="1">
      <alignment horizontal="center"/>
    </xf>
    <xf numFmtId="0" fontId="24" fillId="0" borderId="0" xfId="0" applyFont="1"/>
    <xf numFmtId="0" fontId="25" fillId="4" borderId="9" xfId="0" applyFont="1" applyFill="1" applyBorder="1"/>
    <xf numFmtId="0" fontId="25" fillId="4" borderId="22" xfId="0" applyFont="1" applyFill="1" applyBorder="1" applyAlignment="1"/>
    <xf numFmtId="0" fontId="26" fillId="0" borderId="46" xfId="0" applyFont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0" fontId="21" fillId="0" borderId="46" xfId="0" applyFont="1" applyBorder="1"/>
    <xf numFmtId="0" fontId="25" fillId="4" borderId="8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left"/>
    </xf>
    <xf numFmtId="0" fontId="24" fillId="4" borderId="47" xfId="0" applyFont="1" applyFill="1" applyBorder="1"/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left"/>
    </xf>
    <xf numFmtId="0" fontId="24" fillId="4" borderId="13" xfId="0" applyFont="1" applyFill="1" applyBorder="1" applyAlignment="1">
      <alignment horizontal="center"/>
    </xf>
    <xf numFmtId="0" fontId="24" fillId="4" borderId="14" xfId="0" applyFont="1" applyFill="1" applyBorder="1" applyAlignment="1">
      <alignment horizontal="left"/>
    </xf>
    <xf numFmtId="0" fontId="24" fillId="4" borderId="14" xfId="0" applyFont="1" applyFill="1" applyBorder="1" applyAlignment="1">
      <alignment horizontal="center"/>
    </xf>
    <xf numFmtId="0" fontId="24" fillId="4" borderId="15" xfId="0" applyFont="1" applyFill="1" applyBorder="1" applyAlignment="1">
      <alignment horizont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5" borderId="50" xfId="0" applyFont="1" applyFill="1" applyBorder="1" applyAlignment="1">
      <alignment horizontal="center" vertical="center" textRotation="90"/>
    </xf>
    <xf numFmtId="0" fontId="20" fillId="0" borderId="51" xfId="0" applyFont="1" applyBorder="1" applyAlignment="1">
      <alignment horizontal="center" vertical="center" textRotation="90" wrapText="1"/>
    </xf>
    <xf numFmtId="0" fontId="21" fillId="0" borderId="52" xfId="0" applyFont="1" applyBorder="1"/>
    <xf numFmtId="0" fontId="21" fillId="0" borderId="53" xfId="0" applyFont="1" applyBorder="1"/>
    <xf numFmtId="0" fontId="20" fillId="0" borderId="34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0" fillId="5" borderId="54" xfId="0" applyFont="1" applyFill="1" applyBorder="1" applyAlignment="1">
      <alignment horizontal="center" vertical="center" textRotation="90"/>
    </xf>
    <xf numFmtId="0" fontId="21" fillId="0" borderId="55" xfId="0" applyFont="1" applyBorder="1"/>
    <xf numFmtId="0" fontId="28" fillId="5" borderId="56" xfId="0" applyFont="1" applyFill="1" applyBorder="1" applyAlignment="1">
      <alignment horizontal="center" vertical="center" textRotation="90"/>
    </xf>
    <xf numFmtId="0" fontId="20" fillId="0" borderId="57" xfId="0" applyFont="1" applyBorder="1" applyAlignment="1">
      <alignment horizontal="center" vertical="center" textRotation="90"/>
    </xf>
    <xf numFmtId="0" fontId="21" fillId="0" borderId="58" xfId="0" applyFont="1" applyBorder="1"/>
    <xf numFmtId="0" fontId="21" fillId="0" borderId="120" xfId="0" applyFont="1" applyBorder="1"/>
    <xf numFmtId="0" fontId="20" fillId="0" borderId="60" xfId="0" applyFont="1" applyBorder="1" applyAlignment="1">
      <alignment horizontal="center" vertical="center"/>
    </xf>
    <xf numFmtId="0" fontId="21" fillId="0" borderId="59" xfId="0" applyFont="1" applyBorder="1"/>
    <xf numFmtId="0" fontId="20" fillId="5" borderId="61" xfId="0" applyFont="1" applyFill="1" applyBorder="1" applyAlignment="1">
      <alignment horizontal="center" vertical="center" textRotation="255"/>
    </xf>
    <xf numFmtId="0" fontId="21" fillId="0" borderId="62" xfId="0" applyFont="1" applyBorder="1"/>
    <xf numFmtId="0" fontId="25" fillId="0" borderId="114" xfId="0" applyFont="1" applyBorder="1" applyAlignment="1">
      <alignment horizontal="center"/>
    </xf>
    <xf numFmtId="0" fontId="25" fillId="0" borderId="98" xfId="0" applyFont="1" applyBorder="1" applyAlignment="1">
      <alignment vertical="center" wrapText="1"/>
    </xf>
    <xf numFmtId="0" fontId="25" fillId="0" borderId="116" xfId="0" applyFont="1" applyBorder="1" applyAlignment="1">
      <alignment horizontal="center"/>
    </xf>
    <xf numFmtId="0" fontId="25" fillId="0" borderId="64" xfId="0" applyFont="1" applyBorder="1" applyAlignment="1">
      <alignment horizontal="center"/>
    </xf>
    <xf numFmtId="0" fontId="25" fillId="5" borderId="64" xfId="0" applyFont="1" applyFill="1" applyBorder="1" applyAlignment="1">
      <alignment horizontal="center"/>
    </xf>
    <xf numFmtId="0" fontId="25" fillId="5" borderId="65" xfId="0" applyFont="1" applyFill="1" applyBorder="1" applyAlignment="1">
      <alignment horizontal="center"/>
    </xf>
    <xf numFmtId="0" fontId="25" fillId="0" borderId="113" xfId="0" applyFont="1" applyBorder="1" applyAlignment="1">
      <alignment horizontal="center"/>
    </xf>
    <xf numFmtId="0" fontId="25" fillId="0" borderId="95" xfId="0" applyFont="1" applyBorder="1" applyAlignment="1">
      <alignment vertical="center" wrapText="1"/>
    </xf>
    <xf numFmtId="0" fontId="25" fillId="0" borderId="111" xfId="0" applyFont="1" applyBorder="1" applyAlignment="1">
      <alignment horizontal="center"/>
    </xf>
    <xf numFmtId="0" fontId="25" fillId="0" borderId="67" xfId="0" applyFont="1" applyBorder="1" applyAlignment="1">
      <alignment horizontal="center"/>
    </xf>
    <xf numFmtId="0" fontId="25" fillId="5" borderId="67" xfId="0" applyFont="1" applyFill="1" applyBorder="1" applyAlignment="1">
      <alignment horizontal="center"/>
    </xf>
    <xf numFmtId="0" fontId="25" fillId="0" borderId="69" xfId="0" applyFont="1" applyBorder="1" applyAlignment="1">
      <alignment horizontal="center"/>
    </xf>
    <xf numFmtId="0" fontId="25" fillId="5" borderId="68" xfId="0" applyFont="1" applyFill="1" applyBorder="1" applyAlignment="1">
      <alignment horizontal="center"/>
    </xf>
    <xf numFmtId="0" fontId="25" fillId="0" borderId="86" xfId="0" applyFont="1" applyBorder="1" applyAlignment="1">
      <alignment vertical="center" wrapText="1"/>
    </xf>
    <xf numFmtId="0" fontId="25" fillId="0" borderId="23" xfId="0" applyFont="1" applyBorder="1" applyAlignment="1">
      <alignment horizontal="center"/>
    </xf>
    <xf numFmtId="0" fontId="25" fillId="0" borderId="150" xfId="0" applyFont="1" applyBorder="1" applyAlignment="1">
      <alignment vertical="center" wrapText="1"/>
    </xf>
    <xf numFmtId="0" fontId="25" fillId="5" borderId="69" xfId="0" applyFont="1" applyFill="1" applyBorder="1" applyAlignment="1">
      <alignment horizontal="center"/>
    </xf>
    <xf numFmtId="0" fontId="25" fillId="5" borderId="70" xfId="0" applyFont="1" applyFill="1" applyBorder="1" applyAlignment="1">
      <alignment horizontal="center"/>
    </xf>
    <xf numFmtId="0" fontId="25" fillId="0" borderId="152" xfId="0" applyFont="1" applyBorder="1" applyAlignment="1">
      <alignment vertical="center" wrapText="1"/>
    </xf>
    <xf numFmtId="0" fontId="25" fillId="0" borderId="124" xfId="0" applyFont="1" applyBorder="1" applyAlignment="1">
      <alignment vertical="center" wrapText="1"/>
    </xf>
    <xf numFmtId="0" fontId="25" fillId="0" borderId="130" xfId="0" applyFont="1" applyBorder="1" applyAlignment="1">
      <alignment horizontal="center"/>
    </xf>
    <xf numFmtId="0" fontId="25" fillId="0" borderId="112" xfId="0" applyFont="1" applyBorder="1" applyAlignment="1">
      <alignment horizontal="center"/>
    </xf>
    <xf numFmtId="0" fontId="25" fillId="0" borderId="113" xfId="0" applyFont="1" applyFill="1" applyBorder="1" applyAlignment="1">
      <alignment horizontal="center"/>
    </xf>
    <xf numFmtId="0" fontId="25" fillId="6" borderId="113" xfId="0" applyFont="1" applyFill="1" applyBorder="1" applyAlignment="1">
      <alignment horizontal="center"/>
    </xf>
    <xf numFmtId="0" fontId="25" fillId="6" borderId="95" xfId="0" applyFont="1" applyFill="1" applyBorder="1" applyAlignment="1">
      <alignment vertical="center" wrapText="1"/>
    </xf>
    <xf numFmtId="0" fontId="25" fillId="7" borderId="188" xfId="0" applyFont="1" applyFill="1" applyBorder="1" applyAlignment="1">
      <alignment horizontal="center"/>
    </xf>
    <xf numFmtId="0" fontId="25" fillId="7" borderId="189" xfId="0" applyFont="1" applyFill="1" applyBorder="1" applyAlignment="1">
      <alignment horizontal="center"/>
    </xf>
    <xf numFmtId="0" fontId="25" fillId="7" borderId="190" xfId="0" applyFont="1" applyFill="1" applyBorder="1" applyAlignment="1">
      <alignment horizontal="center"/>
    </xf>
    <xf numFmtId="0" fontId="25" fillId="0" borderId="149" xfId="0" applyFont="1" applyBorder="1" applyAlignment="1">
      <alignment vertical="center" wrapText="1"/>
    </xf>
    <xf numFmtId="0" fontId="25" fillId="0" borderId="92" xfId="0" applyFont="1" applyBorder="1" applyAlignment="1">
      <alignment vertical="center" wrapText="1"/>
    </xf>
    <xf numFmtId="0" fontId="25" fillId="0" borderId="115" xfId="0" applyFont="1" applyBorder="1" applyAlignment="1">
      <alignment horizontal="center"/>
    </xf>
    <xf numFmtId="0" fontId="25" fillId="5" borderId="74" xfId="0" applyFont="1" applyFill="1" applyBorder="1" applyAlignment="1">
      <alignment horizontal="center"/>
    </xf>
    <xf numFmtId="0" fontId="25" fillId="5" borderId="91" xfId="0" applyFont="1" applyFill="1" applyBorder="1" applyAlignment="1">
      <alignment horizontal="center"/>
    </xf>
    <xf numFmtId="0" fontId="21" fillId="0" borderId="17" xfId="0" applyFont="1" applyBorder="1" applyAlignment="1">
      <alignment horizontal="left"/>
    </xf>
    <xf numFmtId="0" fontId="21" fillId="0" borderId="46" xfId="0" applyFont="1" applyBorder="1" applyAlignment="1">
      <alignment horizontal="left"/>
    </xf>
    <xf numFmtId="0" fontId="25" fillId="4" borderId="46" xfId="0" applyFont="1" applyFill="1" applyBorder="1" applyAlignment="1">
      <alignment horizontal="left"/>
    </xf>
  </cellXfs>
  <cellStyles count="1">
    <cellStyle name="ปกติ" xfId="0" builtinId="0"/>
  </cellStyles>
  <dxfs count="9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</xdr:row>
      <xdr:rowOff>38100</xdr:rowOff>
    </xdr:from>
    <xdr:ext cx="12687300" cy="2933700"/>
    <xdr:sp macro="" textlink="">
      <xdr:nvSpPr>
        <xdr:cNvPr id="2" name="สี่เหลี่ยมผืนผ้า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264" y="582706"/>
          <a:ext cx="10578353" cy="3339353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6</xdr:col>
      <xdr:colOff>76200</xdr:colOff>
      <xdr:row>7</xdr:row>
      <xdr:rowOff>66675</xdr:rowOff>
    </xdr:from>
    <xdr:ext cx="2771775" cy="514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8941" y="1961030"/>
          <a:ext cx="2812677" cy="582706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lvl="0" algn="ctr"/>
          <a:r>
            <a:rPr lang="th-TH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 scaled="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ส่วนนี้ห้ามแก้ไข</a:t>
          </a:r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 scaled="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 fLocksWithSheet="0"/>
  </xdr:oneCellAnchor>
  <xdr:oneCellAnchor>
    <xdr:from>
      <xdr:col>2</xdr:col>
      <xdr:colOff>19050</xdr:colOff>
      <xdr:row>32</xdr:row>
      <xdr:rowOff>342900</xdr:rowOff>
    </xdr:from>
    <xdr:ext cx="1095375" cy="12020550"/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902324" y="8662146"/>
          <a:ext cx="1109382" cy="12113560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6</xdr:col>
      <xdr:colOff>276225</xdr:colOff>
      <xdr:row>32</xdr:row>
      <xdr:rowOff>342900</xdr:rowOff>
    </xdr:from>
    <xdr:ext cx="561975" cy="12011025"/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280646" y="8662148"/>
          <a:ext cx="571501" cy="12102352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11</xdr:col>
      <xdr:colOff>266700</xdr:colOff>
      <xdr:row>32</xdr:row>
      <xdr:rowOff>342900</xdr:rowOff>
    </xdr:from>
    <xdr:ext cx="561975" cy="12020550"/>
    <xdr:sp macro="" textlink="">
      <xdr:nvSpPr>
        <xdr:cNvPr id="6" name="สี่เหลี่ยมผืนผ้า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676899" y="8657666"/>
          <a:ext cx="571501" cy="12118040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15</xdr:col>
      <xdr:colOff>9525</xdr:colOff>
      <xdr:row>32</xdr:row>
      <xdr:rowOff>342900</xdr:rowOff>
    </xdr:from>
    <xdr:ext cx="561975" cy="12001500"/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535270" y="8664390"/>
          <a:ext cx="571501" cy="12088904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17</xdr:col>
      <xdr:colOff>247650</xdr:colOff>
      <xdr:row>32</xdr:row>
      <xdr:rowOff>342900</xdr:rowOff>
    </xdr:from>
    <xdr:ext cx="561975" cy="12011025"/>
    <xdr:sp macro="" textlink="">
      <xdr:nvSpPr>
        <xdr:cNvPr id="8" name="สี่เหลี่ยมผืนผ้า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337611" y="8659908"/>
          <a:ext cx="571501" cy="12104592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21</xdr:col>
      <xdr:colOff>0</xdr:colOff>
      <xdr:row>32</xdr:row>
      <xdr:rowOff>342900</xdr:rowOff>
    </xdr:from>
    <xdr:ext cx="857250" cy="12020550"/>
    <xdr:sp macro="" textlink="">
      <xdr:nvSpPr>
        <xdr:cNvPr id="9" name="สี่เหลี่ยมผืนผ้า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207188" y="8666632"/>
          <a:ext cx="869577" cy="12109074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25</xdr:col>
      <xdr:colOff>0</xdr:colOff>
      <xdr:row>32</xdr:row>
      <xdr:rowOff>333375</xdr:rowOff>
    </xdr:from>
    <xdr:ext cx="561975" cy="12020550"/>
    <xdr:sp macro="" textlink="">
      <xdr:nvSpPr>
        <xdr:cNvPr id="11" name="สี่เหลี่ยมผืนผ้า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327775" y="8655426"/>
          <a:ext cx="571501" cy="12109074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10</xdr:col>
      <xdr:colOff>0</xdr:colOff>
      <xdr:row>32</xdr:row>
      <xdr:rowOff>342900</xdr:rowOff>
    </xdr:from>
    <xdr:ext cx="295275" cy="12020550"/>
    <xdr:sp macro="" textlink="">
      <xdr:nvSpPr>
        <xdr:cNvPr id="12" name="สี่เหลี่ยมผืนผ้า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121088" y="8657666"/>
          <a:ext cx="302559" cy="12118040"/>
        </a:xfrm>
        <a:prstGeom prst="rect">
          <a:avLst/>
        </a:prstGeom>
        <a:noFill/>
        <a:ln w="57150">
          <a:solidFill>
            <a:srgbClr val="00B05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6</xdr:col>
      <xdr:colOff>190500</xdr:colOff>
      <xdr:row>39</xdr:row>
      <xdr:rowOff>238125</xdr:rowOff>
    </xdr:from>
    <xdr:ext cx="4391025" cy="16002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197724" y="10529048"/>
          <a:ext cx="4453218" cy="1618128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lvl="0" algn="ctr"/>
          <a:r>
            <a:rPr lang="th-TH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 scaled="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กรอกคะแนน</a:t>
          </a:r>
        </a:p>
        <a:p>
          <a:pPr lvl="0" algn="ctr"/>
          <a:r>
            <a:rPr lang="th-TH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 scaled="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0 - 3</a:t>
          </a:r>
        </a:p>
        <a:p>
          <a:pPr lvl="0" algn="ctr"/>
          <a:r>
            <a:rPr lang="th-TH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 scaled="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ในช่องสีขาวเท่านั้น</a:t>
          </a:r>
          <a:endParaRPr lang="en-US" sz="2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 scaled="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100"/>
  <sheetViews>
    <sheetView workbookViewId="0">
      <selection sqref="A1:I2"/>
    </sheetView>
  </sheetViews>
  <sheetFormatPr defaultColWidth="14.44140625" defaultRowHeight="15" customHeight="1"/>
  <cols>
    <col min="1" max="1" width="9" customWidth="1"/>
    <col min="2" max="2" width="68.33203125" customWidth="1"/>
    <col min="3" max="8" width="9" customWidth="1"/>
    <col min="9" max="9" width="8.88671875" customWidth="1"/>
    <col min="10" max="11" width="8.6640625" customWidth="1"/>
  </cols>
  <sheetData>
    <row r="1" spans="1:9" ht="30" customHeight="1">
      <c r="A1" s="323" t="s">
        <v>0</v>
      </c>
      <c r="B1" s="324"/>
      <c r="C1" s="324"/>
      <c r="D1" s="324"/>
      <c r="E1" s="324"/>
      <c r="F1" s="324"/>
      <c r="G1" s="324"/>
      <c r="H1" s="324"/>
      <c r="I1" s="325"/>
    </row>
    <row r="2" spans="1:9" ht="22.5" customHeight="1">
      <c r="A2" s="326"/>
      <c r="B2" s="327"/>
      <c r="C2" s="327"/>
      <c r="D2" s="327"/>
      <c r="E2" s="327"/>
      <c r="F2" s="327"/>
      <c r="G2" s="327"/>
      <c r="H2" s="327"/>
      <c r="I2" s="328"/>
    </row>
    <row r="3" spans="1:9" ht="24">
      <c r="A3" s="1" t="s">
        <v>1</v>
      </c>
      <c r="B3" s="2"/>
      <c r="C3" s="3"/>
      <c r="D3" s="4"/>
      <c r="E3" s="4"/>
      <c r="F3" s="4"/>
      <c r="G3" s="4"/>
      <c r="H3" s="4"/>
      <c r="I3" s="5"/>
    </row>
    <row r="4" spans="1:9" ht="22.8">
      <c r="A4" s="1" t="s">
        <v>2</v>
      </c>
      <c r="B4" s="2"/>
      <c r="C4" s="3"/>
      <c r="D4" s="3"/>
      <c r="E4" s="3"/>
      <c r="F4" s="3"/>
      <c r="G4" s="3"/>
      <c r="H4" s="3"/>
      <c r="I4" s="6"/>
    </row>
    <row r="5" spans="1:9" ht="22.8">
      <c r="A5" s="1"/>
      <c r="B5" s="7" t="s">
        <v>3</v>
      </c>
      <c r="C5" s="8"/>
      <c r="D5" s="9" t="s">
        <v>4</v>
      </c>
      <c r="E5" s="8"/>
      <c r="F5" s="10" t="s">
        <v>5</v>
      </c>
      <c r="G5" s="11"/>
      <c r="H5" s="3"/>
      <c r="I5" s="6"/>
    </row>
    <row r="6" spans="1:9" ht="22.8">
      <c r="A6" s="1"/>
      <c r="B6" s="12" t="s">
        <v>6</v>
      </c>
      <c r="C6" s="3"/>
      <c r="D6" s="3" t="s">
        <v>4</v>
      </c>
      <c r="E6" s="3"/>
      <c r="F6" s="6" t="s">
        <v>7</v>
      </c>
      <c r="G6" s="11"/>
      <c r="H6" s="3"/>
      <c r="I6" s="6"/>
    </row>
    <row r="7" spans="1:9" ht="22.8">
      <c r="A7" s="1"/>
      <c r="B7" s="12" t="s">
        <v>8</v>
      </c>
      <c r="C7" s="3"/>
      <c r="D7" s="3" t="s">
        <v>4</v>
      </c>
      <c r="E7" s="3"/>
      <c r="F7" s="6" t="s">
        <v>9</v>
      </c>
      <c r="G7" s="11"/>
      <c r="H7" s="3"/>
      <c r="I7" s="6"/>
    </row>
    <row r="8" spans="1:9" ht="22.8">
      <c r="A8" s="1"/>
      <c r="B8" s="13" t="s">
        <v>10</v>
      </c>
      <c r="C8" s="14"/>
      <c r="D8" s="14" t="s">
        <v>4</v>
      </c>
      <c r="E8" s="14"/>
      <c r="F8" s="15" t="s">
        <v>11</v>
      </c>
      <c r="G8" s="11"/>
      <c r="H8" s="3"/>
      <c r="I8" s="6"/>
    </row>
    <row r="9" spans="1:9" ht="22.8">
      <c r="A9" s="1" t="s">
        <v>12</v>
      </c>
      <c r="B9" s="2"/>
      <c r="C9" s="3"/>
      <c r="D9" s="3"/>
      <c r="E9" s="3"/>
      <c r="F9" s="3"/>
      <c r="G9" s="3"/>
      <c r="H9" s="3"/>
      <c r="I9" s="6"/>
    </row>
    <row r="10" spans="1:9" ht="22.8">
      <c r="A10" s="1" t="s">
        <v>13</v>
      </c>
      <c r="B10" s="2"/>
      <c r="C10" s="3"/>
      <c r="D10" s="3"/>
      <c r="E10" s="3"/>
      <c r="F10" s="3"/>
      <c r="G10" s="3"/>
      <c r="H10" s="3"/>
      <c r="I10" s="6"/>
    </row>
    <row r="11" spans="1:9" ht="22.8">
      <c r="A11" s="1"/>
      <c r="B11" s="2"/>
      <c r="C11" s="3"/>
      <c r="D11" s="3"/>
      <c r="E11" s="3"/>
      <c r="F11" s="3"/>
      <c r="G11" s="3"/>
      <c r="H11" s="3"/>
      <c r="I11" s="6"/>
    </row>
    <row r="12" spans="1:9" ht="22.8">
      <c r="A12" s="335" t="s">
        <v>14</v>
      </c>
      <c r="B12" s="330"/>
      <c r="C12" s="330"/>
      <c r="D12" s="330"/>
      <c r="E12" s="330"/>
      <c r="F12" s="330"/>
      <c r="G12" s="330"/>
      <c r="H12" s="330"/>
      <c r="I12" s="331"/>
    </row>
    <row r="13" spans="1:9" ht="22.8">
      <c r="A13" s="335" t="s">
        <v>15</v>
      </c>
      <c r="B13" s="330"/>
      <c r="C13" s="330"/>
      <c r="D13" s="330"/>
      <c r="E13" s="330"/>
      <c r="F13" s="330"/>
      <c r="G13" s="330"/>
      <c r="H13" s="330"/>
      <c r="I13" s="331"/>
    </row>
    <row r="14" spans="1:9" ht="24" customHeight="1">
      <c r="A14" s="335" t="s">
        <v>16</v>
      </c>
      <c r="B14" s="330"/>
      <c r="C14" s="330"/>
      <c r="D14" s="330"/>
      <c r="E14" s="330"/>
      <c r="F14" s="330"/>
      <c r="G14" s="330"/>
      <c r="H14" s="330"/>
      <c r="I14" s="331"/>
    </row>
    <row r="15" spans="1:9" ht="24" customHeight="1">
      <c r="A15" s="16"/>
      <c r="B15" s="17"/>
      <c r="C15" s="18"/>
      <c r="D15" s="18"/>
      <c r="E15" s="18"/>
      <c r="F15" s="18"/>
      <c r="G15" s="18"/>
      <c r="H15" s="18"/>
      <c r="I15" s="19"/>
    </row>
    <row r="16" spans="1:9" ht="24.6">
      <c r="A16" s="1" t="s">
        <v>17</v>
      </c>
      <c r="B16" s="2"/>
      <c r="C16" s="20"/>
      <c r="D16" s="20"/>
      <c r="E16" s="20"/>
      <c r="F16" s="20"/>
      <c r="G16" s="3"/>
      <c r="H16" s="3"/>
      <c r="I16" s="6"/>
    </row>
    <row r="17" spans="1:9" ht="24.6">
      <c r="A17" s="1" t="s">
        <v>18</v>
      </c>
      <c r="B17" s="2"/>
      <c r="C17" s="20"/>
      <c r="D17" s="20"/>
      <c r="E17" s="20"/>
      <c r="F17" s="20"/>
      <c r="G17" s="3"/>
      <c r="H17" s="3"/>
      <c r="I17" s="6"/>
    </row>
    <row r="18" spans="1:9" ht="24.6">
      <c r="A18" s="21" t="s">
        <v>19</v>
      </c>
      <c r="B18" s="22"/>
      <c r="C18" s="23"/>
      <c r="D18" s="23"/>
      <c r="E18" s="23"/>
      <c r="F18" s="23"/>
      <c r="G18" s="14"/>
      <c r="H18" s="14"/>
      <c r="I18" s="15"/>
    </row>
    <row r="19" spans="1:9" ht="24">
      <c r="A19" s="332" t="s">
        <v>20</v>
      </c>
      <c r="B19" s="333"/>
      <c r="C19" s="333"/>
      <c r="D19" s="333"/>
      <c r="E19" s="333"/>
      <c r="F19" s="333"/>
      <c r="G19" s="333"/>
      <c r="H19" s="333"/>
      <c r="I19" s="334"/>
    </row>
    <row r="20" spans="1:9" ht="24">
      <c r="A20" s="24" t="s">
        <v>21</v>
      </c>
      <c r="B20" s="2"/>
      <c r="C20" s="3"/>
      <c r="D20" s="3"/>
      <c r="E20" s="3"/>
      <c r="F20" s="3"/>
      <c r="G20" s="3"/>
      <c r="H20" s="3"/>
      <c r="I20" s="6"/>
    </row>
    <row r="21" spans="1:9" ht="15.75" customHeight="1">
      <c r="A21" s="1" t="s">
        <v>22</v>
      </c>
      <c r="B21" s="2"/>
      <c r="C21" s="3"/>
      <c r="D21" s="3"/>
      <c r="E21" s="3"/>
      <c r="F21" s="3"/>
      <c r="G21" s="3"/>
      <c r="H21" s="3"/>
      <c r="I21" s="6"/>
    </row>
    <row r="22" spans="1:9" ht="15.75" customHeight="1">
      <c r="A22" s="25"/>
      <c r="B22" s="2" t="s">
        <v>23</v>
      </c>
      <c r="C22" s="3"/>
      <c r="D22" s="18"/>
      <c r="E22" s="3"/>
      <c r="F22" s="3"/>
      <c r="G22" s="3"/>
      <c r="H22" s="3"/>
      <c r="I22" s="6"/>
    </row>
    <row r="23" spans="1:9" ht="15.75" customHeight="1">
      <c r="A23" s="25"/>
      <c r="B23" s="2" t="s">
        <v>24</v>
      </c>
      <c r="C23" s="3"/>
      <c r="D23" s="3"/>
      <c r="E23" s="3"/>
      <c r="F23" s="3"/>
      <c r="G23" s="3"/>
      <c r="H23" s="3"/>
      <c r="I23" s="6"/>
    </row>
    <row r="24" spans="1:9" ht="15.75" customHeight="1">
      <c r="A24" s="25"/>
      <c r="B24" s="2" t="s">
        <v>25</v>
      </c>
      <c r="C24" s="3"/>
      <c r="D24" s="3"/>
      <c r="E24" s="3"/>
      <c r="F24" s="3"/>
      <c r="G24" s="3"/>
      <c r="H24" s="3"/>
      <c r="I24" s="6"/>
    </row>
    <row r="25" spans="1:9" ht="15.75" customHeight="1">
      <c r="A25" s="25"/>
      <c r="B25" s="2" t="s">
        <v>26</v>
      </c>
      <c r="C25" s="3"/>
      <c r="D25" s="3"/>
      <c r="E25" s="3"/>
      <c r="F25" s="3"/>
      <c r="G25" s="3"/>
      <c r="H25" s="3"/>
      <c r="I25" s="6"/>
    </row>
    <row r="26" spans="1:9" ht="15.75" customHeight="1">
      <c r="A26" s="24" t="s">
        <v>27</v>
      </c>
      <c r="B26" s="2"/>
      <c r="C26" s="3"/>
      <c r="D26" s="3"/>
      <c r="E26" s="3"/>
      <c r="F26" s="3"/>
      <c r="G26" s="3"/>
      <c r="H26" s="3"/>
      <c r="I26" s="6"/>
    </row>
    <row r="27" spans="1:9" ht="15.75" customHeight="1">
      <c r="A27" s="1" t="s">
        <v>22</v>
      </c>
      <c r="B27" s="2"/>
      <c r="C27" s="3"/>
      <c r="D27" s="3"/>
      <c r="E27" s="3"/>
      <c r="F27" s="3"/>
      <c r="G27" s="3"/>
      <c r="H27" s="3"/>
      <c r="I27" s="6"/>
    </row>
    <row r="28" spans="1:9" ht="15.75" customHeight="1">
      <c r="A28" s="25"/>
      <c r="B28" s="2" t="s">
        <v>28</v>
      </c>
      <c r="C28" s="3"/>
      <c r="D28" s="3"/>
      <c r="E28" s="3"/>
      <c r="F28" s="3"/>
      <c r="G28" s="3"/>
      <c r="H28" s="3"/>
      <c r="I28" s="6"/>
    </row>
    <row r="29" spans="1:9" ht="15.75" customHeight="1">
      <c r="A29" s="25"/>
      <c r="B29" s="2" t="s">
        <v>29</v>
      </c>
      <c r="C29" s="3"/>
      <c r="D29" s="18"/>
      <c r="E29" s="3"/>
      <c r="F29" s="3"/>
      <c r="G29" s="3"/>
      <c r="H29" s="3"/>
      <c r="I29" s="6"/>
    </row>
    <row r="30" spans="1:9" ht="15.75" customHeight="1">
      <c r="A30" s="24" t="s">
        <v>30</v>
      </c>
      <c r="B30" s="2"/>
      <c r="C30" s="3"/>
      <c r="D30" s="18"/>
      <c r="E30" s="3"/>
      <c r="F30" s="3"/>
      <c r="G30" s="3"/>
      <c r="H30" s="3"/>
      <c r="I30" s="6"/>
    </row>
    <row r="31" spans="1:9" ht="15.75" customHeight="1">
      <c r="A31" s="1" t="s">
        <v>22</v>
      </c>
      <c r="B31" s="2"/>
      <c r="C31" s="3"/>
      <c r="D31" s="18"/>
      <c r="E31" s="3"/>
      <c r="F31" s="3"/>
      <c r="G31" s="3"/>
      <c r="H31" s="3"/>
      <c r="I31" s="6"/>
    </row>
    <row r="32" spans="1:9" ht="15.75" customHeight="1">
      <c r="A32" s="25"/>
      <c r="B32" s="2" t="s">
        <v>31</v>
      </c>
      <c r="C32" s="3"/>
      <c r="D32" s="3"/>
      <c r="E32" s="3"/>
      <c r="F32" s="3"/>
      <c r="G32" s="3"/>
      <c r="H32" s="3"/>
      <c r="I32" s="6"/>
    </row>
    <row r="33" spans="1:9" ht="15.75" customHeight="1">
      <c r="A33" s="24" t="s">
        <v>32</v>
      </c>
      <c r="B33" s="2"/>
      <c r="C33" s="3"/>
      <c r="D33" s="3"/>
      <c r="E33" s="3"/>
      <c r="F33" s="3"/>
      <c r="G33" s="3"/>
      <c r="H33" s="3"/>
      <c r="I33" s="6"/>
    </row>
    <row r="34" spans="1:9" ht="15.75" customHeight="1">
      <c r="A34" s="1" t="s">
        <v>22</v>
      </c>
      <c r="B34" s="2"/>
      <c r="C34" s="3"/>
      <c r="D34" s="3"/>
      <c r="E34" s="3"/>
      <c r="F34" s="3"/>
      <c r="G34" s="3"/>
      <c r="H34" s="3"/>
      <c r="I34" s="6"/>
    </row>
    <row r="35" spans="1:9" ht="15.75" customHeight="1">
      <c r="A35" s="25"/>
      <c r="B35" s="2" t="s">
        <v>33</v>
      </c>
      <c r="C35" s="3"/>
      <c r="D35" s="3"/>
      <c r="E35" s="3"/>
      <c r="F35" s="3"/>
      <c r="G35" s="3"/>
      <c r="H35" s="3"/>
      <c r="I35" s="6"/>
    </row>
    <row r="36" spans="1:9" ht="15.75" customHeight="1">
      <c r="A36" s="25"/>
      <c r="B36" s="329" t="s">
        <v>34</v>
      </c>
      <c r="C36" s="330"/>
      <c r="D36" s="330"/>
      <c r="E36" s="330"/>
      <c r="F36" s="330"/>
      <c r="G36" s="330"/>
      <c r="H36" s="330"/>
      <c r="I36" s="331"/>
    </row>
    <row r="37" spans="1:9" ht="15.75" customHeight="1">
      <c r="A37" s="24" t="s">
        <v>35</v>
      </c>
      <c r="B37" s="2"/>
      <c r="C37" s="3"/>
      <c r="D37" s="3"/>
      <c r="E37" s="3"/>
      <c r="F37" s="3"/>
      <c r="G37" s="3"/>
      <c r="H37" s="3"/>
      <c r="I37" s="6"/>
    </row>
    <row r="38" spans="1:9" ht="15.75" customHeight="1">
      <c r="A38" s="1" t="s">
        <v>22</v>
      </c>
      <c r="B38" s="26"/>
      <c r="C38" s="3"/>
      <c r="D38" s="3"/>
      <c r="E38" s="3"/>
      <c r="F38" s="3"/>
      <c r="G38" s="3"/>
      <c r="H38" s="3"/>
      <c r="I38" s="6"/>
    </row>
    <row r="39" spans="1:9" ht="15.75" customHeight="1">
      <c r="A39" s="25"/>
      <c r="B39" s="2" t="s">
        <v>36</v>
      </c>
      <c r="C39" s="3"/>
      <c r="D39" s="3"/>
      <c r="E39" s="3"/>
      <c r="F39" s="3"/>
      <c r="G39" s="3"/>
      <c r="H39" s="3"/>
      <c r="I39" s="6"/>
    </row>
    <row r="40" spans="1:9" ht="15.75" customHeight="1">
      <c r="A40" s="25"/>
      <c r="B40" s="2" t="s">
        <v>37</v>
      </c>
      <c r="C40" s="3"/>
      <c r="D40" s="3"/>
      <c r="E40" s="3"/>
      <c r="F40" s="3"/>
      <c r="G40" s="3"/>
      <c r="H40" s="3"/>
      <c r="I40" s="6"/>
    </row>
    <row r="41" spans="1:9" ht="15.75" customHeight="1">
      <c r="A41" s="24" t="s">
        <v>38</v>
      </c>
      <c r="B41" s="2"/>
      <c r="C41" s="3"/>
      <c r="D41" s="3"/>
      <c r="E41" s="3"/>
      <c r="F41" s="3"/>
      <c r="G41" s="3"/>
      <c r="H41" s="3"/>
      <c r="I41" s="6"/>
    </row>
    <row r="42" spans="1:9" ht="15.75" customHeight="1">
      <c r="A42" s="1" t="s">
        <v>22</v>
      </c>
      <c r="B42" s="2"/>
      <c r="C42" s="3"/>
      <c r="D42" s="3"/>
      <c r="E42" s="3"/>
      <c r="F42" s="3"/>
      <c r="G42" s="3"/>
      <c r="H42" s="3"/>
      <c r="I42" s="6"/>
    </row>
    <row r="43" spans="1:9" ht="15.75" customHeight="1">
      <c r="A43" s="25"/>
      <c r="B43" s="2" t="s">
        <v>39</v>
      </c>
      <c r="C43" s="3"/>
      <c r="D43" s="3"/>
      <c r="E43" s="3"/>
      <c r="F43" s="3"/>
      <c r="G43" s="3"/>
      <c r="H43" s="3"/>
      <c r="I43" s="6"/>
    </row>
    <row r="44" spans="1:9" ht="15.75" customHeight="1">
      <c r="A44" s="25"/>
      <c r="B44" s="2" t="s">
        <v>40</v>
      </c>
      <c r="C44" s="3"/>
      <c r="D44" s="3"/>
      <c r="E44" s="3"/>
      <c r="F44" s="3"/>
      <c r="G44" s="3"/>
      <c r="H44" s="3"/>
      <c r="I44" s="6"/>
    </row>
    <row r="45" spans="1:9" ht="15.75" customHeight="1">
      <c r="A45" s="24" t="s">
        <v>41</v>
      </c>
      <c r="B45" s="2"/>
      <c r="C45" s="3"/>
      <c r="D45" s="3"/>
      <c r="E45" s="3"/>
      <c r="F45" s="3"/>
      <c r="G45" s="3"/>
      <c r="H45" s="3"/>
      <c r="I45" s="6"/>
    </row>
    <row r="46" spans="1:9" ht="15.75" customHeight="1">
      <c r="A46" s="1" t="s">
        <v>22</v>
      </c>
      <c r="B46" s="2"/>
      <c r="C46" s="3"/>
      <c r="D46" s="3"/>
      <c r="E46" s="3"/>
      <c r="F46" s="3"/>
      <c r="G46" s="3"/>
      <c r="H46" s="3"/>
      <c r="I46" s="6"/>
    </row>
    <row r="47" spans="1:9" ht="15.75" customHeight="1">
      <c r="A47" s="25"/>
      <c r="B47" s="2" t="s">
        <v>42</v>
      </c>
      <c r="C47" s="3"/>
      <c r="D47" s="3"/>
      <c r="E47" s="3"/>
      <c r="F47" s="3"/>
      <c r="G47" s="3"/>
      <c r="H47" s="3"/>
      <c r="I47" s="6"/>
    </row>
    <row r="48" spans="1:9" ht="15.75" customHeight="1">
      <c r="A48" s="25"/>
      <c r="B48" s="2" t="s">
        <v>43</v>
      </c>
      <c r="C48" s="3"/>
      <c r="D48" s="3"/>
      <c r="E48" s="3"/>
      <c r="F48" s="3"/>
      <c r="G48" s="3"/>
      <c r="H48" s="3"/>
      <c r="I48" s="6"/>
    </row>
    <row r="49" spans="1:9" ht="15.75" customHeight="1">
      <c r="A49" s="25"/>
      <c r="B49" s="2" t="s">
        <v>44</v>
      </c>
      <c r="C49" s="3"/>
      <c r="D49" s="3"/>
      <c r="E49" s="3"/>
      <c r="F49" s="3"/>
      <c r="G49" s="3"/>
      <c r="H49" s="3"/>
      <c r="I49" s="6"/>
    </row>
    <row r="50" spans="1:9" ht="15.75" customHeight="1">
      <c r="A50" s="24" t="s">
        <v>45</v>
      </c>
      <c r="B50" s="2"/>
      <c r="C50" s="3"/>
      <c r="D50" s="3"/>
      <c r="E50" s="3"/>
      <c r="F50" s="3"/>
      <c r="G50" s="3"/>
      <c r="H50" s="3"/>
      <c r="I50" s="6"/>
    </row>
    <row r="51" spans="1:9" ht="15.75" customHeight="1">
      <c r="A51" s="1" t="s">
        <v>22</v>
      </c>
      <c r="B51" s="2"/>
      <c r="C51" s="3"/>
      <c r="D51" s="3"/>
      <c r="E51" s="3"/>
      <c r="F51" s="3"/>
      <c r="G51" s="3"/>
      <c r="H51" s="3"/>
      <c r="I51" s="6"/>
    </row>
    <row r="52" spans="1:9" ht="15.75" customHeight="1">
      <c r="A52" s="25"/>
      <c r="B52" s="2" t="s">
        <v>46</v>
      </c>
      <c r="C52" s="3"/>
      <c r="D52" s="3"/>
      <c r="E52" s="3"/>
      <c r="F52" s="3"/>
      <c r="G52" s="3"/>
      <c r="H52" s="3"/>
      <c r="I52" s="6"/>
    </row>
    <row r="53" spans="1:9" ht="15.75" customHeight="1">
      <c r="A53" s="27"/>
      <c r="B53" s="22" t="s">
        <v>47</v>
      </c>
      <c r="C53" s="14"/>
      <c r="D53" s="14"/>
      <c r="E53" s="14"/>
      <c r="F53" s="14"/>
      <c r="G53" s="14"/>
      <c r="H53" s="14"/>
      <c r="I53" s="15"/>
    </row>
    <row r="54" spans="1:9" ht="15.75" hidden="1" customHeight="1">
      <c r="B54" s="28"/>
    </row>
    <row r="55" spans="1:9" ht="15.75" customHeight="1">
      <c r="B55" s="28"/>
    </row>
    <row r="56" spans="1:9" ht="15.75" customHeight="1">
      <c r="B56" s="28"/>
    </row>
    <row r="57" spans="1:9" ht="15.75" customHeight="1">
      <c r="B57" s="28"/>
    </row>
    <row r="58" spans="1:9" ht="15.75" customHeight="1">
      <c r="B58" s="28"/>
    </row>
    <row r="59" spans="1:9" ht="15.75" customHeight="1">
      <c r="B59" s="28"/>
    </row>
    <row r="60" spans="1:9" ht="15.75" customHeight="1">
      <c r="B60" s="28"/>
    </row>
    <row r="61" spans="1:9" ht="15.75" customHeight="1">
      <c r="B61" s="28"/>
    </row>
    <row r="62" spans="1:9" ht="15.75" customHeight="1">
      <c r="B62" s="28"/>
    </row>
    <row r="63" spans="1:9" ht="15.75" customHeight="1">
      <c r="B63" s="28"/>
    </row>
    <row r="64" spans="1:9" ht="15.75" customHeight="1">
      <c r="B64" s="28"/>
    </row>
    <row r="65" spans="2:2" ht="15.75" customHeight="1">
      <c r="B65" s="28"/>
    </row>
    <row r="66" spans="2:2" ht="15.75" customHeight="1">
      <c r="B66" s="28"/>
    </row>
    <row r="67" spans="2:2" ht="15.75" customHeight="1">
      <c r="B67" s="28"/>
    </row>
    <row r="68" spans="2:2" ht="15.75" customHeight="1">
      <c r="B68" s="28"/>
    </row>
    <row r="69" spans="2:2" ht="15.75" customHeight="1">
      <c r="B69" s="28"/>
    </row>
    <row r="70" spans="2:2" ht="15.75" customHeight="1">
      <c r="B70" s="28"/>
    </row>
    <row r="71" spans="2:2" ht="15.75" customHeight="1">
      <c r="B71" s="28"/>
    </row>
    <row r="72" spans="2:2" ht="15.75" customHeight="1">
      <c r="B72" s="28"/>
    </row>
    <row r="73" spans="2:2" ht="15.75" customHeight="1">
      <c r="B73" s="28"/>
    </row>
    <row r="74" spans="2:2" ht="15.75" customHeight="1">
      <c r="B74" s="28"/>
    </row>
    <row r="75" spans="2:2" ht="15.75" customHeight="1">
      <c r="B75" s="28"/>
    </row>
    <row r="76" spans="2:2" ht="15.75" customHeight="1">
      <c r="B76" s="28"/>
    </row>
    <row r="77" spans="2:2" ht="15.75" customHeight="1">
      <c r="B77" s="28"/>
    </row>
    <row r="78" spans="2:2" ht="15.75" customHeight="1">
      <c r="B78" s="28"/>
    </row>
    <row r="79" spans="2:2" ht="15.75" customHeight="1">
      <c r="B79" s="28"/>
    </row>
    <row r="80" spans="2:2" ht="15.75" customHeight="1">
      <c r="B80" s="28"/>
    </row>
    <row r="81" spans="2:2" ht="15.75" customHeight="1">
      <c r="B81" s="28"/>
    </row>
    <row r="82" spans="2:2" ht="15.75" customHeight="1">
      <c r="B82" s="28"/>
    </row>
    <row r="83" spans="2:2" ht="15.75" customHeight="1">
      <c r="B83" s="28"/>
    </row>
    <row r="84" spans="2:2" ht="15.75" customHeight="1">
      <c r="B84" s="28"/>
    </row>
    <row r="85" spans="2:2" ht="15.75" customHeight="1">
      <c r="B85" s="28"/>
    </row>
    <row r="86" spans="2:2" ht="15.75" customHeight="1">
      <c r="B86" s="28"/>
    </row>
    <row r="87" spans="2:2" ht="15.75" customHeight="1">
      <c r="B87" s="28"/>
    </row>
    <row r="88" spans="2:2" ht="15.75" customHeight="1">
      <c r="B88" s="28"/>
    </row>
    <row r="89" spans="2:2" ht="15.75" customHeight="1">
      <c r="B89" s="28"/>
    </row>
    <row r="90" spans="2:2" ht="15.75" customHeight="1">
      <c r="B90" s="28"/>
    </row>
    <row r="91" spans="2:2" ht="15.75" customHeight="1">
      <c r="B91" s="28"/>
    </row>
    <row r="92" spans="2:2" ht="15.75" customHeight="1">
      <c r="B92" s="28"/>
    </row>
    <row r="93" spans="2:2" ht="15.75" customHeight="1">
      <c r="B93" s="28"/>
    </row>
    <row r="94" spans="2:2" ht="15.75" customHeight="1">
      <c r="B94" s="28"/>
    </row>
    <row r="95" spans="2:2" ht="15.75" customHeight="1">
      <c r="B95" s="28"/>
    </row>
    <row r="96" spans="2:2" ht="15.75" customHeight="1">
      <c r="B96" s="28"/>
    </row>
    <row r="97" spans="2:2" ht="15.75" customHeight="1">
      <c r="B97" s="28"/>
    </row>
    <row r="98" spans="2:2" ht="15.75" customHeight="1">
      <c r="B98" s="28"/>
    </row>
    <row r="99" spans="2:2" ht="15.75" customHeight="1">
      <c r="B99" s="28"/>
    </row>
    <row r="100" spans="2:2" ht="15.75" customHeight="1">
      <c r="B100" s="28"/>
    </row>
  </sheetData>
  <mergeCells count="6">
    <mergeCell ref="A1:I2"/>
    <mergeCell ref="B36:I36"/>
    <mergeCell ref="A19:I19"/>
    <mergeCell ref="A12:I12"/>
    <mergeCell ref="A13:I13"/>
    <mergeCell ref="A14:I14"/>
  </mergeCells>
  <pageMargins left="0.70866141732283472" right="0.51181102362204722" top="0.74803149606299213" bottom="0.74803149606299213" header="0" footer="0"/>
  <pageSetup paperSize="9" orientation="portrait"/>
  <rowBreaks count="1" manualBreakCount="1">
    <brk id="2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pageSetUpPr fitToPage="1"/>
  </sheetPr>
  <dimension ref="A1:AK73"/>
  <sheetViews>
    <sheetView topLeftCell="A65" workbookViewId="0">
      <selection activeCell="B36" sqref="B36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129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391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COUNTIF($G$34:$G$73,3)</f>
        <v>0</v>
      </c>
      <c r="F5" s="337"/>
      <c r="G5" s="337"/>
      <c r="H5" s="337"/>
      <c r="I5" s="338"/>
      <c r="J5" s="336">
        <f>COUNTIF($G$34:$G$73,2)</f>
        <v>0</v>
      </c>
      <c r="K5" s="337"/>
      <c r="L5" s="337"/>
      <c r="M5" s="337"/>
      <c r="N5" s="338"/>
      <c r="O5" s="336">
        <f>COUNTIF($G$34:$G$73,1)</f>
        <v>0</v>
      </c>
      <c r="P5" s="337"/>
      <c r="Q5" s="337"/>
      <c r="R5" s="337"/>
      <c r="S5" s="338"/>
      <c r="T5" s="336">
        <f>COUNTIF($G$34:$G$73,0)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COUNTIF($J$34:$J$73,3)</f>
        <v>0</v>
      </c>
      <c r="F6" s="337"/>
      <c r="G6" s="337"/>
      <c r="H6" s="337"/>
      <c r="I6" s="338"/>
      <c r="J6" s="336">
        <f>COUNTIF($J$34:$J$73,2)</f>
        <v>0</v>
      </c>
      <c r="K6" s="337"/>
      <c r="L6" s="337"/>
      <c r="M6" s="337"/>
      <c r="N6" s="338"/>
      <c r="O6" s="336">
        <f>COUNTIF($J$34:$J$73,1)</f>
        <v>0</v>
      </c>
      <c r="P6" s="337"/>
      <c r="Q6" s="337"/>
      <c r="R6" s="337"/>
      <c r="S6" s="338"/>
      <c r="T6" s="336">
        <f>COUNTIF($J$34:$J$73,0)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COUNTIF($L$34:$L$73,3)</f>
        <v>0</v>
      </c>
      <c r="F7" s="337"/>
      <c r="G7" s="337"/>
      <c r="H7" s="337"/>
      <c r="I7" s="338"/>
      <c r="J7" s="336">
        <f>COUNTIF($L$34:$L$73,2)</f>
        <v>0</v>
      </c>
      <c r="K7" s="337"/>
      <c r="L7" s="337"/>
      <c r="M7" s="337"/>
      <c r="N7" s="338"/>
      <c r="O7" s="336">
        <f>COUNTIF($L$34:$L$73,1)</f>
        <v>0</v>
      </c>
      <c r="P7" s="337"/>
      <c r="Q7" s="337"/>
      <c r="R7" s="337"/>
      <c r="S7" s="338"/>
      <c r="T7" s="336">
        <f>COUNTIF($L$34:$L$73,0)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COUNTIF($O$34:$O$73,3)</f>
        <v>0</v>
      </c>
      <c r="F8" s="337"/>
      <c r="G8" s="337"/>
      <c r="H8" s="337"/>
      <c r="I8" s="338"/>
      <c r="J8" s="336">
        <f>COUNTIF($O$34:$O$73,2)</f>
        <v>0</v>
      </c>
      <c r="K8" s="337"/>
      <c r="L8" s="337"/>
      <c r="M8" s="337"/>
      <c r="N8" s="338"/>
      <c r="O8" s="336">
        <f>COUNTIF($O$34:$O$73,1)</f>
        <v>0</v>
      </c>
      <c r="P8" s="337"/>
      <c r="Q8" s="337"/>
      <c r="R8" s="337"/>
      <c r="S8" s="338"/>
      <c r="T8" s="336">
        <f>COUNTIF($O$34:$O$73,0)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COUNTIF($R$34:$R$73,3)</f>
        <v>0</v>
      </c>
      <c r="F9" s="337"/>
      <c r="G9" s="337"/>
      <c r="H9" s="337"/>
      <c r="I9" s="338"/>
      <c r="J9" s="336">
        <f>COUNTIF($R$34:$R$73,2)</f>
        <v>0</v>
      </c>
      <c r="K9" s="337"/>
      <c r="L9" s="337"/>
      <c r="M9" s="337"/>
      <c r="N9" s="338"/>
      <c r="O9" s="336">
        <f>COUNTIF($R$34:$R$73,1)</f>
        <v>0</v>
      </c>
      <c r="P9" s="337"/>
      <c r="Q9" s="337"/>
      <c r="R9" s="337"/>
      <c r="S9" s="338"/>
      <c r="T9" s="336">
        <f>COUNTIF($R$34:$R$73,0)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COUNTIF($U$34:$U$73,3)</f>
        <v>0</v>
      </c>
      <c r="F10" s="337"/>
      <c r="G10" s="337"/>
      <c r="H10" s="337"/>
      <c r="I10" s="338"/>
      <c r="J10" s="336">
        <f>COUNTIF($U$34:$U$73,2)</f>
        <v>0</v>
      </c>
      <c r="K10" s="337"/>
      <c r="L10" s="337"/>
      <c r="M10" s="337"/>
      <c r="N10" s="338"/>
      <c r="O10" s="336">
        <f>COUNTIF($U$34:$U$73,1)</f>
        <v>0</v>
      </c>
      <c r="P10" s="337"/>
      <c r="Q10" s="337"/>
      <c r="R10" s="337"/>
      <c r="S10" s="338"/>
      <c r="T10" s="336">
        <f>COUNTIF($U$34:$U$73,0)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COUNTIF($Y$34:$Y$73,3)</f>
        <v>0</v>
      </c>
      <c r="F11" s="337"/>
      <c r="G11" s="337"/>
      <c r="H11" s="337"/>
      <c r="I11" s="338"/>
      <c r="J11" s="336">
        <f>COUNTIF($Y$34:$Y$73,2)</f>
        <v>0</v>
      </c>
      <c r="K11" s="337"/>
      <c r="L11" s="337"/>
      <c r="M11" s="337"/>
      <c r="N11" s="338"/>
      <c r="O11" s="336">
        <f>COUNTIF($Y$34:$Y$73,1)</f>
        <v>0</v>
      </c>
      <c r="P11" s="337"/>
      <c r="Q11" s="337"/>
      <c r="R11" s="337"/>
      <c r="S11" s="338"/>
      <c r="T11" s="336">
        <f>COUNTIF($Y$34:$Y$73,0)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COUNTIF($AB$34:$AB$73,3)</f>
        <v>0</v>
      </c>
      <c r="F12" s="344"/>
      <c r="G12" s="344"/>
      <c r="H12" s="344"/>
      <c r="I12" s="345"/>
      <c r="J12" s="343">
        <f>COUNTIF($AB$34:$AB$73,2)</f>
        <v>0</v>
      </c>
      <c r="K12" s="344"/>
      <c r="L12" s="344"/>
      <c r="M12" s="344"/>
      <c r="N12" s="345"/>
      <c r="O12" s="343">
        <f>COUNTIF($AB$34:$AB$73,1)</f>
        <v>0</v>
      </c>
      <c r="P12" s="344"/>
      <c r="Q12" s="344"/>
      <c r="R12" s="344"/>
      <c r="S12" s="345"/>
      <c r="T12" s="343">
        <f>COUNTIF($AB$34:$AB$73,0)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COUNTIF($AK$34:$AK$73,"ดีเยี่ยม")</f>
        <v>0</v>
      </c>
      <c r="F13" s="341"/>
      <c r="G13" s="341"/>
      <c r="H13" s="341"/>
      <c r="I13" s="342"/>
      <c r="J13" s="340">
        <f>COUNTIF($AK$34:$AK$73,"ดี")</f>
        <v>0</v>
      </c>
      <c r="K13" s="341"/>
      <c r="L13" s="341"/>
      <c r="M13" s="341"/>
      <c r="N13" s="342"/>
      <c r="O13" s="340">
        <f>COUNTIF($AK$34:$AK$73,"ผ่าน")</f>
        <v>0</v>
      </c>
      <c r="P13" s="341"/>
      <c r="Q13" s="341"/>
      <c r="R13" s="341"/>
      <c r="S13" s="342"/>
      <c r="T13" s="340">
        <f>COUNTIF($AK$34:$AK$73,"ไม่ผ่าน")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77">
        <v>1</v>
      </c>
      <c r="B34" s="219" t="s">
        <v>495</v>
      </c>
      <c r="C34" s="179"/>
      <c r="D34" s="97"/>
      <c r="E34" s="97"/>
      <c r="F34" s="97"/>
      <c r="G34" s="98" t="str">
        <f t="shared" ref="G34:G72" si="1">IF(C34="","",IF(C34*D34*E34*F34=0,0,IF(C34*D34*E34*F34&gt;27,3,IF(C34*D34*E34*F34&gt;3,2,IF(C34*D34*E34*F34=0,0,1)))))</f>
        <v/>
      </c>
      <c r="H34" s="97"/>
      <c r="I34" s="97"/>
      <c r="J34" s="98" t="str">
        <f t="shared" ref="J34:J72" si="2">IF(H34="","",IF(H34*I34=0,0,IF(H34*I34&gt;4,3,IF(H34*I34&gt;2,2,IF(H34*I34=0,0,1)))))</f>
        <v/>
      </c>
      <c r="K34" s="97"/>
      <c r="L34" s="98" t="str">
        <f t="shared" ref="L34:L72" si="3">IF(K34="","",IF(K34=0,0,K34))</f>
        <v/>
      </c>
      <c r="M34" s="97"/>
      <c r="N34" s="97"/>
      <c r="O34" s="98" t="str">
        <f t="shared" ref="O34:O72" si="4">IF(M34="","",IF(M34*N34=0,0,IF(M34*N34&gt;4,3,IF(M34*N34&gt;2,2,IF(M34*N34=0,0,1)))))</f>
        <v/>
      </c>
      <c r="P34" s="97"/>
      <c r="Q34" s="97"/>
      <c r="R34" s="98" t="str">
        <f t="shared" ref="R34:R72" si="5">IF(P34="","",IF(P34*Q34=0,0,IF(P34*Q34&gt;4,3,IF(P34*Q34&gt;2,2,IF(P34*Q34=0,0,1)))))</f>
        <v/>
      </c>
      <c r="S34" s="97"/>
      <c r="T34" s="97"/>
      <c r="U34" s="98" t="str">
        <f t="shared" ref="U34:U72" si="6">IF(S34="","",IF(S34*T34=0,0,IF(S34*T34&gt;4,3,IF(S34*T34&gt;2,2,IF(S34*T34=0,0,1)))))</f>
        <v/>
      </c>
      <c r="V34" s="97"/>
      <c r="W34" s="97"/>
      <c r="X34" s="97"/>
      <c r="Y34" s="98" t="str">
        <f t="shared" ref="Y34:Y72" si="7">IF(V34="","",IF(V34*W34*X34=0,0,IF(V34*W34*X34&gt;17,3,IF(V34*W34*X34&gt;2,2,IF(V34*W34*X34=0,0,1)))))</f>
        <v/>
      </c>
      <c r="Z34" s="97"/>
      <c r="AA34" s="97"/>
      <c r="AB34" s="98" t="str">
        <f t="shared" ref="AB34:AB72" si="8">IF(Z34="","",IF(Z34*AA34=0,0,IF(Z34*AA34&gt;4,3,IF(Z34*AA34&gt;2,2,IF(Z34*AA34=0,0,1)))))</f>
        <v/>
      </c>
      <c r="AC34" s="98" t="str">
        <f t="shared" ref="AC34:AC72" si="9">+G34</f>
        <v/>
      </c>
      <c r="AD34" s="98" t="str">
        <f t="shared" ref="AD34:AD72" si="10">+J34</f>
        <v/>
      </c>
      <c r="AE34" s="98" t="str">
        <f t="shared" ref="AE34:AE72" si="11">+L34</f>
        <v/>
      </c>
      <c r="AF34" s="98" t="str">
        <f t="shared" ref="AF34:AF72" si="12">+O34</f>
        <v/>
      </c>
      <c r="AG34" s="98" t="str">
        <f t="shared" ref="AG34:AG72" si="13">+U34</f>
        <v/>
      </c>
      <c r="AH34" s="98" t="str">
        <f t="shared" ref="AH34:AH72" si="14">+U34</f>
        <v/>
      </c>
      <c r="AI34" s="98" t="str">
        <f t="shared" ref="AI34:AI72" si="15">+Y34</f>
        <v/>
      </c>
      <c r="AJ34" s="98" t="str">
        <f t="shared" ref="AJ34:AJ72" si="16">+AB34</f>
        <v/>
      </c>
      <c r="AK34" s="99" t="str">
        <f t="shared" ref="AK34:AK72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89">
        <v>2</v>
      </c>
      <c r="B35" s="238" t="s">
        <v>496</v>
      </c>
      <c r="C35" s="172"/>
      <c r="D35" s="102"/>
      <c r="E35" s="102"/>
      <c r="F35" s="102"/>
      <c r="G35" s="103" t="str">
        <f t="shared" ref="G35" si="18">IF(C35="","",IF(C35*D35*E35*F35=0,0,IF(C35*D35*E35*F35&gt;27,3,IF(C35*D35*E35*F35&gt;3,2,IF(C35*D35*E35*F35=0,0,1)))))</f>
        <v/>
      </c>
      <c r="H35" s="102"/>
      <c r="I35" s="102"/>
      <c r="J35" s="103" t="str">
        <f t="shared" ref="J35" si="19">IF(H35="","",IF(H35*I35=0,0,IF(H35*I35&gt;4,3,IF(H35*I35&gt;2,2,IF(H35*I35=0,0,1)))))</f>
        <v/>
      </c>
      <c r="K35" s="102"/>
      <c r="L35" s="103" t="str">
        <f t="shared" ref="L35" si="20">IF(K35="","",IF(K35=0,0,K35))</f>
        <v/>
      </c>
      <c r="M35" s="102"/>
      <c r="N35" s="102"/>
      <c r="O35" s="103" t="str">
        <f t="shared" ref="O35" si="21">IF(M35="","",IF(M35*N35=0,0,IF(M35*N35&gt;4,3,IF(M35*N35&gt;2,2,IF(M35*N35=0,0,1)))))</f>
        <v/>
      </c>
      <c r="P35" s="102"/>
      <c r="Q35" s="102"/>
      <c r="R35" s="103" t="str">
        <f t="shared" ref="R35" si="22">IF(P35="","",IF(P35*Q35=0,0,IF(P35*Q35&gt;4,3,IF(P35*Q35&gt;2,2,IF(P35*Q35=0,0,1)))))</f>
        <v/>
      </c>
      <c r="S35" s="102"/>
      <c r="T35" s="102"/>
      <c r="U35" s="103" t="str">
        <f t="shared" ref="U35" si="23">IF(S35="","",IF(S35*T35=0,0,IF(S35*T35&gt;4,3,IF(S35*T35&gt;2,2,IF(S35*T35=0,0,1)))))</f>
        <v/>
      </c>
      <c r="V35" s="102"/>
      <c r="W35" s="102"/>
      <c r="X35" s="102"/>
      <c r="Y35" s="103" t="str">
        <f t="shared" ref="Y35" si="24">IF(V35="","",IF(V35*W35*X35=0,0,IF(V35*W35*X35&gt;17,3,IF(V35*W35*X35&gt;2,2,IF(V35*W35*X35=0,0,1)))))</f>
        <v/>
      </c>
      <c r="Z35" s="102"/>
      <c r="AA35" s="102"/>
      <c r="AB35" s="103" t="str">
        <f t="shared" ref="AB35" si="25">IF(Z35="","",IF(Z35*AA35=0,0,IF(Z35*AA35&gt;4,3,IF(Z35*AA35&gt;2,2,IF(Z35*AA35=0,0,1)))))</f>
        <v/>
      </c>
      <c r="AC35" s="103" t="str">
        <f t="shared" ref="AC35" si="26">+G35</f>
        <v/>
      </c>
      <c r="AD35" s="103" t="str">
        <f t="shared" ref="AD35" si="27">+J35</f>
        <v/>
      </c>
      <c r="AE35" s="103" t="str">
        <f t="shared" ref="AE35" si="28">+L35</f>
        <v/>
      </c>
      <c r="AF35" s="103" t="str">
        <f t="shared" ref="AF35" si="29">+O35</f>
        <v/>
      </c>
      <c r="AG35" s="103" t="str">
        <f t="shared" ref="AG35" si="30">+U35</f>
        <v/>
      </c>
      <c r="AH35" s="103" t="str">
        <f t="shared" ref="AH35" si="31">+U35</f>
        <v/>
      </c>
      <c r="AI35" s="103" t="str">
        <f t="shared" ref="AI35" si="32">+Y35</f>
        <v/>
      </c>
      <c r="AJ35" s="103" t="str">
        <f t="shared" ref="AJ35" si="33">+AB35</f>
        <v/>
      </c>
      <c r="AK35" s="104" t="str">
        <f t="shared" ref="AK35" si="34">+IF(COUNT(AC35:AJ35)&lt;&gt;8,"",(IF(COUNTIF(AC35:AJ35,0)&gt;0,"ไม่ผ่าน",IF(AND(COUNTIF(AC35:AJ35,3)&gt;=5,COUNTIF(AC35:AJ35,"&lt;2")=0),"ดีเยี่ยม",IF(OR(AND(AND(COUNTIF(AC35:AJ35,3)&gt;=1,COUNTIF(AC35:AJ35,3)&lt;=4),COUNTIF(AC35:AJ35,"&lt;2")=0),COUNTIF(AC35:AJ35,2)=8,AND(COUNTIF(AC35:AJ35,"&gt;=2")&gt;=5,COUNTIF(AC35:AJ35,1)&gt;0)),"ดี",IF(OR(COUNTIF(AC35:AJ35,1)=8,AND(COUNTIF(AC35:AJ35,"&gt;=2")&gt;=1,COUNTIF(AC35:AJ35,"&gt;=2")&lt;=4)),"ผ่าน","ไม่ผ่าน"))))))</f>
        <v/>
      </c>
    </row>
    <row r="36" spans="1:37" ht="21" customHeight="1">
      <c r="A36" s="175">
        <v>3</v>
      </c>
      <c r="B36" s="229" t="s">
        <v>497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175">
        <v>4</v>
      </c>
      <c r="B37" s="229" t="s">
        <v>498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176">
        <v>5</v>
      </c>
      <c r="B38" s="238" t="s">
        <v>499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177">
        <v>6</v>
      </c>
      <c r="B39" s="219" t="s">
        <v>500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175">
        <v>7</v>
      </c>
      <c r="B40" s="230" t="s">
        <v>501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175">
        <v>8</v>
      </c>
      <c r="B41" s="230" t="s">
        <v>502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175">
        <v>9</v>
      </c>
      <c r="B42" s="230" t="s">
        <v>503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178">
        <v>10</v>
      </c>
      <c r="B43" s="238" t="s">
        <v>504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174">
        <v>11</v>
      </c>
      <c r="B44" s="239" t="s">
        <v>505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175">
        <v>12</v>
      </c>
      <c r="B45" s="229" t="s">
        <v>506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174">
        <v>13</v>
      </c>
      <c r="B46" s="238" t="s">
        <v>507</v>
      </c>
      <c r="C46" s="172"/>
      <c r="D46" s="102"/>
      <c r="E46" s="102"/>
      <c r="F46" s="102"/>
      <c r="G46" s="103" t="str">
        <f t="shared" ref="G46" si="35">IF(C46="","",IF(C46*D46*E46*F46=0,0,IF(C46*D46*E46*F46&gt;27,3,IF(C46*D46*E46*F46&gt;3,2,IF(C46*D46*E46*F46=0,0,1)))))</f>
        <v/>
      </c>
      <c r="H46" s="102"/>
      <c r="I46" s="102"/>
      <c r="J46" s="103" t="str">
        <f t="shared" ref="J46" si="36">IF(H46="","",IF(H46*I46=0,0,IF(H46*I46&gt;4,3,IF(H46*I46&gt;2,2,IF(H46*I46=0,0,1)))))</f>
        <v/>
      </c>
      <c r="K46" s="102"/>
      <c r="L46" s="103" t="str">
        <f t="shared" ref="L46" si="37">IF(K46="","",IF(K46=0,0,K46))</f>
        <v/>
      </c>
      <c r="M46" s="102"/>
      <c r="N46" s="102"/>
      <c r="O46" s="103" t="str">
        <f t="shared" ref="O46" si="38">IF(M46="","",IF(M46*N46=0,0,IF(M46*N46&gt;4,3,IF(M46*N46&gt;2,2,IF(M46*N46=0,0,1)))))</f>
        <v/>
      </c>
      <c r="P46" s="102"/>
      <c r="Q46" s="102"/>
      <c r="R46" s="103" t="str">
        <f t="shared" ref="R46" si="39">IF(P46="","",IF(P46*Q46=0,0,IF(P46*Q46&gt;4,3,IF(P46*Q46&gt;2,2,IF(P46*Q46=0,0,1)))))</f>
        <v/>
      </c>
      <c r="S46" s="102"/>
      <c r="T46" s="102"/>
      <c r="U46" s="103" t="str">
        <f t="shared" ref="U46" si="40">IF(S46="","",IF(S46*T46=0,0,IF(S46*T46&gt;4,3,IF(S46*T46&gt;2,2,IF(S46*T46=0,0,1)))))</f>
        <v/>
      </c>
      <c r="V46" s="102"/>
      <c r="W46" s="102"/>
      <c r="X46" s="102"/>
      <c r="Y46" s="103" t="str">
        <f t="shared" ref="Y46" si="41">IF(V46="","",IF(V46*W46*X46=0,0,IF(V46*W46*X46&gt;17,3,IF(V46*W46*X46&gt;2,2,IF(V46*W46*X46=0,0,1)))))</f>
        <v/>
      </c>
      <c r="Z46" s="102"/>
      <c r="AA46" s="102"/>
      <c r="AB46" s="103" t="str">
        <f t="shared" ref="AB46" si="42">IF(Z46="","",IF(Z46*AA46=0,0,IF(Z46*AA46&gt;4,3,IF(Z46*AA46&gt;2,2,IF(Z46*AA46=0,0,1)))))</f>
        <v/>
      </c>
      <c r="AC46" s="103" t="str">
        <f t="shared" ref="AC46" si="43">+G46</f>
        <v/>
      </c>
      <c r="AD46" s="103" t="str">
        <f t="shared" ref="AD46" si="44">+J46</f>
        <v/>
      </c>
      <c r="AE46" s="103" t="str">
        <f t="shared" ref="AE46" si="45">+L46</f>
        <v/>
      </c>
      <c r="AF46" s="103" t="str">
        <f t="shared" ref="AF46" si="46">+O46</f>
        <v/>
      </c>
      <c r="AG46" s="103" t="str">
        <f t="shared" ref="AG46" si="47">+U46</f>
        <v/>
      </c>
      <c r="AH46" s="103" t="str">
        <f t="shared" ref="AH46" si="48">+U46</f>
        <v/>
      </c>
      <c r="AI46" s="103" t="str">
        <f t="shared" ref="AI46" si="49">+Y46</f>
        <v/>
      </c>
      <c r="AJ46" s="103" t="str">
        <f t="shared" ref="AJ46" si="50">+AB46</f>
        <v/>
      </c>
      <c r="AK46" s="104" t="str">
        <f t="shared" ref="AK46" si="51">+IF(COUNT(AC46:AJ46)&lt;&gt;8,"",(IF(COUNTIF(AC46:AJ46,0)&gt;0,"ไม่ผ่าน",IF(AND(COUNTIF(AC46:AJ46,3)&gt;=5,COUNTIF(AC46:AJ46,"&lt;2")=0),"ดีเยี่ยม",IF(OR(AND(AND(COUNTIF(AC46:AJ46,3)&gt;=1,COUNTIF(AC46:AJ46,3)&lt;=4),COUNTIF(AC46:AJ46,"&lt;2")=0),COUNTIF(AC46:AJ46,2)=8,AND(COUNTIF(AC46:AJ46,"&gt;=2")&gt;=5,COUNTIF(AC46:AJ46,1)&gt;0)),"ดี",IF(OR(COUNTIF(AC46:AJ46,1)=8,AND(COUNTIF(AC46:AJ46,"&gt;=2")&gt;=1,COUNTIF(AC46:AJ46,"&gt;=2")&lt;=4)),"ผ่าน","ไม่ผ่าน"))))))</f>
        <v/>
      </c>
    </row>
    <row r="47" spans="1:37" ht="21" customHeight="1">
      <c r="A47" s="175">
        <v>14</v>
      </c>
      <c r="B47" s="229" t="s">
        <v>508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176">
        <v>15</v>
      </c>
      <c r="B48" s="220" t="s">
        <v>509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177">
        <v>16</v>
      </c>
      <c r="B49" s="238" t="s">
        <v>510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175">
        <v>17</v>
      </c>
      <c r="B50" s="229" t="s">
        <v>511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175">
        <v>18</v>
      </c>
      <c r="B51" s="229" t="s">
        <v>512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175">
        <v>19</v>
      </c>
      <c r="B52" s="229" t="s">
        <v>513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176">
        <v>20</v>
      </c>
      <c r="B53" s="220" t="s">
        <v>514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177">
        <v>21</v>
      </c>
      <c r="B54" s="219" t="s">
        <v>515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175">
        <v>22</v>
      </c>
      <c r="B55" s="238" t="s">
        <v>516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175">
        <v>23</v>
      </c>
      <c r="B56" s="229" t="s">
        <v>517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175">
        <v>24</v>
      </c>
      <c r="B57" s="238" t="s">
        <v>518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176">
        <v>25</v>
      </c>
      <c r="B58" s="220" t="s">
        <v>519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1">
        <v>26</v>
      </c>
      <c r="B59" s="219" t="s">
        <v>520</v>
      </c>
      <c r="C59" s="172"/>
      <c r="D59" s="102"/>
      <c r="E59" s="102"/>
      <c r="F59" s="102"/>
      <c r="G59" s="103" t="str">
        <f t="shared" ref="G59" si="52">IF(C59="","",IF(C59*D59*E59*F59=0,0,IF(C59*D59*E59*F59&gt;27,3,IF(C59*D59*E59*F59&gt;3,2,IF(C59*D59*E59*F59=0,0,1)))))</f>
        <v/>
      </c>
      <c r="H59" s="102"/>
      <c r="I59" s="102"/>
      <c r="J59" s="103" t="str">
        <f t="shared" ref="J59" si="53">IF(H59="","",IF(H59*I59=0,0,IF(H59*I59&gt;4,3,IF(H59*I59&gt;2,2,IF(H59*I59=0,0,1)))))</f>
        <v/>
      </c>
      <c r="K59" s="102"/>
      <c r="L59" s="103" t="str">
        <f t="shared" ref="L59" si="54">IF(K59="","",IF(K59=0,0,K59))</f>
        <v/>
      </c>
      <c r="M59" s="102"/>
      <c r="N59" s="102"/>
      <c r="O59" s="103" t="str">
        <f t="shared" ref="O59" si="55">IF(M59="","",IF(M59*N59=0,0,IF(M59*N59&gt;4,3,IF(M59*N59&gt;2,2,IF(M59*N59=0,0,1)))))</f>
        <v/>
      </c>
      <c r="P59" s="102"/>
      <c r="Q59" s="102"/>
      <c r="R59" s="103" t="str">
        <f t="shared" ref="R59" si="56">IF(P59="","",IF(P59*Q59=0,0,IF(P59*Q59&gt;4,3,IF(P59*Q59&gt;2,2,IF(P59*Q59=0,0,1)))))</f>
        <v/>
      </c>
      <c r="S59" s="102"/>
      <c r="T59" s="102"/>
      <c r="U59" s="103" t="str">
        <f t="shared" ref="U59" si="57">IF(S59="","",IF(S59*T59=0,0,IF(S59*T59&gt;4,3,IF(S59*T59&gt;2,2,IF(S59*T59=0,0,1)))))</f>
        <v/>
      </c>
      <c r="V59" s="102"/>
      <c r="W59" s="102"/>
      <c r="X59" s="102"/>
      <c r="Y59" s="103" t="str">
        <f t="shared" ref="Y59" si="58">IF(V59="","",IF(V59*W59*X59=0,0,IF(V59*W59*X59&gt;17,3,IF(V59*W59*X59&gt;2,2,IF(V59*W59*X59=0,0,1)))))</f>
        <v/>
      </c>
      <c r="Z59" s="102"/>
      <c r="AA59" s="102"/>
      <c r="AB59" s="103" t="str">
        <f t="shared" ref="AB59" si="59">IF(Z59="","",IF(Z59*AA59=0,0,IF(Z59*AA59&gt;4,3,IF(Z59*AA59&gt;2,2,IF(Z59*AA59=0,0,1)))))</f>
        <v/>
      </c>
      <c r="AC59" s="103" t="str">
        <f t="shared" ref="AC59" si="60">+G59</f>
        <v/>
      </c>
      <c r="AD59" s="103" t="str">
        <f t="shared" ref="AD59" si="61">+J59</f>
        <v/>
      </c>
      <c r="AE59" s="103" t="str">
        <f t="shared" ref="AE59" si="62">+L59</f>
        <v/>
      </c>
      <c r="AF59" s="103" t="str">
        <f t="shared" ref="AF59" si="63">+O59</f>
        <v/>
      </c>
      <c r="AG59" s="103" t="str">
        <f t="shared" ref="AG59" si="64">+U59</f>
        <v/>
      </c>
      <c r="AH59" s="103" t="str">
        <f t="shared" ref="AH59" si="65">+U59</f>
        <v/>
      </c>
      <c r="AI59" s="103" t="str">
        <f t="shared" ref="AI59" si="66">+Y59</f>
        <v/>
      </c>
      <c r="AJ59" s="103" t="str">
        <f t="shared" ref="AJ59" si="67">+AB59</f>
        <v/>
      </c>
      <c r="AK59" s="104" t="str">
        <f t="shared" ref="AK59" si="68">+IF(COUNT(AC59:AJ59)&lt;&gt;8,"",(IF(COUNTIF(AC59:AJ59,0)&gt;0,"ไม่ผ่าน",IF(AND(COUNTIF(AC59:AJ59,3)&gt;=5,COUNTIF(AC59:AJ59,"&lt;2")=0),"ดีเยี่ยม",IF(OR(AND(AND(COUNTIF(AC59:AJ59,3)&gt;=1,COUNTIF(AC59:AJ59,3)&lt;=4),COUNTIF(AC59:AJ59,"&lt;2")=0),COUNTIF(AC59:AJ59,2)=8,AND(COUNTIF(AC59:AJ59,"&gt;=2")&gt;=5,COUNTIF(AC59:AJ59,1)&gt;0)),"ดี",IF(OR(COUNTIF(AC59:AJ59,1)=8,AND(COUNTIF(AC59:AJ59,"&gt;=2")&gt;=1,COUNTIF(AC59:AJ59,"&gt;=2")&lt;=4)),"ผ่าน","ไม่ผ่าน"))))))</f>
        <v/>
      </c>
    </row>
    <row r="60" spans="1:37" ht="21" customHeight="1">
      <c r="A60" s="175">
        <v>27</v>
      </c>
      <c r="B60" s="230" t="s">
        <v>521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175">
        <v>28</v>
      </c>
      <c r="B61" s="238" t="s">
        <v>522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175">
        <v>29</v>
      </c>
      <c r="B62" s="229" t="s">
        <v>523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176">
        <v>30</v>
      </c>
      <c r="B63" s="220" t="s">
        <v>524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177">
        <v>31</v>
      </c>
      <c r="B64" s="219" t="s">
        <v>525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175">
        <v>32</v>
      </c>
      <c r="B65" s="230" t="s">
        <v>526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175">
        <v>33</v>
      </c>
      <c r="B66" s="238" t="s">
        <v>527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175">
        <v>34</v>
      </c>
      <c r="B67" s="229" t="s">
        <v>528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176">
        <v>35</v>
      </c>
      <c r="B68" s="220" t="s">
        <v>529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177">
        <v>36</v>
      </c>
      <c r="B69" s="219" t="s">
        <v>530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175">
        <v>37</v>
      </c>
      <c r="B70" s="238" t="s">
        <v>531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175">
        <v>38</v>
      </c>
      <c r="B71" s="229" t="s">
        <v>532</v>
      </c>
      <c r="C71" s="172"/>
      <c r="D71" s="102"/>
      <c r="E71" s="102"/>
      <c r="F71" s="102"/>
      <c r="G71" s="103" t="str">
        <f t="shared" si="1"/>
        <v/>
      </c>
      <c r="H71" s="102"/>
      <c r="I71" s="102"/>
      <c r="J71" s="103" t="str">
        <f t="shared" si="2"/>
        <v/>
      </c>
      <c r="K71" s="102"/>
      <c r="L71" s="103" t="str">
        <f t="shared" si="3"/>
        <v/>
      </c>
      <c r="M71" s="102"/>
      <c r="N71" s="102"/>
      <c r="O71" s="103" t="str">
        <f t="shared" si="4"/>
        <v/>
      </c>
      <c r="P71" s="102"/>
      <c r="Q71" s="102"/>
      <c r="R71" s="103" t="str">
        <f t="shared" si="5"/>
        <v/>
      </c>
      <c r="S71" s="102"/>
      <c r="T71" s="102"/>
      <c r="U71" s="103" t="str">
        <f t="shared" si="6"/>
        <v/>
      </c>
      <c r="V71" s="102"/>
      <c r="W71" s="102"/>
      <c r="X71" s="102"/>
      <c r="Y71" s="103" t="str">
        <f t="shared" si="7"/>
        <v/>
      </c>
      <c r="Z71" s="102"/>
      <c r="AA71" s="102"/>
      <c r="AB71" s="103" t="str">
        <f t="shared" si="8"/>
        <v/>
      </c>
      <c r="AC71" s="103" t="str">
        <f t="shared" si="9"/>
        <v/>
      </c>
      <c r="AD71" s="103" t="str">
        <f t="shared" si="10"/>
        <v/>
      </c>
      <c r="AE71" s="103" t="str">
        <f t="shared" si="11"/>
        <v/>
      </c>
      <c r="AF71" s="103" t="str">
        <f t="shared" si="12"/>
        <v/>
      </c>
      <c r="AG71" s="103" t="str">
        <f t="shared" si="13"/>
        <v/>
      </c>
      <c r="AH71" s="103" t="str">
        <f t="shared" si="14"/>
        <v/>
      </c>
      <c r="AI71" s="103" t="str">
        <f t="shared" si="15"/>
        <v/>
      </c>
      <c r="AJ71" s="103" t="str">
        <f t="shared" si="16"/>
        <v/>
      </c>
      <c r="AK71" s="104" t="str">
        <f t="shared" si="17"/>
        <v/>
      </c>
    </row>
    <row r="72" spans="1:37" ht="21" customHeight="1">
      <c r="A72" s="175">
        <v>39</v>
      </c>
      <c r="B72" s="230" t="s">
        <v>533</v>
      </c>
      <c r="C72" s="172"/>
      <c r="D72" s="102"/>
      <c r="E72" s="102"/>
      <c r="F72" s="102"/>
      <c r="G72" s="103" t="str">
        <f t="shared" si="1"/>
        <v/>
      </c>
      <c r="H72" s="102"/>
      <c r="I72" s="102"/>
      <c r="J72" s="103" t="str">
        <f t="shared" si="2"/>
        <v/>
      </c>
      <c r="K72" s="102"/>
      <c r="L72" s="103" t="str">
        <f t="shared" si="3"/>
        <v/>
      </c>
      <c r="M72" s="102"/>
      <c r="N72" s="102"/>
      <c r="O72" s="103" t="str">
        <f t="shared" si="4"/>
        <v/>
      </c>
      <c r="P72" s="102"/>
      <c r="Q72" s="102"/>
      <c r="R72" s="103" t="str">
        <f t="shared" si="5"/>
        <v/>
      </c>
      <c r="S72" s="102"/>
      <c r="T72" s="102"/>
      <c r="U72" s="103" t="str">
        <f t="shared" si="6"/>
        <v/>
      </c>
      <c r="V72" s="102"/>
      <c r="W72" s="102"/>
      <c r="X72" s="102"/>
      <c r="Y72" s="103" t="str">
        <f t="shared" si="7"/>
        <v/>
      </c>
      <c r="Z72" s="102"/>
      <c r="AA72" s="102"/>
      <c r="AB72" s="103" t="str">
        <f t="shared" si="8"/>
        <v/>
      </c>
      <c r="AC72" s="103" t="str">
        <f t="shared" si="9"/>
        <v/>
      </c>
      <c r="AD72" s="103" t="str">
        <f t="shared" si="10"/>
        <v/>
      </c>
      <c r="AE72" s="103" t="str">
        <f t="shared" si="11"/>
        <v/>
      </c>
      <c r="AF72" s="103" t="str">
        <f t="shared" si="12"/>
        <v/>
      </c>
      <c r="AG72" s="103" t="str">
        <f t="shared" si="13"/>
        <v/>
      </c>
      <c r="AH72" s="103" t="str">
        <f t="shared" si="14"/>
        <v/>
      </c>
      <c r="AI72" s="103" t="str">
        <f t="shared" si="15"/>
        <v/>
      </c>
      <c r="AJ72" s="103" t="str">
        <f t="shared" si="16"/>
        <v/>
      </c>
      <c r="AK72" s="104" t="str">
        <f t="shared" si="17"/>
        <v/>
      </c>
    </row>
    <row r="73" spans="1:37" s="127" customFormat="1" ht="21" customHeight="1" thickBot="1">
      <c r="A73" s="253">
        <v>40</v>
      </c>
      <c r="B73" s="254" t="s">
        <v>534</v>
      </c>
      <c r="C73" s="192"/>
      <c r="D73" s="151"/>
      <c r="E73" s="151"/>
      <c r="F73" s="151"/>
      <c r="G73" s="152" t="str">
        <f t="shared" ref="G73" si="69">IF(C73="","",IF(C73*D73*E73*F73=0,0,IF(C73*D73*E73*F73&gt;27,3,IF(C73*D73*E73*F73&gt;3,2,IF(C73*D73*E73*F73=0,0,1)))))</f>
        <v/>
      </c>
      <c r="H73" s="151"/>
      <c r="I73" s="151"/>
      <c r="J73" s="152" t="str">
        <f t="shared" ref="J73" si="70">IF(H73="","",IF(H73*I73=0,0,IF(H73*I73&gt;4,3,IF(H73*I73&gt;2,2,IF(H73*I73=0,0,1)))))</f>
        <v/>
      </c>
      <c r="K73" s="151"/>
      <c r="L73" s="152" t="str">
        <f t="shared" ref="L73" si="71">IF(K73="","",IF(K73=0,0,K73))</f>
        <v/>
      </c>
      <c r="M73" s="151"/>
      <c r="N73" s="151"/>
      <c r="O73" s="152" t="str">
        <f t="shared" ref="O73" si="72">IF(M73="","",IF(M73*N73=0,0,IF(M73*N73&gt;4,3,IF(M73*N73&gt;2,2,IF(M73*N73=0,0,1)))))</f>
        <v/>
      </c>
      <c r="P73" s="151"/>
      <c r="Q73" s="151"/>
      <c r="R73" s="152" t="str">
        <f t="shared" ref="R73" si="73">IF(P73="","",IF(P73*Q73=0,0,IF(P73*Q73&gt;4,3,IF(P73*Q73&gt;2,2,IF(P73*Q73=0,0,1)))))</f>
        <v/>
      </c>
      <c r="S73" s="151"/>
      <c r="T73" s="151"/>
      <c r="U73" s="152" t="str">
        <f t="shared" ref="U73" si="74">IF(S73="","",IF(S73*T73=0,0,IF(S73*T73&gt;4,3,IF(S73*T73&gt;2,2,IF(S73*T73=0,0,1)))))</f>
        <v/>
      </c>
      <c r="V73" s="151"/>
      <c r="W73" s="151"/>
      <c r="X73" s="151"/>
      <c r="Y73" s="152" t="str">
        <f t="shared" ref="Y73" si="75">IF(V73="","",IF(V73*W73*X73=0,0,IF(V73*W73*X73&gt;17,3,IF(V73*W73*X73&gt;2,2,IF(V73*W73*X73=0,0,1)))))</f>
        <v/>
      </c>
      <c r="Z73" s="151"/>
      <c r="AA73" s="151"/>
      <c r="AB73" s="152" t="str">
        <f t="shared" ref="AB73" si="76">IF(Z73="","",IF(Z73*AA73=0,0,IF(Z73*AA73&gt;4,3,IF(Z73*AA73&gt;2,2,IF(Z73*AA73=0,0,1)))))</f>
        <v/>
      </c>
      <c r="AC73" s="152" t="str">
        <f t="shared" ref="AC73" si="77">+G73</f>
        <v/>
      </c>
      <c r="AD73" s="152" t="str">
        <f t="shared" ref="AD73" si="78">+J73</f>
        <v/>
      </c>
      <c r="AE73" s="152" t="str">
        <f t="shared" ref="AE73" si="79">+L73</f>
        <v/>
      </c>
      <c r="AF73" s="152" t="str">
        <f t="shared" ref="AF73" si="80">+O73</f>
        <v/>
      </c>
      <c r="AG73" s="152" t="str">
        <f t="shared" ref="AG73" si="81">+U73</f>
        <v/>
      </c>
      <c r="AH73" s="152" t="str">
        <f t="shared" ref="AH73" si="82">+U73</f>
        <v/>
      </c>
      <c r="AI73" s="152" t="str">
        <f t="shared" ref="AI73" si="83">+Y73</f>
        <v/>
      </c>
      <c r="AJ73" s="152" t="str">
        <f t="shared" ref="AJ73" si="84">+AB73</f>
        <v/>
      </c>
      <c r="AK73" s="153" t="str">
        <f t="shared" ref="AK73" si="85">+IF(COUNT(AC73:AJ73)&lt;&gt;8,"",(IF(COUNTIF(AC73:AJ73,0)&gt;0,"ไม่ผ่าน",IF(AND(COUNTIF(AC73:AJ73,3)&gt;=5,COUNTIF(AC73:AJ73,"&lt;2")=0),"ดีเยี่ยม",IF(OR(AND(AND(COUNTIF(AC73:AJ73,3)&gt;=1,COUNTIF(AC73:AJ73,3)&lt;=4),COUNTIF(AC73:AJ73,"&lt;2")=0),COUNTIF(AC73:AJ73,2)=8,AND(COUNTIF(AC73:AJ73,"&gt;=2")&gt;=5,COUNTIF(AC73:AJ73,1)&gt;0)),"ดี",IF(OR(COUNTIF(AC73:AJ73,1)=8,AND(COUNTIF(AC73:AJ73,"&gt;=2")&gt;=1,COUNTIF(AC73:AJ73,"&gt;=2")&lt;=4)),"ผ่าน","ไม่ผ่าน"))))))</f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73">
    <cfRule type="cellIs" dxfId="77" priority="1" operator="equal">
      <formula>99999</formula>
    </cfRule>
  </conditionalFormatting>
  <conditionalFormatting sqref="G34">
    <cfRule type="cellIs" dxfId="76" priority="2" operator="equal">
      <formula>9</formula>
    </cfRule>
  </conditionalFormatting>
  <conditionalFormatting sqref="G34">
    <cfRule type="cellIs" dxfId="75" priority="3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  <pageSetUpPr fitToPage="1"/>
  </sheetPr>
  <dimension ref="A1:AK68"/>
  <sheetViews>
    <sheetView topLeftCell="A14" workbookViewId="0">
      <selection activeCell="B22" sqref="B22:I22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130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34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COUNTIF($G$34:$G$68,3)</f>
        <v>24</v>
      </c>
      <c r="F5" s="337"/>
      <c r="G5" s="337"/>
      <c r="H5" s="337"/>
      <c r="I5" s="338"/>
      <c r="J5" s="336">
        <f>COUNTIF($G$34:$G$68,2)</f>
        <v>7</v>
      </c>
      <c r="K5" s="337"/>
      <c r="L5" s="337"/>
      <c r="M5" s="337"/>
      <c r="N5" s="338"/>
      <c r="O5" s="336">
        <f>COUNTIF($G$34:$G$68,1)</f>
        <v>3</v>
      </c>
      <c r="P5" s="337"/>
      <c r="Q5" s="337"/>
      <c r="R5" s="337"/>
      <c r="S5" s="338"/>
      <c r="T5" s="336">
        <f>COUNTIF($G$34:$G$68,0)</f>
        <v>0</v>
      </c>
      <c r="U5" s="337"/>
      <c r="V5" s="337"/>
      <c r="W5" s="337"/>
      <c r="X5" s="338"/>
      <c r="Y5" s="336">
        <f t="shared" ref="Y5:Y14" si="0">SUM(E5:X5)</f>
        <v>34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COUNTIF($J$34:$J$68,3)</f>
        <v>24</v>
      </c>
      <c r="F6" s="337"/>
      <c r="G6" s="337"/>
      <c r="H6" s="337"/>
      <c r="I6" s="338"/>
      <c r="J6" s="336">
        <f>COUNTIF($J$34:$J$68,2)</f>
        <v>7</v>
      </c>
      <c r="K6" s="337"/>
      <c r="L6" s="337"/>
      <c r="M6" s="337"/>
      <c r="N6" s="338"/>
      <c r="O6" s="336">
        <f>COUNTIF($J$34:$J$68,1)</f>
        <v>3</v>
      </c>
      <c r="P6" s="337"/>
      <c r="Q6" s="337"/>
      <c r="R6" s="337"/>
      <c r="S6" s="338"/>
      <c r="T6" s="336">
        <f>COUNTIF($J$34:$J$68,0)</f>
        <v>0</v>
      </c>
      <c r="U6" s="337"/>
      <c r="V6" s="337"/>
      <c r="W6" s="337"/>
      <c r="X6" s="338"/>
      <c r="Y6" s="336">
        <f t="shared" si="0"/>
        <v>34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COUNTIF($L$34:$L$68,3)</f>
        <v>24</v>
      </c>
      <c r="F7" s="337"/>
      <c r="G7" s="337"/>
      <c r="H7" s="337"/>
      <c r="I7" s="338"/>
      <c r="J7" s="336">
        <f>COUNTIF($L$34:$L$68,2)</f>
        <v>7</v>
      </c>
      <c r="K7" s="337"/>
      <c r="L7" s="337"/>
      <c r="M7" s="337"/>
      <c r="N7" s="338"/>
      <c r="O7" s="336">
        <f>COUNTIF($L$34:$L$68,1)</f>
        <v>3</v>
      </c>
      <c r="P7" s="337"/>
      <c r="Q7" s="337"/>
      <c r="R7" s="337"/>
      <c r="S7" s="338"/>
      <c r="T7" s="336">
        <f>COUNTIF($L$34:$L$68,0)</f>
        <v>0</v>
      </c>
      <c r="U7" s="337"/>
      <c r="V7" s="337"/>
      <c r="W7" s="337"/>
      <c r="X7" s="338"/>
      <c r="Y7" s="336">
        <f t="shared" si="0"/>
        <v>34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COUNTIF($O$34:$O$68,3)</f>
        <v>24</v>
      </c>
      <c r="F8" s="337"/>
      <c r="G8" s="337"/>
      <c r="H8" s="337"/>
      <c r="I8" s="338"/>
      <c r="J8" s="336">
        <f>COUNTIF($O$34:$O$68,2)</f>
        <v>7</v>
      </c>
      <c r="K8" s="337"/>
      <c r="L8" s="337"/>
      <c r="M8" s="337"/>
      <c r="N8" s="338"/>
      <c r="O8" s="336">
        <f>COUNTIF($O$34:$O$68,1)</f>
        <v>3</v>
      </c>
      <c r="P8" s="337"/>
      <c r="Q8" s="337"/>
      <c r="R8" s="337"/>
      <c r="S8" s="338"/>
      <c r="T8" s="336">
        <f>COUNTIF($O$34:$O$68,0)</f>
        <v>0</v>
      </c>
      <c r="U8" s="337"/>
      <c r="V8" s="337"/>
      <c r="W8" s="337"/>
      <c r="X8" s="338"/>
      <c r="Y8" s="336">
        <f t="shared" si="0"/>
        <v>34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COUNTIF($R$34:$R$68,3)</f>
        <v>24</v>
      </c>
      <c r="F9" s="337"/>
      <c r="G9" s="337"/>
      <c r="H9" s="337"/>
      <c r="I9" s="338"/>
      <c r="J9" s="336">
        <f>COUNTIF($R$34:$R$68,2)</f>
        <v>7</v>
      </c>
      <c r="K9" s="337"/>
      <c r="L9" s="337"/>
      <c r="M9" s="337"/>
      <c r="N9" s="338"/>
      <c r="O9" s="336">
        <f>COUNTIF($R$34:$R$68,1)</f>
        <v>3</v>
      </c>
      <c r="P9" s="337"/>
      <c r="Q9" s="337"/>
      <c r="R9" s="337"/>
      <c r="S9" s="338"/>
      <c r="T9" s="336">
        <f>COUNTIF($R$34:$R$68,0)</f>
        <v>0</v>
      </c>
      <c r="U9" s="337"/>
      <c r="V9" s="337"/>
      <c r="W9" s="337"/>
      <c r="X9" s="338"/>
      <c r="Y9" s="336">
        <f t="shared" si="0"/>
        <v>34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COUNTIF($U$34:$U$68,3)</f>
        <v>24</v>
      </c>
      <c r="F10" s="337"/>
      <c r="G10" s="337"/>
      <c r="H10" s="337"/>
      <c r="I10" s="338"/>
      <c r="J10" s="336">
        <f>COUNTIF($U$34:$U$68,2)</f>
        <v>7</v>
      </c>
      <c r="K10" s="337"/>
      <c r="L10" s="337"/>
      <c r="M10" s="337"/>
      <c r="N10" s="338"/>
      <c r="O10" s="336">
        <f>COUNTIF($U$34:$U$68,1)</f>
        <v>3</v>
      </c>
      <c r="P10" s="337"/>
      <c r="Q10" s="337"/>
      <c r="R10" s="337"/>
      <c r="S10" s="338"/>
      <c r="T10" s="336">
        <f>COUNTIF($U$34:$U$68,0)</f>
        <v>0</v>
      </c>
      <c r="U10" s="337"/>
      <c r="V10" s="337"/>
      <c r="W10" s="337"/>
      <c r="X10" s="338"/>
      <c r="Y10" s="336">
        <f t="shared" si="0"/>
        <v>34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COUNTIF($Y$34:$Y$68,3)</f>
        <v>24</v>
      </c>
      <c r="F11" s="337"/>
      <c r="G11" s="337"/>
      <c r="H11" s="337"/>
      <c r="I11" s="338"/>
      <c r="J11" s="336">
        <f>COUNTIF($Y$34:$Y$68,2)</f>
        <v>7</v>
      </c>
      <c r="K11" s="337"/>
      <c r="L11" s="337"/>
      <c r="M11" s="337"/>
      <c r="N11" s="338"/>
      <c r="O11" s="336">
        <f>COUNTIF($Y$34:$Y$68,1)</f>
        <v>3</v>
      </c>
      <c r="P11" s="337"/>
      <c r="Q11" s="337"/>
      <c r="R11" s="337"/>
      <c r="S11" s="338"/>
      <c r="T11" s="336">
        <f>COUNTIF($Y$34:$Y$68,0)</f>
        <v>0</v>
      </c>
      <c r="U11" s="337"/>
      <c r="V11" s="337"/>
      <c r="W11" s="337"/>
      <c r="X11" s="338"/>
      <c r="Y11" s="336">
        <f t="shared" si="0"/>
        <v>34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COUNTIF($AB$34:$AB$68,3)</f>
        <v>24</v>
      </c>
      <c r="F12" s="344"/>
      <c r="G12" s="344"/>
      <c r="H12" s="344"/>
      <c r="I12" s="345"/>
      <c r="J12" s="343">
        <f>COUNTIF($AB$34:$AB$68,2)</f>
        <v>7</v>
      </c>
      <c r="K12" s="344"/>
      <c r="L12" s="344"/>
      <c r="M12" s="344"/>
      <c r="N12" s="345"/>
      <c r="O12" s="343">
        <f>COUNTIF($AB$34:$AB$68,1)</f>
        <v>3</v>
      </c>
      <c r="P12" s="344"/>
      <c r="Q12" s="344"/>
      <c r="R12" s="344"/>
      <c r="S12" s="345"/>
      <c r="T12" s="343">
        <f>COUNTIF($AB$34:$AB$68,0)</f>
        <v>0</v>
      </c>
      <c r="U12" s="344"/>
      <c r="V12" s="344"/>
      <c r="W12" s="344"/>
      <c r="X12" s="345"/>
      <c r="Y12" s="343">
        <f t="shared" si="0"/>
        <v>34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COUNTIF($AK$34:$AK$68,"ดีเยี่ยม")</f>
        <v>24</v>
      </c>
      <c r="F13" s="341"/>
      <c r="G13" s="341"/>
      <c r="H13" s="341"/>
      <c r="I13" s="342"/>
      <c r="J13" s="340">
        <f>COUNTIF($AK$34:$AK$68,"ดี")</f>
        <v>7</v>
      </c>
      <c r="K13" s="341"/>
      <c r="L13" s="341"/>
      <c r="M13" s="341"/>
      <c r="N13" s="342"/>
      <c r="O13" s="340">
        <f>COUNTIF($AK$34:$AK$68,"ผ่าน")</f>
        <v>3</v>
      </c>
      <c r="P13" s="341"/>
      <c r="Q13" s="341"/>
      <c r="R13" s="341"/>
      <c r="S13" s="342"/>
      <c r="T13" s="340">
        <f>COUNTIF($AK$34:$AK$68,"ไม่ผ่าน")</f>
        <v>0</v>
      </c>
      <c r="U13" s="341"/>
      <c r="V13" s="341"/>
      <c r="W13" s="341"/>
      <c r="X13" s="342"/>
      <c r="Y13" s="340">
        <f t="shared" si="0"/>
        <v>34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70.588235294117652</v>
      </c>
      <c r="F14" s="347"/>
      <c r="G14" s="347"/>
      <c r="H14" s="347"/>
      <c r="I14" s="348"/>
      <c r="J14" s="349">
        <f>IF(J13=0,0,(J13*100/(E13+J13+O13+T13)))</f>
        <v>20.588235294117649</v>
      </c>
      <c r="K14" s="347"/>
      <c r="L14" s="347"/>
      <c r="M14" s="347"/>
      <c r="N14" s="348"/>
      <c r="O14" s="349">
        <f>IF(O13=0,0,(O13*100/(E13+J13+O13+T13)))</f>
        <v>8.8235294117647065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100.00000000000001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1052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1053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209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260" t="s">
        <v>68</v>
      </c>
      <c r="S22" s="260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 thickBo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77">
        <v>1</v>
      </c>
      <c r="B34" s="238" t="s">
        <v>174</v>
      </c>
      <c r="C34" s="179">
        <v>3</v>
      </c>
      <c r="D34" s="97">
        <v>3</v>
      </c>
      <c r="E34" s="97">
        <v>3</v>
      </c>
      <c r="F34" s="97">
        <v>3</v>
      </c>
      <c r="G34" s="98">
        <f t="shared" ref="G34:G67" si="1">IF(C34="","",IF(C34*D34*E34*F34=0,0,IF(C34*D34*E34*F34&gt;27,3,IF(C34*D34*E34*F34&gt;3,2,IF(C34*D34*E34*F34=0,0,1)))))</f>
        <v>3</v>
      </c>
      <c r="H34" s="97">
        <v>3</v>
      </c>
      <c r="I34" s="97">
        <v>3</v>
      </c>
      <c r="J34" s="98">
        <f t="shared" ref="J34:J67" si="2">IF(H34="","",IF(H34*I34=0,0,IF(H34*I34&gt;4,3,IF(H34*I34&gt;2,2,IF(H34*I34=0,0,1)))))</f>
        <v>3</v>
      </c>
      <c r="K34" s="97">
        <v>3</v>
      </c>
      <c r="L34" s="98">
        <f t="shared" ref="L34:L67" si="3">IF(K34="","",IF(K34=0,0,K34))</f>
        <v>3</v>
      </c>
      <c r="M34" s="97">
        <v>3</v>
      </c>
      <c r="N34" s="97">
        <v>3</v>
      </c>
      <c r="O34" s="98">
        <f t="shared" ref="O34:O67" si="4">IF(M34="","",IF(M34*N34=0,0,IF(M34*N34&gt;4,3,IF(M34*N34&gt;2,2,IF(M34*N34=0,0,1)))))</f>
        <v>3</v>
      </c>
      <c r="P34" s="97">
        <v>3</v>
      </c>
      <c r="Q34" s="97">
        <v>3</v>
      </c>
      <c r="R34" s="98">
        <f t="shared" ref="R34:R67" si="5">IF(P34="","",IF(P34*Q34=0,0,IF(P34*Q34&gt;4,3,IF(P34*Q34&gt;2,2,IF(P34*Q34=0,0,1)))))</f>
        <v>3</v>
      </c>
      <c r="S34" s="97">
        <v>3</v>
      </c>
      <c r="T34" s="97">
        <v>3</v>
      </c>
      <c r="U34" s="98">
        <f t="shared" ref="U34:U67" si="6">IF(S34="","",IF(S34*T34=0,0,IF(S34*T34&gt;4,3,IF(S34*T34&gt;2,2,IF(S34*T34=0,0,1)))))</f>
        <v>3</v>
      </c>
      <c r="V34" s="97">
        <v>3</v>
      </c>
      <c r="W34" s="97">
        <v>3</v>
      </c>
      <c r="X34" s="97">
        <v>3</v>
      </c>
      <c r="Y34" s="98">
        <f t="shared" ref="Y34:Y67" si="7">IF(V34="","",IF(V34*W34*X34=0,0,IF(V34*W34*X34&gt;17,3,IF(V34*W34*X34&gt;2,2,IF(V34*W34*X34=0,0,1)))))</f>
        <v>3</v>
      </c>
      <c r="Z34" s="97">
        <v>3</v>
      </c>
      <c r="AA34" s="97">
        <v>3</v>
      </c>
      <c r="AB34" s="98">
        <f t="shared" ref="AB34:AB67" si="8">IF(Z34="","",IF(Z34*AA34=0,0,IF(Z34*AA34&gt;4,3,IF(Z34*AA34&gt;2,2,IF(Z34*AA34=0,0,1)))))</f>
        <v>3</v>
      </c>
      <c r="AC34" s="98">
        <f t="shared" ref="AC34:AC67" si="9">+G34</f>
        <v>3</v>
      </c>
      <c r="AD34" s="98">
        <f t="shared" ref="AD34:AD67" si="10">+J34</f>
        <v>3</v>
      </c>
      <c r="AE34" s="98">
        <f t="shared" ref="AE34:AE67" si="11">+L34</f>
        <v>3</v>
      </c>
      <c r="AF34" s="98">
        <f t="shared" ref="AF34:AF67" si="12">+O34</f>
        <v>3</v>
      </c>
      <c r="AG34" s="98">
        <f t="shared" ref="AG34:AG67" si="13">+U34</f>
        <v>3</v>
      </c>
      <c r="AH34" s="98">
        <f t="shared" ref="AH34:AH67" si="14">+U34</f>
        <v>3</v>
      </c>
      <c r="AI34" s="98">
        <f t="shared" ref="AI34:AI67" si="15">+Y34</f>
        <v>3</v>
      </c>
      <c r="AJ34" s="98">
        <f t="shared" ref="AJ34:AJ67" si="16">+AB34</f>
        <v>3</v>
      </c>
      <c r="AK34" s="99" t="str">
        <f t="shared" ref="AK34:AK67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>ดีเยี่ยม</v>
      </c>
    </row>
    <row r="35" spans="1:37" ht="21" customHeight="1">
      <c r="A35" s="175">
        <v>2</v>
      </c>
      <c r="B35" s="229" t="s">
        <v>175</v>
      </c>
      <c r="C35" s="172">
        <v>2</v>
      </c>
      <c r="D35" s="102">
        <v>2</v>
      </c>
      <c r="E35" s="102">
        <v>2</v>
      </c>
      <c r="F35" s="102">
        <v>2</v>
      </c>
      <c r="G35" s="103">
        <f t="shared" si="1"/>
        <v>2</v>
      </c>
      <c r="H35" s="102">
        <v>2</v>
      </c>
      <c r="I35" s="102">
        <v>2</v>
      </c>
      <c r="J35" s="103">
        <f t="shared" si="2"/>
        <v>2</v>
      </c>
      <c r="K35" s="102">
        <v>2</v>
      </c>
      <c r="L35" s="103">
        <f t="shared" si="3"/>
        <v>2</v>
      </c>
      <c r="M35" s="102">
        <v>2</v>
      </c>
      <c r="N35" s="102">
        <v>2</v>
      </c>
      <c r="O35" s="103">
        <f t="shared" si="4"/>
        <v>2</v>
      </c>
      <c r="P35" s="102">
        <v>2</v>
      </c>
      <c r="Q35" s="102">
        <v>2</v>
      </c>
      <c r="R35" s="103">
        <f t="shared" si="5"/>
        <v>2</v>
      </c>
      <c r="S35" s="102">
        <v>2</v>
      </c>
      <c r="T35" s="102">
        <v>2</v>
      </c>
      <c r="U35" s="103">
        <f t="shared" si="6"/>
        <v>2</v>
      </c>
      <c r="V35" s="102">
        <v>2</v>
      </c>
      <c r="W35" s="102">
        <v>2</v>
      </c>
      <c r="X35" s="102">
        <v>2</v>
      </c>
      <c r="Y35" s="103">
        <f t="shared" si="7"/>
        <v>2</v>
      </c>
      <c r="Z35" s="102">
        <v>2</v>
      </c>
      <c r="AA35" s="102">
        <v>2</v>
      </c>
      <c r="AB35" s="103">
        <f t="shared" si="8"/>
        <v>2</v>
      </c>
      <c r="AC35" s="103">
        <f t="shared" si="9"/>
        <v>2</v>
      </c>
      <c r="AD35" s="103">
        <f t="shared" si="10"/>
        <v>2</v>
      </c>
      <c r="AE35" s="103">
        <f t="shared" si="11"/>
        <v>2</v>
      </c>
      <c r="AF35" s="103">
        <f t="shared" si="12"/>
        <v>2</v>
      </c>
      <c r="AG35" s="103">
        <f t="shared" si="13"/>
        <v>2</v>
      </c>
      <c r="AH35" s="103">
        <f t="shared" si="14"/>
        <v>2</v>
      </c>
      <c r="AI35" s="103">
        <f t="shared" si="15"/>
        <v>2</v>
      </c>
      <c r="AJ35" s="103">
        <f t="shared" si="16"/>
        <v>2</v>
      </c>
      <c r="AK35" s="104" t="str">
        <f t="shared" si="17"/>
        <v>ดี</v>
      </c>
    </row>
    <row r="36" spans="1:37" ht="21" customHeight="1">
      <c r="A36" s="175">
        <v>3</v>
      </c>
      <c r="B36" s="230" t="s">
        <v>176</v>
      </c>
      <c r="C36" s="172">
        <v>3</v>
      </c>
      <c r="D36" s="102">
        <v>3</v>
      </c>
      <c r="E36" s="102">
        <v>3</v>
      </c>
      <c r="F36" s="102">
        <v>3</v>
      </c>
      <c r="G36" s="103">
        <f t="shared" si="1"/>
        <v>3</v>
      </c>
      <c r="H36" s="102">
        <v>3</v>
      </c>
      <c r="I36" s="102">
        <v>3</v>
      </c>
      <c r="J36" s="103">
        <f t="shared" si="2"/>
        <v>3</v>
      </c>
      <c r="K36" s="102">
        <v>3</v>
      </c>
      <c r="L36" s="103">
        <f t="shared" si="3"/>
        <v>3</v>
      </c>
      <c r="M36" s="102">
        <v>3</v>
      </c>
      <c r="N36" s="102">
        <v>3</v>
      </c>
      <c r="O36" s="103">
        <f t="shared" si="4"/>
        <v>3</v>
      </c>
      <c r="P36" s="102">
        <v>3</v>
      </c>
      <c r="Q36" s="102">
        <v>3</v>
      </c>
      <c r="R36" s="103">
        <f t="shared" si="5"/>
        <v>3</v>
      </c>
      <c r="S36" s="102">
        <v>3</v>
      </c>
      <c r="T36" s="102">
        <v>3</v>
      </c>
      <c r="U36" s="103">
        <f t="shared" si="6"/>
        <v>3</v>
      </c>
      <c r="V36" s="102">
        <v>3</v>
      </c>
      <c r="W36" s="102">
        <v>3</v>
      </c>
      <c r="X36" s="102">
        <v>3</v>
      </c>
      <c r="Y36" s="103">
        <f t="shared" si="7"/>
        <v>3</v>
      </c>
      <c r="Z36" s="102">
        <v>3</v>
      </c>
      <c r="AA36" s="102">
        <v>3</v>
      </c>
      <c r="AB36" s="103">
        <f t="shared" si="8"/>
        <v>3</v>
      </c>
      <c r="AC36" s="103">
        <f t="shared" si="9"/>
        <v>3</v>
      </c>
      <c r="AD36" s="103">
        <f t="shared" si="10"/>
        <v>3</v>
      </c>
      <c r="AE36" s="103">
        <f t="shared" si="11"/>
        <v>3</v>
      </c>
      <c r="AF36" s="103">
        <f t="shared" si="12"/>
        <v>3</v>
      </c>
      <c r="AG36" s="103">
        <f t="shared" si="13"/>
        <v>3</v>
      </c>
      <c r="AH36" s="103">
        <f t="shared" si="14"/>
        <v>3</v>
      </c>
      <c r="AI36" s="103">
        <f t="shared" si="15"/>
        <v>3</v>
      </c>
      <c r="AJ36" s="103">
        <f t="shared" si="16"/>
        <v>3</v>
      </c>
      <c r="AK36" s="104" t="str">
        <f t="shared" si="17"/>
        <v>ดีเยี่ยม</v>
      </c>
    </row>
    <row r="37" spans="1:37" ht="21" customHeight="1">
      <c r="A37" s="175">
        <v>4</v>
      </c>
      <c r="B37" s="238" t="s">
        <v>177</v>
      </c>
      <c r="C37" s="172">
        <v>1</v>
      </c>
      <c r="D37" s="102">
        <v>1</v>
      </c>
      <c r="E37" s="102">
        <v>1</v>
      </c>
      <c r="F37" s="102">
        <v>1</v>
      </c>
      <c r="G37" s="103">
        <f t="shared" si="1"/>
        <v>1</v>
      </c>
      <c r="H37" s="102">
        <v>1</v>
      </c>
      <c r="I37" s="102">
        <v>1</v>
      </c>
      <c r="J37" s="103">
        <f t="shared" si="2"/>
        <v>1</v>
      </c>
      <c r="K37" s="102">
        <v>1</v>
      </c>
      <c r="L37" s="103">
        <f t="shared" si="3"/>
        <v>1</v>
      </c>
      <c r="M37" s="102">
        <v>1</v>
      </c>
      <c r="N37" s="102">
        <v>1</v>
      </c>
      <c r="O37" s="103">
        <f t="shared" si="4"/>
        <v>1</v>
      </c>
      <c r="P37" s="102">
        <v>1</v>
      </c>
      <c r="Q37" s="102">
        <v>1</v>
      </c>
      <c r="R37" s="103">
        <f t="shared" si="5"/>
        <v>1</v>
      </c>
      <c r="S37" s="102">
        <v>1</v>
      </c>
      <c r="T37" s="102">
        <v>1</v>
      </c>
      <c r="U37" s="103">
        <f t="shared" si="6"/>
        <v>1</v>
      </c>
      <c r="V37" s="102">
        <v>1</v>
      </c>
      <c r="W37" s="102">
        <v>1</v>
      </c>
      <c r="X37" s="102">
        <v>1</v>
      </c>
      <c r="Y37" s="103">
        <f t="shared" si="7"/>
        <v>1</v>
      </c>
      <c r="Z37" s="102">
        <v>1</v>
      </c>
      <c r="AA37" s="102">
        <v>1</v>
      </c>
      <c r="AB37" s="103">
        <f t="shared" si="8"/>
        <v>1</v>
      </c>
      <c r="AC37" s="103">
        <f t="shared" si="9"/>
        <v>1</v>
      </c>
      <c r="AD37" s="103">
        <f t="shared" si="10"/>
        <v>1</v>
      </c>
      <c r="AE37" s="103">
        <f t="shared" si="11"/>
        <v>1</v>
      </c>
      <c r="AF37" s="103">
        <f t="shared" si="12"/>
        <v>1</v>
      </c>
      <c r="AG37" s="103">
        <f t="shared" si="13"/>
        <v>1</v>
      </c>
      <c r="AH37" s="103">
        <f t="shared" si="14"/>
        <v>1</v>
      </c>
      <c r="AI37" s="103">
        <f t="shared" si="15"/>
        <v>1</v>
      </c>
      <c r="AJ37" s="103">
        <f t="shared" si="16"/>
        <v>1</v>
      </c>
      <c r="AK37" s="104" t="str">
        <f t="shared" si="17"/>
        <v>ผ่าน</v>
      </c>
    </row>
    <row r="38" spans="1:37" ht="21" customHeight="1" thickBot="1">
      <c r="A38" s="176">
        <v>5</v>
      </c>
      <c r="B38" s="220" t="s">
        <v>178</v>
      </c>
      <c r="C38" s="169">
        <v>3</v>
      </c>
      <c r="D38" s="107">
        <v>3</v>
      </c>
      <c r="E38" s="107">
        <v>3</v>
      </c>
      <c r="F38" s="107">
        <v>3</v>
      </c>
      <c r="G38" s="108">
        <f t="shared" si="1"/>
        <v>3</v>
      </c>
      <c r="H38" s="107">
        <v>3</v>
      </c>
      <c r="I38" s="107">
        <v>3</v>
      </c>
      <c r="J38" s="108">
        <f t="shared" si="2"/>
        <v>3</v>
      </c>
      <c r="K38" s="107">
        <v>3</v>
      </c>
      <c r="L38" s="108">
        <f t="shared" si="3"/>
        <v>3</v>
      </c>
      <c r="M38" s="107">
        <v>3</v>
      </c>
      <c r="N38" s="107">
        <v>3</v>
      </c>
      <c r="O38" s="108">
        <f t="shared" si="4"/>
        <v>3</v>
      </c>
      <c r="P38" s="107">
        <v>3</v>
      </c>
      <c r="Q38" s="107">
        <v>3</v>
      </c>
      <c r="R38" s="108">
        <f t="shared" si="5"/>
        <v>3</v>
      </c>
      <c r="S38" s="107">
        <v>3</v>
      </c>
      <c r="T38" s="107">
        <v>3</v>
      </c>
      <c r="U38" s="108">
        <f t="shared" si="6"/>
        <v>3</v>
      </c>
      <c r="V38" s="107">
        <v>3</v>
      </c>
      <c r="W38" s="107">
        <v>3</v>
      </c>
      <c r="X38" s="107">
        <v>3</v>
      </c>
      <c r="Y38" s="108">
        <f t="shared" si="7"/>
        <v>3</v>
      </c>
      <c r="Z38" s="107">
        <v>3</v>
      </c>
      <c r="AA38" s="107">
        <v>3</v>
      </c>
      <c r="AB38" s="108">
        <f t="shared" si="8"/>
        <v>3</v>
      </c>
      <c r="AC38" s="108">
        <f t="shared" si="9"/>
        <v>3</v>
      </c>
      <c r="AD38" s="108">
        <f t="shared" si="10"/>
        <v>3</v>
      </c>
      <c r="AE38" s="108">
        <f t="shared" si="11"/>
        <v>3</v>
      </c>
      <c r="AF38" s="108">
        <f t="shared" si="12"/>
        <v>3</v>
      </c>
      <c r="AG38" s="108">
        <f t="shared" si="13"/>
        <v>3</v>
      </c>
      <c r="AH38" s="108">
        <f t="shared" si="14"/>
        <v>3</v>
      </c>
      <c r="AI38" s="108">
        <f t="shared" si="15"/>
        <v>3</v>
      </c>
      <c r="AJ38" s="108">
        <f t="shared" si="16"/>
        <v>3</v>
      </c>
      <c r="AK38" s="109" t="str">
        <f t="shared" si="17"/>
        <v>ดีเยี่ยม</v>
      </c>
    </row>
    <row r="39" spans="1:37" ht="21" customHeight="1">
      <c r="A39" s="177">
        <v>6</v>
      </c>
      <c r="B39" s="238" t="s">
        <v>179</v>
      </c>
      <c r="C39" s="179">
        <v>3</v>
      </c>
      <c r="D39" s="97">
        <v>3</v>
      </c>
      <c r="E39" s="97">
        <v>3</v>
      </c>
      <c r="F39" s="97">
        <v>3</v>
      </c>
      <c r="G39" s="98">
        <f t="shared" si="1"/>
        <v>3</v>
      </c>
      <c r="H39" s="97">
        <v>3</v>
      </c>
      <c r="I39" s="97">
        <v>3</v>
      </c>
      <c r="J39" s="98">
        <f t="shared" si="2"/>
        <v>3</v>
      </c>
      <c r="K39" s="97">
        <v>3</v>
      </c>
      <c r="L39" s="98">
        <f t="shared" si="3"/>
        <v>3</v>
      </c>
      <c r="M39" s="97">
        <v>3</v>
      </c>
      <c r="N39" s="97">
        <v>3</v>
      </c>
      <c r="O39" s="98">
        <f t="shared" si="4"/>
        <v>3</v>
      </c>
      <c r="P39" s="97">
        <v>3</v>
      </c>
      <c r="Q39" s="97">
        <v>3</v>
      </c>
      <c r="R39" s="98">
        <f t="shared" si="5"/>
        <v>3</v>
      </c>
      <c r="S39" s="97">
        <v>3</v>
      </c>
      <c r="T39" s="97">
        <v>3</v>
      </c>
      <c r="U39" s="98">
        <f t="shared" si="6"/>
        <v>3</v>
      </c>
      <c r="V39" s="97">
        <v>3</v>
      </c>
      <c r="W39" s="97">
        <v>3</v>
      </c>
      <c r="X39" s="97">
        <v>3</v>
      </c>
      <c r="Y39" s="98">
        <f t="shared" si="7"/>
        <v>3</v>
      </c>
      <c r="Z39" s="97">
        <v>3</v>
      </c>
      <c r="AA39" s="97">
        <v>3</v>
      </c>
      <c r="AB39" s="98">
        <f t="shared" si="8"/>
        <v>3</v>
      </c>
      <c r="AC39" s="98">
        <f t="shared" si="9"/>
        <v>3</v>
      </c>
      <c r="AD39" s="98">
        <f t="shared" si="10"/>
        <v>3</v>
      </c>
      <c r="AE39" s="98">
        <f t="shared" si="11"/>
        <v>3</v>
      </c>
      <c r="AF39" s="98">
        <f t="shared" si="12"/>
        <v>3</v>
      </c>
      <c r="AG39" s="98">
        <f t="shared" si="13"/>
        <v>3</v>
      </c>
      <c r="AH39" s="98">
        <f t="shared" si="14"/>
        <v>3</v>
      </c>
      <c r="AI39" s="98">
        <f t="shared" si="15"/>
        <v>3</v>
      </c>
      <c r="AJ39" s="98">
        <f t="shared" si="16"/>
        <v>3</v>
      </c>
      <c r="AK39" s="99" t="str">
        <f t="shared" si="17"/>
        <v>ดีเยี่ยม</v>
      </c>
    </row>
    <row r="40" spans="1:37" ht="21" customHeight="1">
      <c r="A40" s="175">
        <v>7</v>
      </c>
      <c r="B40" s="229" t="s">
        <v>180</v>
      </c>
      <c r="C40" s="172">
        <v>3</v>
      </c>
      <c r="D40" s="102">
        <v>3</v>
      </c>
      <c r="E40" s="102">
        <v>3</v>
      </c>
      <c r="F40" s="102">
        <v>3</v>
      </c>
      <c r="G40" s="103">
        <f t="shared" si="1"/>
        <v>3</v>
      </c>
      <c r="H40" s="102">
        <v>3</v>
      </c>
      <c r="I40" s="102">
        <v>3</v>
      </c>
      <c r="J40" s="103">
        <f t="shared" si="2"/>
        <v>3</v>
      </c>
      <c r="K40" s="102">
        <v>3</v>
      </c>
      <c r="L40" s="103">
        <f t="shared" si="3"/>
        <v>3</v>
      </c>
      <c r="M40" s="102">
        <v>3</v>
      </c>
      <c r="N40" s="102">
        <v>3</v>
      </c>
      <c r="O40" s="103">
        <f t="shared" si="4"/>
        <v>3</v>
      </c>
      <c r="P40" s="102">
        <v>3</v>
      </c>
      <c r="Q40" s="102">
        <v>3</v>
      </c>
      <c r="R40" s="103">
        <f t="shared" si="5"/>
        <v>3</v>
      </c>
      <c r="S40" s="102">
        <v>3</v>
      </c>
      <c r="T40" s="102">
        <v>3</v>
      </c>
      <c r="U40" s="103">
        <f t="shared" si="6"/>
        <v>3</v>
      </c>
      <c r="V40" s="102">
        <v>3</v>
      </c>
      <c r="W40" s="102">
        <v>3</v>
      </c>
      <c r="X40" s="102">
        <v>3</v>
      </c>
      <c r="Y40" s="103">
        <f t="shared" si="7"/>
        <v>3</v>
      </c>
      <c r="Z40" s="102">
        <v>3</v>
      </c>
      <c r="AA40" s="102">
        <v>3</v>
      </c>
      <c r="AB40" s="103">
        <f t="shared" si="8"/>
        <v>3</v>
      </c>
      <c r="AC40" s="103">
        <f t="shared" si="9"/>
        <v>3</v>
      </c>
      <c r="AD40" s="103">
        <f t="shared" si="10"/>
        <v>3</v>
      </c>
      <c r="AE40" s="103">
        <f t="shared" si="11"/>
        <v>3</v>
      </c>
      <c r="AF40" s="103">
        <f t="shared" si="12"/>
        <v>3</v>
      </c>
      <c r="AG40" s="103">
        <f t="shared" si="13"/>
        <v>3</v>
      </c>
      <c r="AH40" s="103">
        <f t="shared" si="14"/>
        <v>3</v>
      </c>
      <c r="AI40" s="103">
        <f t="shared" si="15"/>
        <v>3</v>
      </c>
      <c r="AJ40" s="103">
        <f t="shared" si="16"/>
        <v>3</v>
      </c>
      <c r="AK40" s="104" t="str">
        <f t="shared" si="17"/>
        <v>ดีเยี่ยม</v>
      </c>
    </row>
    <row r="41" spans="1:37" ht="21" customHeight="1">
      <c r="A41" s="175">
        <v>8</v>
      </c>
      <c r="B41" s="229" t="s">
        <v>181</v>
      </c>
      <c r="C41" s="172">
        <v>3</v>
      </c>
      <c r="D41" s="102">
        <v>3</v>
      </c>
      <c r="E41" s="102">
        <v>3</v>
      </c>
      <c r="F41" s="102">
        <v>3</v>
      </c>
      <c r="G41" s="103">
        <f t="shared" si="1"/>
        <v>3</v>
      </c>
      <c r="H41" s="102">
        <v>3</v>
      </c>
      <c r="I41" s="102">
        <v>3</v>
      </c>
      <c r="J41" s="103">
        <f t="shared" si="2"/>
        <v>3</v>
      </c>
      <c r="K41" s="102">
        <v>3</v>
      </c>
      <c r="L41" s="103">
        <f t="shared" si="3"/>
        <v>3</v>
      </c>
      <c r="M41" s="102">
        <v>3</v>
      </c>
      <c r="N41" s="102">
        <v>3</v>
      </c>
      <c r="O41" s="103">
        <f t="shared" si="4"/>
        <v>3</v>
      </c>
      <c r="P41" s="102">
        <v>3</v>
      </c>
      <c r="Q41" s="102">
        <v>3</v>
      </c>
      <c r="R41" s="103">
        <f t="shared" si="5"/>
        <v>3</v>
      </c>
      <c r="S41" s="102">
        <v>3</v>
      </c>
      <c r="T41" s="102">
        <v>3</v>
      </c>
      <c r="U41" s="103">
        <f t="shared" si="6"/>
        <v>3</v>
      </c>
      <c r="V41" s="102">
        <v>3</v>
      </c>
      <c r="W41" s="102">
        <v>3</v>
      </c>
      <c r="X41" s="102">
        <v>3</v>
      </c>
      <c r="Y41" s="103">
        <f t="shared" si="7"/>
        <v>3</v>
      </c>
      <c r="Z41" s="102">
        <v>3</v>
      </c>
      <c r="AA41" s="102">
        <v>3</v>
      </c>
      <c r="AB41" s="103">
        <f t="shared" si="8"/>
        <v>3</v>
      </c>
      <c r="AC41" s="103">
        <f t="shared" si="9"/>
        <v>3</v>
      </c>
      <c r="AD41" s="103">
        <f t="shared" si="10"/>
        <v>3</v>
      </c>
      <c r="AE41" s="103">
        <f t="shared" si="11"/>
        <v>3</v>
      </c>
      <c r="AF41" s="103">
        <f t="shared" si="12"/>
        <v>3</v>
      </c>
      <c r="AG41" s="103">
        <f t="shared" si="13"/>
        <v>3</v>
      </c>
      <c r="AH41" s="103">
        <f t="shared" si="14"/>
        <v>3</v>
      </c>
      <c r="AI41" s="103">
        <f t="shared" si="15"/>
        <v>3</v>
      </c>
      <c r="AJ41" s="103">
        <f t="shared" si="16"/>
        <v>3</v>
      </c>
      <c r="AK41" s="104" t="str">
        <f t="shared" si="17"/>
        <v>ดีเยี่ยม</v>
      </c>
    </row>
    <row r="42" spans="1:37" ht="21" customHeight="1">
      <c r="A42" s="175">
        <v>9</v>
      </c>
      <c r="B42" s="229" t="s">
        <v>182</v>
      </c>
      <c r="C42" s="172">
        <v>3</v>
      </c>
      <c r="D42" s="102">
        <v>3</v>
      </c>
      <c r="E42" s="102">
        <v>3</v>
      </c>
      <c r="F42" s="102">
        <v>3</v>
      </c>
      <c r="G42" s="103">
        <f t="shared" si="1"/>
        <v>3</v>
      </c>
      <c r="H42" s="102">
        <v>3</v>
      </c>
      <c r="I42" s="102">
        <v>3</v>
      </c>
      <c r="J42" s="103">
        <f t="shared" si="2"/>
        <v>3</v>
      </c>
      <c r="K42" s="102">
        <v>3</v>
      </c>
      <c r="L42" s="103">
        <f t="shared" si="3"/>
        <v>3</v>
      </c>
      <c r="M42" s="102">
        <v>3</v>
      </c>
      <c r="N42" s="102">
        <v>3</v>
      </c>
      <c r="O42" s="103">
        <f t="shared" si="4"/>
        <v>3</v>
      </c>
      <c r="P42" s="102">
        <v>3</v>
      </c>
      <c r="Q42" s="102">
        <v>3</v>
      </c>
      <c r="R42" s="103">
        <f t="shared" si="5"/>
        <v>3</v>
      </c>
      <c r="S42" s="102">
        <v>3</v>
      </c>
      <c r="T42" s="102">
        <v>3</v>
      </c>
      <c r="U42" s="103">
        <f t="shared" si="6"/>
        <v>3</v>
      </c>
      <c r="V42" s="102">
        <v>3</v>
      </c>
      <c r="W42" s="102">
        <v>3</v>
      </c>
      <c r="X42" s="102">
        <v>3</v>
      </c>
      <c r="Y42" s="103">
        <f t="shared" si="7"/>
        <v>3</v>
      </c>
      <c r="Z42" s="102">
        <v>3</v>
      </c>
      <c r="AA42" s="102">
        <v>3</v>
      </c>
      <c r="AB42" s="103">
        <f t="shared" si="8"/>
        <v>3</v>
      </c>
      <c r="AC42" s="103">
        <f t="shared" si="9"/>
        <v>3</v>
      </c>
      <c r="AD42" s="103">
        <f t="shared" si="10"/>
        <v>3</v>
      </c>
      <c r="AE42" s="103">
        <f t="shared" si="11"/>
        <v>3</v>
      </c>
      <c r="AF42" s="103">
        <f t="shared" si="12"/>
        <v>3</v>
      </c>
      <c r="AG42" s="103">
        <f t="shared" si="13"/>
        <v>3</v>
      </c>
      <c r="AH42" s="103">
        <f t="shared" si="14"/>
        <v>3</v>
      </c>
      <c r="AI42" s="103">
        <f t="shared" si="15"/>
        <v>3</v>
      </c>
      <c r="AJ42" s="103">
        <f t="shared" si="16"/>
        <v>3</v>
      </c>
      <c r="AK42" s="104" t="str">
        <f t="shared" si="17"/>
        <v>ดีเยี่ยม</v>
      </c>
    </row>
    <row r="43" spans="1:37" ht="21" customHeight="1" thickBot="1">
      <c r="A43" s="176">
        <v>10</v>
      </c>
      <c r="B43" s="220" t="s">
        <v>183</v>
      </c>
      <c r="C43" s="169">
        <v>3</v>
      </c>
      <c r="D43" s="107">
        <v>3</v>
      </c>
      <c r="E43" s="107">
        <v>3</v>
      </c>
      <c r="F43" s="107">
        <v>3</v>
      </c>
      <c r="G43" s="108">
        <f t="shared" si="1"/>
        <v>3</v>
      </c>
      <c r="H43" s="107">
        <v>3</v>
      </c>
      <c r="I43" s="107">
        <v>3</v>
      </c>
      <c r="J43" s="108">
        <f t="shared" si="2"/>
        <v>3</v>
      </c>
      <c r="K43" s="107">
        <v>3</v>
      </c>
      <c r="L43" s="108">
        <f t="shared" si="3"/>
        <v>3</v>
      </c>
      <c r="M43" s="107">
        <v>3</v>
      </c>
      <c r="N43" s="107">
        <v>3</v>
      </c>
      <c r="O43" s="108">
        <f t="shared" si="4"/>
        <v>3</v>
      </c>
      <c r="P43" s="107">
        <v>3</v>
      </c>
      <c r="Q43" s="107">
        <v>3</v>
      </c>
      <c r="R43" s="108">
        <f t="shared" si="5"/>
        <v>3</v>
      </c>
      <c r="S43" s="107">
        <v>3</v>
      </c>
      <c r="T43" s="107">
        <v>3</v>
      </c>
      <c r="U43" s="108">
        <f t="shared" si="6"/>
        <v>3</v>
      </c>
      <c r="V43" s="107">
        <v>3</v>
      </c>
      <c r="W43" s="107">
        <v>3</v>
      </c>
      <c r="X43" s="107">
        <v>3</v>
      </c>
      <c r="Y43" s="108">
        <f t="shared" si="7"/>
        <v>3</v>
      </c>
      <c r="Z43" s="107">
        <v>3</v>
      </c>
      <c r="AA43" s="107">
        <v>3</v>
      </c>
      <c r="AB43" s="108">
        <f t="shared" si="8"/>
        <v>3</v>
      </c>
      <c r="AC43" s="108">
        <f t="shared" si="9"/>
        <v>3</v>
      </c>
      <c r="AD43" s="108">
        <f t="shared" si="10"/>
        <v>3</v>
      </c>
      <c r="AE43" s="108">
        <f t="shared" si="11"/>
        <v>3</v>
      </c>
      <c r="AF43" s="108">
        <f t="shared" si="12"/>
        <v>3</v>
      </c>
      <c r="AG43" s="108">
        <f t="shared" si="13"/>
        <v>3</v>
      </c>
      <c r="AH43" s="108">
        <f t="shared" si="14"/>
        <v>3</v>
      </c>
      <c r="AI43" s="108">
        <f t="shared" si="15"/>
        <v>3</v>
      </c>
      <c r="AJ43" s="108">
        <f t="shared" si="16"/>
        <v>3</v>
      </c>
      <c r="AK43" s="109" t="str">
        <f t="shared" si="17"/>
        <v>ดีเยี่ยม</v>
      </c>
    </row>
    <row r="44" spans="1:37" ht="21" customHeight="1">
      <c r="A44" s="177">
        <v>11</v>
      </c>
      <c r="B44" s="219" t="s">
        <v>184</v>
      </c>
      <c r="C44" s="179">
        <v>2</v>
      </c>
      <c r="D44" s="97">
        <v>2</v>
      </c>
      <c r="E44" s="97">
        <v>2</v>
      </c>
      <c r="F44" s="97">
        <v>2</v>
      </c>
      <c r="G44" s="98">
        <f t="shared" si="1"/>
        <v>2</v>
      </c>
      <c r="H44" s="97">
        <v>2</v>
      </c>
      <c r="I44" s="97">
        <v>2</v>
      </c>
      <c r="J44" s="98">
        <f t="shared" si="2"/>
        <v>2</v>
      </c>
      <c r="K44" s="97">
        <v>2</v>
      </c>
      <c r="L44" s="98">
        <f t="shared" si="3"/>
        <v>2</v>
      </c>
      <c r="M44" s="97">
        <v>2</v>
      </c>
      <c r="N44" s="97">
        <v>2</v>
      </c>
      <c r="O44" s="98">
        <f t="shared" si="4"/>
        <v>2</v>
      </c>
      <c r="P44" s="97">
        <v>2</v>
      </c>
      <c r="Q44" s="97">
        <v>2</v>
      </c>
      <c r="R44" s="98">
        <f t="shared" si="5"/>
        <v>2</v>
      </c>
      <c r="S44" s="97">
        <v>2</v>
      </c>
      <c r="T44" s="97">
        <v>2</v>
      </c>
      <c r="U44" s="98">
        <f t="shared" si="6"/>
        <v>2</v>
      </c>
      <c r="V44" s="97">
        <v>2</v>
      </c>
      <c r="W44" s="97">
        <v>2</v>
      </c>
      <c r="X44" s="97">
        <v>2</v>
      </c>
      <c r="Y44" s="98">
        <f t="shared" si="7"/>
        <v>2</v>
      </c>
      <c r="Z44" s="97">
        <v>2</v>
      </c>
      <c r="AA44" s="97">
        <v>2</v>
      </c>
      <c r="AB44" s="98">
        <f t="shared" si="8"/>
        <v>2</v>
      </c>
      <c r="AC44" s="98">
        <f t="shared" si="9"/>
        <v>2</v>
      </c>
      <c r="AD44" s="98">
        <f t="shared" si="10"/>
        <v>2</v>
      </c>
      <c r="AE44" s="98">
        <f t="shared" si="11"/>
        <v>2</v>
      </c>
      <c r="AF44" s="98">
        <f t="shared" si="12"/>
        <v>2</v>
      </c>
      <c r="AG44" s="98">
        <f t="shared" si="13"/>
        <v>2</v>
      </c>
      <c r="AH44" s="98">
        <f t="shared" si="14"/>
        <v>2</v>
      </c>
      <c r="AI44" s="98">
        <f t="shared" si="15"/>
        <v>2</v>
      </c>
      <c r="AJ44" s="98">
        <f t="shared" si="16"/>
        <v>2</v>
      </c>
      <c r="AK44" s="99" t="str">
        <f t="shared" si="17"/>
        <v>ดี</v>
      </c>
    </row>
    <row r="45" spans="1:37" ht="21" customHeight="1">
      <c r="A45" s="175">
        <v>12</v>
      </c>
      <c r="B45" s="238" t="s">
        <v>185</v>
      </c>
      <c r="C45" s="172">
        <v>3</v>
      </c>
      <c r="D45" s="102">
        <v>3</v>
      </c>
      <c r="E45" s="102">
        <v>3</v>
      </c>
      <c r="F45" s="102">
        <v>3</v>
      </c>
      <c r="G45" s="103">
        <f t="shared" si="1"/>
        <v>3</v>
      </c>
      <c r="H45" s="102">
        <v>3</v>
      </c>
      <c r="I45" s="102">
        <v>3</v>
      </c>
      <c r="J45" s="103">
        <f t="shared" si="2"/>
        <v>3</v>
      </c>
      <c r="K45" s="102">
        <v>3</v>
      </c>
      <c r="L45" s="103">
        <f t="shared" si="3"/>
        <v>3</v>
      </c>
      <c r="M45" s="102">
        <v>3</v>
      </c>
      <c r="N45" s="102">
        <v>3</v>
      </c>
      <c r="O45" s="103">
        <f t="shared" si="4"/>
        <v>3</v>
      </c>
      <c r="P45" s="102">
        <v>3</v>
      </c>
      <c r="Q45" s="102">
        <v>3</v>
      </c>
      <c r="R45" s="103">
        <f t="shared" si="5"/>
        <v>3</v>
      </c>
      <c r="S45" s="102">
        <v>3</v>
      </c>
      <c r="T45" s="102">
        <v>3</v>
      </c>
      <c r="U45" s="103">
        <f t="shared" si="6"/>
        <v>3</v>
      </c>
      <c r="V45" s="102">
        <v>3</v>
      </c>
      <c r="W45" s="102">
        <v>3</v>
      </c>
      <c r="X45" s="102">
        <v>3</v>
      </c>
      <c r="Y45" s="103">
        <f t="shared" si="7"/>
        <v>3</v>
      </c>
      <c r="Z45" s="102">
        <v>3</v>
      </c>
      <c r="AA45" s="102">
        <v>3</v>
      </c>
      <c r="AB45" s="103">
        <f t="shared" si="8"/>
        <v>3</v>
      </c>
      <c r="AC45" s="103">
        <f t="shared" si="9"/>
        <v>3</v>
      </c>
      <c r="AD45" s="103">
        <f t="shared" si="10"/>
        <v>3</v>
      </c>
      <c r="AE45" s="103">
        <f t="shared" si="11"/>
        <v>3</v>
      </c>
      <c r="AF45" s="103">
        <f t="shared" si="12"/>
        <v>3</v>
      </c>
      <c r="AG45" s="103">
        <f t="shared" si="13"/>
        <v>3</v>
      </c>
      <c r="AH45" s="103">
        <f t="shared" si="14"/>
        <v>3</v>
      </c>
      <c r="AI45" s="103">
        <f t="shared" si="15"/>
        <v>3</v>
      </c>
      <c r="AJ45" s="103">
        <f t="shared" si="16"/>
        <v>3</v>
      </c>
      <c r="AK45" s="104" t="str">
        <f t="shared" si="17"/>
        <v>ดีเยี่ยม</v>
      </c>
    </row>
    <row r="46" spans="1:37" ht="21" customHeight="1">
      <c r="A46" s="175">
        <v>13</v>
      </c>
      <c r="B46" s="229" t="s">
        <v>186</v>
      </c>
      <c r="C46" s="172">
        <v>2</v>
      </c>
      <c r="D46" s="102">
        <v>2</v>
      </c>
      <c r="E46" s="102">
        <v>2</v>
      </c>
      <c r="F46" s="102">
        <v>2</v>
      </c>
      <c r="G46" s="103">
        <f t="shared" si="1"/>
        <v>2</v>
      </c>
      <c r="H46" s="102">
        <v>2</v>
      </c>
      <c r="I46" s="102">
        <v>2</v>
      </c>
      <c r="J46" s="103">
        <f t="shared" si="2"/>
        <v>2</v>
      </c>
      <c r="K46" s="102">
        <v>2</v>
      </c>
      <c r="L46" s="103">
        <f t="shared" si="3"/>
        <v>2</v>
      </c>
      <c r="M46" s="102">
        <v>2</v>
      </c>
      <c r="N46" s="102">
        <v>2</v>
      </c>
      <c r="O46" s="103">
        <f t="shared" si="4"/>
        <v>2</v>
      </c>
      <c r="P46" s="102">
        <v>2</v>
      </c>
      <c r="Q46" s="102">
        <v>2</v>
      </c>
      <c r="R46" s="103">
        <f t="shared" si="5"/>
        <v>2</v>
      </c>
      <c r="S46" s="102">
        <v>2</v>
      </c>
      <c r="T46" s="102">
        <v>2</v>
      </c>
      <c r="U46" s="103">
        <f t="shared" si="6"/>
        <v>2</v>
      </c>
      <c r="V46" s="102">
        <v>2</v>
      </c>
      <c r="W46" s="102">
        <v>2</v>
      </c>
      <c r="X46" s="102">
        <v>2</v>
      </c>
      <c r="Y46" s="103">
        <f t="shared" si="7"/>
        <v>2</v>
      </c>
      <c r="Z46" s="102">
        <v>2</v>
      </c>
      <c r="AA46" s="102">
        <v>2</v>
      </c>
      <c r="AB46" s="103">
        <f t="shared" si="8"/>
        <v>2</v>
      </c>
      <c r="AC46" s="103">
        <f t="shared" si="9"/>
        <v>2</v>
      </c>
      <c r="AD46" s="103">
        <f t="shared" si="10"/>
        <v>2</v>
      </c>
      <c r="AE46" s="103">
        <f t="shared" si="11"/>
        <v>2</v>
      </c>
      <c r="AF46" s="103">
        <f t="shared" si="12"/>
        <v>2</v>
      </c>
      <c r="AG46" s="103">
        <f t="shared" si="13"/>
        <v>2</v>
      </c>
      <c r="AH46" s="103">
        <f t="shared" si="14"/>
        <v>2</v>
      </c>
      <c r="AI46" s="103">
        <f t="shared" si="15"/>
        <v>2</v>
      </c>
      <c r="AJ46" s="103">
        <f t="shared" si="16"/>
        <v>2</v>
      </c>
      <c r="AK46" s="104" t="str">
        <f t="shared" si="17"/>
        <v>ดี</v>
      </c>
    </row>
    <row r="47" spans="1:37" ht="21" customHeight="1">
      <c r="A47" s="175">
        <v>14</v>
      </c>
      <c r="B47" s="229" t="s">
        <v>187</v>
      </c>
      <c r="C47" s="172">
        <v>3</v>
      </c>
      <c r="D47" s="102">
        <v>3</v>
      </c>
      <c r="E47" s="102">
        <v>3</v>
      </c>
      <c r="F47" s="102">
        <v>3</v>
      </c>
      <c r="G47" s="103">
        <f t="shared" si="1"/>
        <v>3</v>
      </c>
      <c r="H47" s="102">
        <v>3</v>
      </c>
      <c r="I47" s="102">
        <v>3</v>
      </c>
      <c r="J47" s="103">
        <f t="shared" si="2"/>
        <v>3</v>
      </c>
      <c r="K47" s="102">
        <v>3</v>
      </c>
      <c r="L47" s="103">
        <f t="shared" si="3"/>
        <v>3</v>
      </c>
      <c r="M47" s="102">
        <v>3</v>
      </c>
      <c r="N47" s="102">
        <v>3</v>
      </c>
      <c r="O47" s="103">
        <f t="shared" si="4"/>
        <v>3</v>
      </c>
      <c r="P47" s="102">
        <v>3</v>
      </c>
      <c r="Q47" s="102">
        <v>3</v>
      </c>
      <c r="R47" s="103">
        <f t="shared" si="5"/>
        <v>3</v>
      </c>
      <c r="S47" s="102">
        <v>3</v>
      </c>
      <c r="T47" s="102">
        <v>3</v>
      </c>
      <c r="U47" s="103">
        <f t="shared" si="6"/>
        <v>3</v>
      </c>
      <c r="V47" s="102">
        <v>3</v>
      </c>
      <c r="W47" s="102">
        <v>3</v>
      </c>
      <c r="X47" s="102">
        <v>3</v>
      </c>
      <c r="Y47" s="103">
        <f t="shared" si="7"/>
        <v>3</v>
      </c>
      <c r="Z47" s="102">
        <v>3</v>
      </c>
      <c r="AA47" s="102">
        <v>3</v>
      </c>
      <c r="AB47" s="103">
        <f t="shared" si="8"/>
        <v>3</v>
      </c>
      <c r="AC47" s="103">
        <f t="shared" si="9"/>
        <v>3</v>
      </c>
      <c r="AD47" s="103">
        <f t="shared" si="10"/>
        <v>3</v>
      </c>
      <c r="AE47" s="103">
        <f t="shared" si="11"/>
        <v>3</v>
      </c>
      <c r="AF47" s="103">
        <f t="shared" si="12"/>
        <v>3</v>
      </c>
      <c r="AG47" s="103">
        <f t="shared" si="13"/>
        <v>3</v>
      </c>
      <c r="AH47" s="103">
        <f t="shared" si="14"/>
        <v>3</v>
      </c>
      <c r="AI47" s="103">
        <f t="shared" si="15"/>
        <v>3</v>
      </c>
      <c r="AJ47" s="103">
        <f t="shared" si="16"/>
        <v>3</v>
      </c>
      <c r="AK47" s="104" t="str">
        <f t="shared" si="17"/>
        <v>ดีเยี่ยม</v>
      </c>
    </row>
    <row r="48" spans="1:37" ht="21" customHeight="1" thickBot="1">
      <c r="A48" s="176">
        <v>15</v>
      </c>
      <c r="B48" s="220" t="s">
        <v>188</v>
      </c>
      <c r="C48" s="169">
        <v>3</v>
      </c>
      <c r="D48" s="107">
        <v>3</v>
      </c>
      <c r="E48" s="107">
        <v>3</v>
      </c>
      <c r="F48" s="107">
        <v>3</v>
      </c>
      <c r="G48" s="108">
        <f t="shared" si="1"/>
        <v>3</v>
      </c>
      <c r="H48" s="107">
        <v>3</v>
      </c>
      <c r="I48" s="107">
        <v>3</v>
      </c>
      <c r="J48" s="108">
        <f t="shared" si="2"/>
        <v>3</v>
      </c>
      <c r="K48" s="107">
        <v>3</v>
      </c>
      <c r="L48" s="108">
        <f t="shared" si="3"/>
        <v>3</v>
      </c>
      <c r="M48" s="107">
        <v>3</v>
      </c>
      <c r="N48" s="107">
        <v>3</v>
      </c>
      <c r="O48" s="108">
        <f t="shared" si="4"/>
        <v>3</v>
      </c>
      <c r="P48" s="107">
        <v>3</v>
      </c>
      <c r="Q48" s="107">
        <v>3</v>
      </c>
      <c r="R48" s="108">
        <f t="shared" si="5"/>
        <v>3</v>
      </c>
      <c r="S48" s="107">
        <v>3</v>
      </c>
      <c r="T48" s="107">
        <v>3</v>
      </c>
      <c r="U48" s="108">
        <f t="shared" si="6"/>
        <v>3</v>
      </c>
      <c r="V48" s="107">
        <v>3</v>
      </c>
      <c r="W48" s="107">
        <v>3</v>
      </c>
      <c r="X48" s="107">
        <v>3</v>
      </c>
      <c r="Y48" s="108">
        <f t="shared" si="7"/>
        <v>3</v>
      </c>
      <c r="Z48" s="107">
        <v>3</v>
      </c>
      <c r="AA48" s="107">
        <v>3</v>
      </c>
      <c r="AB48" s="108">
        <f t="shared" si="8"/>
        <v>3</v>
      </c>
      <c r="AC48" s="108">
        <f t="shared" si="9"/>
        <v>3</v>
      </c>
      <c r="AD48" s="108">
        <f t="shared" si="10"/>
        <v>3</v>
      </c>
      <c r="AE48" s="108">
        <f t="shared" si="11"/>
        <v>3</v>
      </c>
      <c r="AF48" s="108">
        <f t="shared" si="12"/>
        <v>3</v>
      </c>
      <c r="AG48" s="108">
        <f t="shared" si="13"/>
        <v>3</v>
      </c>
      <c r="AH48" s="108">
        <f t="shared" si="14"/>
        <v>3</v>
      </c>
      <c r="AI48" s="108">
        <f t="shared" si="15"/>
        <v>3</v>
      </c>
      <c r="AJ48" s="108">
        <f t="shared" si="16"/>
        <v>3</v>
      </c>
      <c r="AK48" s="109" t="str">
        <f t="shared" si="17"/>
        <v>ดีเยี่ยม</v>
      </c>
    </row>
    <row r="49" spans="1:37" ht="21" customHeight="1">
      <c r="A49" s="177">
        <v>16</v>
      </c>
      <c r="B49" s="219" t="s">
        <v>189</v>
      </c>
      <c r="C49" s="179">
        <v>3</v>
      </c>
      <c r="D49" s="97">
        <v>3</v>
      </c>
      <c r="E49" s="97">
        <v>3</v>
      </c>
      <c r="F49" s="97">
        <v>3</v>
      </c>
      <c r="G49" s="98">
        <f t="shared" si="1"/>
        <v>3</v>
      </c>
      <c r="H49" s="97">
        <v>3</v>
      </c>
      <c r="I49" s="97">
        <v>3</v>
      </c>
      <c r="J49" s="98">
        <f t="shared" si="2"/>
        <v>3</v>
      </c>
      <c r="K49" s="97">
        <v>3</v>
      </c>
      <c r="L49" s="98">
        <f t="shared" si="3"/>
        <v>3</v>
      </c>
      <c r="M49" s="97">
        <v>3</v>
      </c>
      <c r="N49" s="97">
        <v>3</v>
      </c>
      <c r="O49" s="120">
        <f t="shared" si="4"/>
        <v>3</v>
      </c>
      <c r="P49" s="158">
        <v>3</v>
      </c>
      <c r="Q49" s="97">
        <v>3</v>
      </c>
      <c r="R49" s="98">
        <f t="shared" si="5"/>
        <v>3</v>
      </c>
      <c r="S49" s="97">
        <v>3</v>
      </c>
      <c r="T49" s="97">
        <v>3</v>
      </c>
      <c r="U49" s="98">
        <f t="shared" si="6"/>
        <v>3</v>
      </c>
      <c r="V49" s="97">
        <v>3</v>
      </c>
      <c r="W49" s="97">
        <v>3</v>
      </c>
      <c r="X49" s="97">
        <v>3</v>
      </c>
      <c r="Y49" s="98">
        <f t="shared" si="7"/>
        <v>3</v>
      </c>
      <c r="Z49" s="97">
        <v>3</v>
      </c>
      <c r="AA49" s="97">
        <v>3</v>
      </c>
      <c r="AB49" s="98">
        <f t="shared" si="8"/>
        <v>3</v>
      </c>
      <c r="AC49" s="98">
        <f t="shared" si="9"/>
        <v>3</v>
      </c>
      <c r="AD49" s="98">
        <f t="shared" si="10"/>
        <v>3</v>
      </c>
      <c r="AE49" s="98">
        <f t="shared" si="11"/>
        <v>3</v>
      </c>
      <c r="AF49" s="98">
        <f t="shared" si="12"/>
        <v>3</v>
      </c>
      <c r="AG49" s="98">
        <f t="shared" si="13"/>
        <v>3</v>
      </c>
      <c r="AH49" s="98">
        <f t="shared" si="14"/>
        <v>3</v>
      </c>
      <c r="AI49" s="98">
        <f t="shared" si="15"/>
        <v>3</v>
      </c>
      <c r="AJ49" s="98">
        <f t="shared" si="16"/>
        <v>3</v>
      </c>
      <c r="AK49" s="99" t="str">
        <f t="shared" si="17"/>
        <v>ดีเยี่ยม</v>
      </c>
    </row>
    <row r="50" spans="1:37" ht="21" customHeight="1">
      <c r="A50" s="306">
        <v>17</v>
      </c>
      <c r="B50" s="307" t="s">
        <v>190</v>
      </c>
      <c r="C50" s="392" t="s">
        <v>1049</v>
      </c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93"/>
      <c r="AB50" s="393"/>
      <c r="AC50" s="393"/>
      <c r="AD50" s="393"/>
      <c r="AE50" s="393"/>
      <c r="AF50" s="393"/>
      <c r="AG50" s="393"/>
      <c r="AH50" s="393"/>
      <c r="AI50" s="393"/>
      <c r="AJ50" s="393"/>
      <c r="AK50" s="394"/>
    </row>
    <row r="51" spans="1:37" ht="21" customHeight="1">
      <c r="A51" s="174">
        <v>18</v>
      </c>
      <c r="B51" s="238" t="s">
        <v>191</v>
      </c>
      <c r="C51" s="172">
        <v>2</v>
      </c>
      <c r="D51" s="102">
        <v>2</v>
      </c>
      <c r="E51" s="102">
        <v>2</v>
      </c>
      <c r="F51" s="102">
        <v>2</v>
      </c>
      <c r="G51" s="103">
        <f t="shared" ref="G51" si="18">IF(C51="","",IF(C51*D51*E51*F51=0,0,IF(C51*D51*E51*F51&gt;27,3,IF(C51*D51*E51*F51&gt;3,2,IF(C51*D51*E51*F51=0,0,1)))))</f>
        <v>2</v>
      </c>
      <c r="H51" s="102">
        <v>2</v>
      </c>
      <c r="I51" s="102">
        <v>2</v>
      </c>
      <c r="J51" s="103">
        <f t="shared" ref="J51" si="19">IF(H51="","",IF(H51*I51=0,0,IF(H51*I51&gt;4,3,IF(H51*I51&gt;2,2,IF(H51*I51=0,0,1)))))</f>
        <v>2</v>
      </c>
      <c r="K51" s="102">
        <v>2</v>
      </c>
      <c r="L51" s="103">
        <f t="shared" ref="L51" si="20">IF(K51="","",IF(K51=0,0,K51))</f>
        <v>2</v>
      </c>
      <c r="M51" s="102">
        <v>2</v>
      </c>
      <c r="N51" s="102">
        <v>2</v>
      </c>
      <c r="O51" s="116">
        <f t="shared" ref="O51" si="21">IF(M51="","",IF(M51*N51=0,0,IF(M51*N51&gt;4,3,IF(M51*N51&gt;2,2,IF(M51*N51=0,0,1)))))</f>
        <v>2</v>
      </c>
      <c r="P51" s="102">
        <v>2</v>
      </c>
      <c r="Q51" s="102">
        <v>2</v>
      </c>
      <c r="R51" s="103">
        <f t="shared" ref="R51" si="22">IF(P51="","",IF(P51*Q51=0,0,IF(P51*Q51&gt;4,3,IF(P51*Q51&gt;2,2,IF(P51*Q51=0,0,1)))))</f>
        <v>2</v>
      </c>
      <c r="S51" s="102">
        <v>2</v>
      </c>
      <c r="T51" s="102">
        <v>2</v>
      </c>
      <c r="U51" s="103">
        <f t="shared" ref="U51" si="23">IF(S51="","",IF(S51*T51=0,0,IF(S51*T51&gt;4,3,IF(S51*T51&gt;2,2,IF(S51*T51=0,0,1)))))</f>
        <v>2</v>
      </c>
      <c r="V51" s="102">
        <v>2</v>
      </c>
      <c r="W51" s="102">
        <v>2</v>
      </c>
      <c r="X51" s="102">
        <v>2</v>
      </c>
      <c r="Y51" s="103">
        <f t="shared" ref="Y51" si="24">IF(V51="","",IF(V51*W51*X51=0,0,IF(V51*W51*X51&gt;17,3,IF(V51*W51*X51&gt;2,2,IF(V51*W51*X51=0,0,1)))))</f>
        <v>2</v>
      </c>
      <c r="Z51" s="102">
        <v>2</v>
      </c>
      <c r="AA51" s="102">
        <v>2</v>
      </c>
      <c r="AB51" s="103">
        <f t="shared" ref="AB51" si="25">IF(Z51="","",IF(Z51*AA51=0,0,IF(Z51*AA51&gt;4,3,IF(Z51*AA51&gt;2,2,IF(Z51*AA51=0,0,1)))))</f>
        <v>2</v>
      </c>
      <c r="AC51" s="103">
        <f t="shared" ref="AC51" si="26">+G51</f>
        <v>2</v>
      </c>
      <c r="AD51" s="103">
        <f t="shared" ref="AD51" si="27">+J51</f>
        <v>2</v>
      </c>
      <c r="AE51" s="103">
        <f t="shared" ref="AE51" si="28">+L51</f>
        <v>2</v>
      </c>
      <c r="AF51" s="103">
        <f t="shared" ref="AF51" si="29">+O51</f>
        <v>2</v>
      </c>
      <c r="AG51" s="103">
        <f t="shared" ref="AG51" si="30">+U51</f>
        <v>2</v>
      </c>
      <c r="AH51" s="103">
        <f t="shared" ref="AH51" si="31">+U51</f>
        <v>2</v>
      </c>
      <c r="AI51" s="103">
        <f t="shared" ref="AI51" si="32">+Y51</f>
        <v>2</v>
      </c>
      <c r="AJ51" s="103">
        <f t="shared" ref="AJ51" si="33">+AB51</f>
        <v>2</v>
      </c>
      <c r="AK51" s="104" t="str">
        <f t="shared" ref="AK51" si="34">+IF(COUNT(AC51:AJ51)&lt;&gt;8,"",(IF(COUNTIF(AC51:AJ51,0)&gt;0,"ไม่ผ่าน",IF(AND(COUNTIF(AC51:AJ51,3)&gt;=5,COUNTIF(AC51:AJ51,"&lt;2")=0),"ดีเยี่ยม",IF(OR(AND(AND(COUNTIF(AC51:AJ51,3)&gt;=1,COUNTIF(AC51:AJ51,3)&lt;=4),COUNTIF(AC51:AJ51,"&lt;2")=0),COUNTIF(AC51:AJ51,2)=8,AND(COUNTIF(AC51:AJ51,"&gt;=2")&gt;=5,COUNTIF(AC51:AJ51,1)&gt;0)),"ดี",IF(OR(COUNTIF(AC51:AJ51,1)=8,AND(COUNTIF(AC51:AJ51,"&gt;=2")&gt;=1,COUNTIF(AC51:AJ51,"&gt;=2")&lt;=4)),"ผ่าน","ไม่ผ่าน"))))))</f>
        <v>ดี</v>
      </c>
    </row>
    <row r="52" spans="1:37" ht="21" customHeight="1">
      <c r="A52" s="175">
        <v>19</v>
      </c>
      <c r="B52" s="229" t="s">
        <v>192</v>
      </c>
      <c r="C52" s="172">
        <v>1</v>
      </c>
      <c r="D52" s="102">
        <v>1</v>
      </c>
      <c r="E52" s="102">
        <v>1</v>
      </c>
      <c r="F52" s="102">
        <v>1</v>
      </c>
      <c r="G52" s="103">
        <f t="shared" si="1"/>
        <v>1</v>
      </c>
      <c r="H52" s="102">
        <v>1</v>
      </c>
      <c r="I52" s="102">
        <v>1</v>
      </c>
      <c r="J52" s="103">
        <f t="shared" si="2"/>
        <v>1</v>
      </c>
      <c r="K52" s="102">
        <v>1</v>
      </c>
      <c r="L52" s="103">
        <f t="shared" si="3"/>
        <v>1</v>
      </c>
      <c r="M52" s="102">
        <v>1</v>
      </c>
      <c r="N52" s="102">
        <v>1</v>
      </c>
      <c r="O52" s="103">
        <f t="shared" si="4"/>
        <v>1</v>
      </c>
      <c r="P52" s="102">
        <v>1</v>
      </c>
      <c r="Q52" s="102">
        <v>1</v>
      </c>
      <c r="R52" s="103">
        <f t="shared" si="5"/>
        <v>1</v>
      </c>
      <c r="S52" s="102">
        <v>1</v>
      </c>
      <c r="T52" s="102">
        <v>1</v>
      </c>
      <c r="U52" s="103">
        <f t="shared" si="6"/>
        <v>1</v>
      </c>
      <c r="V52" s="102">
        <v>1</v>
      </c>
      <c r="W52" s="102">
        <v>1</v>
      </c>
      <c r="X52" s="102">
        <v>1</v>
      </c>
      <c r="Y52" s="103">
        <f t="shared" si="7"/>
        <v>1</v>
      </c>
      <c r="Z52" s="102">
        <v>1</v>
      </c>
      <c r="AA52" s="102">
        <v>1</v>
      </c>
      <c r="AB52" s="103">
        <f t="shared" si="8"/>
        <v>1</v>
      </c>
      <c r="AC52" s="103">
        <f t="shared" si="9"/>
        <v>1</v>
      </c>
      <c r="AD52" s="103">
        <f t="shared" si="10"/>
        <v>1</v>
      </c>
      <c r="AE52" s="103">
        <f t="shared" si="11"/>
        <v>1</v>
      </c>
      <c r="AF52" s="103">
        <f t="shared" si="12"/>
        <v>1</v>
      </c>
      <c r="AG52" s="103">
        <f t="shared" si="13"/>
        <v>1</v>
      </c>
      <c r="AH52" s="103">
        <f t="shared" si="14"/>
        <v>1</v>
      </c>
      <c r="AI52" s="103">
        <f t="shared" si="15"/>
        <v>1</v>
      </c>
      <c r="AJ52" s="103">
        <f t="shared" si="16"/>
        <v>1</v>
      </c>
      <c r="AK52" s="104" t="str">
        <f t="shared" si="17"/>
        <v>ผ่าน</v>
      </c>
    </row>
    <row r="53" spans="1:37" ht="21" customHeight="1" thickBot="1">
      <c r="A53" s="176">
        <v>20</v>
      </c>
      <c r="B53" s="220" t="s">
        <v>193</v>
      </c>
      <c r="C53" s="169">
        <v>1</v>
      </c>
      <c r="D53" s="107">
        <v>1</v>
      </c>
      <c r="E53" s="107">
        <v>1</v>
      </c>
      <c r="F53" s="107">
        <v>1</v>
      </c>
      <c r="G53" s="108">
        <f t="shared" si="1"/>
        <v>1</v>
      </c>
      <c r="H53" s="107">
        <v>1</v>
      </c>
      <c r="I53" s="107">
        <v>1</v>
      </c>
      <c r="J53" s="108">
        <f t="shared" si="2"/>
        <v>1</v>
      </c>
      <c r="K53" s="107">
        <v>1</v>
      </c>
      <c r="L53" s="108">
        <f t="shared" si="3"/>
        <v>1</v>
      </c>
      <c r="M53" s="107">
        <v>1</v>
      </c>
      <c r="N53" s="107">
        <v>1</v>
      </c>
      <c r="O53" s="108">
        <f t="shared" si="4"/>
        <v>1</v>
      </c>
      <c r="P53" s="107">
        <v>1</v>
      </c>
      <c r="Q53" s="107">
        <v>1</v>
      </c>
      <c r="R53" s="108">
        <f t="shared" si="5"/>
        <v>1</v>
      </c>
      <c r="S53" s="107">
        <v>1</v>
      </c>
      <c r="T53" s="107">
        <v>1</v>
      </c>
      <c r="U53" s="108">
        <f t="shared" si="6"/>
        <v>1</v>
      </c>
      <c r="V53" s="107">
        <v>1</v>
      </c>
      <c r="W53" s="107">
        <v>1</v>
      </c>
      <c r="X53" s="107">
        <v>1</v>
      </c>
      <c r="Y53" s="108">
        <f t="shared" si="7"/>
        <v>1</v>
      </c>
      <c r="Z53" s="107">
        <v>1</v>
      </c>
      <c r="AA53" s="107">
        <v>1</v>
      </c>
      <c r="AB53" s="108">
        <f t="shared" si="8"/>
        <v>1</v>
      </c>
      <c r="AC53" s="108">
        <f t="shared" si="9"/>
        <v>1</v>
      </c>
      <c r="AD53" s="108">
        <f t="shared" si="10"/>
        <v>1</v>
      </c>
      <c r="AE53" s="108">
        <f t="shared" si="11"/>
        <v>1</v>
      </c>
      <c r="AF53" s="108">
        <f t="shared" si="12"/>
        <v>1</v>
      </c>
      <c r="AG53" s="108">
        <f t="shared" si="13"/>
        <v>1</v>
      </c>
      <c r="AH53" s="108">
        <f t="shared" si="14"/>
        <v>1</v>
      </c>
      <c r="AI53" s="108">
        <f t="shared" si="15"/>
        <v>1</v>
      </c>
      <c r="AJ53" s="108">
        <f t="shared" si="16"/>
        <v>1</v>
      </c>
      <c r="AK53" s="109" t="str">
        <f t="shared" si="17"/>
        <v>ผ่าน</v>
      </c>
    </row>
    <row r="54" spans="1:37" ht="21" customHeight="1">
      <c r="A54" s="177">
        <v>21</v>
      </c>
      <c r="B54" s="219" t="s">
        <v>194</v>
      </c>
      <c r="C54" s="179">
        <v>2</v>
      </c>
      <c r="D54" s="97">
        <v>2</v>
      </c>
      <c r="E54" s="97">
        <v>2</v>
      </c>
      <c r="F54" s="97">
        <v>2</v>
      </c>
      <c r="G54" s="98">
        <f t="shared" si="1"/>
        <v>2</v>
      </c>
      <c r="H54" s="97">
        <v>2</v>
      </c>
      <c r="I54" s="97">
        <v>2</v>
      </c>
      <c r="J54" s="98">
        <f t="shared" si="2"/>
        <v>2</v>
      </c>
      <c r="K54" s="97">
        <v>2</v>
      </c>
      <c r="L54" s="98">
        <f t="shared" si="3"/>
        <v>2</v>
      </c>
      <c r="M54" s="97">
        <v>2</v>
      </c>
      <c r="N54" s="97">
        <v>2</v>
      </c>
      <c r="O54" s="98">
        <f t="shared" si="4"/>
        <v>2</v>
      </c>
      <c r="P54" s="97">
        <v>2</v>
      </c>
      <c r="Q54" s="97">
        <v>2</v>
      </c>
      <c r="R54" s="120">
        <f t="shared" si="5"/>
        <v>2</v>
      </c>
      <c r="S54" s="158">
        <v>2</v>
      </c>
      <c r="T54" s="97">
        <v>2</v>
      </c>
      <c r="U54" s="98">
        <f t="shared" si="6"/>
        <v>2</v>
      </c>
      <c r="V54" s="97">
        <v>2</v>
      </c>
      <c r="W54" s="97">
        <v>2</v>
      </c>
      <c r="X54" s="97">
        <v>2</v>
      </c>
      <c r="Y54" s="98">
        <f t="shared" si="7"/>
        <v>2</v>
      </c>
      <c r="Z54" s="97">
        <v>2</v>
      </c>
      <c r="AA54" s="97">
        <v>2</v>
      </c>
      <c r="AB54" s="98">
        <f t="shared" si="8"/>
        <v>2</v>
      </c>
      <c r="AC54" s="98">
        <f t="shared" si="9"/>
        <v>2</v>
      </c>
      <c r="AD54" s="98">
        <f t="shared" si="10"/>
        <v>2</v>
      </c>
      <c r="AE54" s="98">
        <f t="shared" si="11"/>
        <v>2</v>
      </c>
      <c r="AF54" s="98">
        <f t="shared" si="12"/>
        <v>2</v>
      </c>
      <c r="AG54" s="98">
        <f t="shared" si="13"/>
        <v>2</v>
      </c>
      <c r="AH54" s="98">
        <f t="shared" si="14"/>
        <v>2</v>
      </c>
      <c r="AI54" s="98">
        <f t="shared" si="15"/>
        <v>2</v>
      </c>
      <c r="AJ54" s="98">
        <f t="shared" si="16"/>
        <v>2</v>
      </c>
      <c r="AK54" s="99" t="str">
        <f t="shared" si="17"/>
        <v>ดี</v>
      </c>
    </row>
    <row r="55" spans="1:37" ht="21" customHeight="1">
      <c r="A55" s="175">
        <v>22</v>
      </c>
      <c r="B55" s="230" t="s">
        <v>195</v>
      </c>
      <c r="C55" s="172">
        <v>3</v>
      </c>
      <c r="D55" s="102">
        <v>3</v>
      </c>
      <c r="E55" s="102">
        <v>3</v>
      </c>
      <c r="F55" s="102">
        <v>3</v>
      </c>
      <c r="G55" s="103">
        <f t="shared" si="1"/>
        <v>3</v>
      </c>
      <c r="H55" s="102">
        <v>3</v>
      </c>
      <c r="I55" s="102">
        <v>3</v>
      </c>
      <c r="J55" s="103">
        <f t="shared" si="2"/>
        <v>3</v>
      </c>
      <c r="K55" s="102">
        <v>3</v>
      </c>
      <c r="L55" s="103">
        <f t="shared" si="3"/>
        <v>3</v>
      </c>
      <c r="M55" s="102">
        <v>3</v>
      </c>
      <c r="N55" s="102">
        <v>3</v>
      </c>
      <c r="O55" s="103">
        <f t="shared" si="4"/>
        <v>3</v>
      </c>
      <c r="P55" s="102">
        <v>3</v>
      </c>
      <c r="Q55" s="255">
        <v>3</v>
      </c>
      <c r="R55" s="256">
        <f t="shared" si="5"/>
        <v>3</v>
      </c>
      <c r="S55" s="146">
        <v>3</v>
      </c>
      <c r="T55" s="102">
        <v>3</v>
      </c>
      <c r="U55" s="103">
        <f t="shared" si="6"/>
        <v>3</v>
      </c>
      <c r="V55" s="102">
        <v>3</v>
      </c>
      <c r="W55" s="102">
        <v>3</v>
      </c>
      <c r="X55" s="102">
        <v>3</v>
      </c>
      <c r="Y55" s="103">
        <f t="shared" si="7"/>
        <v>3</v>
      </c>
      <c r="Z55" s="102">
        <v>3</v>
      </c>
      <c r="AA55" s="102">
        <v>3</v>
      </c>
      <c r="AB55" s="103">
        <f t="shared" si="8"/>
        <v>3</v>
      </c>
      <c r="AC55" s="103">
        <f t="shared" si="9"/>
        <v>3</v>
      </c>
      <c r="AD55" s="103">
        <f t="shared" si="10"/>
        <v>3</v>
      </c>
      <c r="AE55" s="103">
        <f t="shared" si="11"/>
        <v>3</v>
      </c>
      <c r="AF55" s="103">
        <f t="shared" si="12"/>
        <v>3</v>
      </c>
      <c r="AG55" s="103">
        <f t="shared" si="13"/>
        <v>3</v>
      </c>
      <c r="AH55" s="103">
        <f t="shared" si="14"/>
        <v>3</v>
      </c>
      <c r="AI55" s="103">
        <f t="shared" si="15"/>
        <v>3</v>
      </c>
      <c r="AJ55" s="103">
        <f t="shared" si="16"/>
        <v>3</v>
      </c>
      <c r="AK55" s="104" t="str">
        <f t="shared" si="17"/>
        <v>ดีเยี่ยม</v>
      </c>
    </row>
    <row r="56" spans="1:37" ht="21" customHeight="1">
      <c r="A56" s="175">
        <v>23</v>
      </c>
      <c r="B56" s="238" t="s">
        <v>196</v>
      </c>
      <c r="C56" s="172">
        <v>3</v>
      </c>
      <c r="D56" s="102">
        <v>3</v>
      </c>
      <c r="E56" s="102">
        <v>3</v>
      </c>
      <c r="F56" s="102">
        <v>3</v>
      </c>
      <c r="G56" s="103">
        <f t="shared" si="1"/>
        <v>3</v>
      </c>
      <c r="H56" s="102">
        <v>3</v>
      </c>
      <c r="I56" s="102">
        <v>3</v>
      </c>
      <c r="J56" s="258">
        <f t="shared" si="2"/>
        <v>3</v>
      </c>
      <c r="K56" s="259">
        <v>3</v>
      </c>
      <c r="L56" s="103">
        <f t="shared" si="3"/>
        <v>3</v>
      </c>
      <c r="M56" s="102">
        <v>3</v>
      </c>
      <c r="N56" s="102">
        <v>3</v>
      </c>
      <c r="O56" s="103">
        <f t="shared" si="4"/>
        <v>3</v>
      </c>
      <c r="P56" s="102">
        <v>3</v>
      </c>
      <c r="Q56" s="102">
        <v>3</v>
      </c>
      <c r="R56" s="257">
        <f t="shared" si="5"/>
        <v>3</v>
      </c>
      <c r="S56" s="180">
        <v>3</v>
      </c>
      <c r="T56" s="102">
        <v>3</v>
      </c>
      <c r="U56" s="103">
        <f t="shared" si="6"/>
        <v>3</v>
      </c>
      <c r="V56" s="102">
        <v>3</v>
      </c>
      <c r="W56" s="102">
        <v>3</v>
      </c>
      <c r="X56" s="102">
        <v>3</v>
      </c>
      <c r="Y56" s="103">
        <f t="shared" si="7"/>
        <v>3</v>
      </c>
      <c r="Z56" s="102">
        <v>3</v>
      </c>
      <c r="AA56" s="102">
        <v>3</v>
      </c>
      <c r="AB56" s="103">
        <f t="shared" si="8"/>
        <v>3</v>
      </c>
      <c r="AC56" s="103">
        <f t="shared" si="9"/>
        <v>3</v>
      </c>
      <c r="AD56" s="103">
        <f t="shared" si="10"/>
        <v>3</v>
      </c>
      <c r="AE56" s="103">
        <f t="shared" si="11"/>
        <v>3</v>
      </c>
      <c r="AF56" s="103">
        <f t="shared" si="12"/>
        <v>3</v>
      </c>
      <c r="AG56" s="103">
        <f t="shared" si="13"/>
        <v>3</v>
      </c>
      <c r="AH56" s="103">
        <f t="shared" si="14"/>
        <v>3</v>
      </c>
      <c r="AI56" s="103">
        <f t="shared" si="15"/>
        <v>3</v>
      </c>
      <c r="AJ56" s="103">
        <f t="shared" si="16"/>
        <v>3</v>
      </c>
      <c r="AK56" s="104" t="str">
        <f t="shared" si="17"/>
        <v>ดีเยี่ยม</v>
      </c>
    </row>
    <row r="57" spans="1:37" ht="21" customHeight="1">
      <c r="A57" s="175">
        <v>24</v>
      </c>
      <c r="B57" s="229" t="s">
        <v>197</v>
      </c>
      <c r="C57" s="172">
        <v>3</v>
      </c>
      <c r="D57" s="102">
        <v>3</v>
      </c>
      <c r="E57" s="102">
        <v>3</v>
      </c>
      <c r="F57" s="102">
        <v>3</v>
      </c>
      <c r="G57" s="103">
        <f t="shared" si="1"/>
        <v>3</v>
      </c>
      <c r="H57" s="102">
        <v>3</v>
      </c>
      <c r="I57" s="102">
        <v>3</v>
      </c>
      <c r="J57" s="103">
        <f t="shared" si="2"/>
        <v>3</v>
      </c>
      <c r="K57" s="102">
        <v>3</v>
      </c>
      <c r="L57" s="103">
        <f t="shared" si="3"/>
        <v>3</v>
      </c>
      <c r="M57" s="102">
        <v>3</v>
      </c>
      <c r="N57" s="102">
        <v>3</v>
      </c>
      <c r="O57" s="103">
        <f t="shared" si="4"/>
        <v>3</v>
      </c>
      <c r="P57" s="102">
        <v>3</v>
      </c>
      <c r="Q57" s="102">
        <v>3</v>
      </c>
      <c r="R57" s="103">
        <f t="shared" si="5"/>
        <v>3</v>
      </c>
      <c r="S57" s="102">
        <v>3</v>
      </c>
      <c r="T57" s="102">
        <v>3</v>
      </c>
      <c r="U57" s="103">
        <f t="shared" si="6"/>
        <v>3</v>
      </c>
      <c r="V57" s="102">
        <v>3</v>
      </c>
      <c r="W57" s="102">
        <v>3</v>
      </c>
      <c r="X57" s="102">
        <v>3</v>
      </c>
      <c r="Y57" s="103">
        <f t="shared" si="7"/>
        <v>3</v>
      </c>
      <c r="Z57" s="102">
        <v>3</v>
      </c>
      <c r="AA57" s="102">
        <v>3</v>
      </c>
      <c r="AB57" s="103">
        <f t="shared" si="8"/>
        <v>3</v>
      </c>
      <c r="AC57" s="103">
        <f t="shared" si="9"/>
        <v>3</v>
      </c>
      <c r="AD57" s="103">
        <f t="shared" si="10"/>
        <v>3</v>
      </c>
      <c r="AE57" s="103">
        <f t="shared" si="11"/>
        <v>3</v>
      </c>
      <c r="AF57" s="103">
        <f t="shared" si="12"/>
        <v>3</v>
      </c>
      <c r="AG57" s="103">
        <f t="shared" si="13"/>
        <v>3</v>
      </c>
      <c r="AH57" s="103">
        <f t="shared" si="14"/>
        <v>3</v>
      </c>
      <c r="AI57" s="103">
        <f t="shared" si="15"/>
        <v>3</v>
      </c>
      <c r="AJ57" s="103">
        <f t="shared" si="16"/>
        <v>3</v>
      </c>
      <c r="AK57" s="104" t="str">
        <f t="shared" si="17"/>
        <v>ดีเยี่ยม</v>
      </c>
    </row>
    <row r="58" spans="1:37" ht="21" customHeight="1" thickBot="1">
      <c r="A58" s="178">
        <v>25</v>
      </c>
      <c r="B58" s="199" t="s">
        <v>198</v>
      </c>
      <c r="C58" s="169">
        <v>3</v>
      </c>
      <c r="D58" s="107">
        <v>3</v>
      </c>
      <c r="E58" s="107">
        <v>3</v>
      </c>
      <c r="F58" s="107">
        <v>3</v>
      </c>
      <c r="G58" s="108">
        <f t="shared" si="1"/>
        <v>3</v>
      </c>
      <c r="H58" s="107">
        <v>3</v>
      </c>
      <c r="I58" s="107">
        <v>3</v>
      </c>
      <c r="J58" s="108">
        <f t="shared" si="2"/>
        <v>3</v>
      </c>
      <c r="K58" s="107">
        <v>3</v>
      </c>
      <c r="L58" s="108">
        <f t="shared" si="3"/>
        <v>3</v>
      </c>
      <c r="M58" s="107">
        <v>3</v>
      </c>
      <c r="N58" s="107">
        <v>3</v>
      </c>
      <c r="O58" s="108">
        <f t="shared" si="4"/>
        <v>3</v>
      </c>
      <c r="P58" s="107">
        <v>3</v>
      </c>
      <c r="Q58" s="107">
        <v>3</v>
      </c>
      <c r="R58" s="108">
        <f t="shared" si="5"/>
        <v>3</v>
      </c>
      <c r="S58" s="107">
        <v>3</v>
      </c>
      <c r="T58" s="107">
        <v>3</v>
      </c>
      <c r="U58" s="108">
        <f t="shared" si="6"/>
        <v>3</v>
      </c>
      <c r="V58" s="107">
        <v>3</v>
      </c>
      <c r="W58" s="107">
        <v>3</v>
      </c>
      <c r="X58" s="107">
        <v>3</v>
      </c>
      <c r="Y58" s="108">
        <f t="shared" si="7"/>
        <v>3</v>
      </c>
      <c r="Z58" s="107">
        <v>3</v>
      </c>
      <c r="AA58" s="107">
        <v>3</v>
      </c>
      <c r="AB58" s="108">
        <f t="shared" si="8"/>
        <v>3</v>
      </c>
      <c r="AC58" s="108">
        <f t="shared" si="9"/>
        <v>3</v>
      </c>
      <c r="AD58" s="108">
        <f t="shared" si="10"/>
        <v>3</v>
      </c>
      <c r="AE58" s="108">
        <f t="shared" si="11"/>
        <v>3</v>
      </c>
      <c r="AF58" s="108">
        <f t="shared" si="12"/>
        <v>3</v>
      </c>
      <c r="AG58" s="108">
        <f t="shared" si="13"/>
        <v>3</v>
      </c>
      <c r="AH58" s="108">
        <f t="shared" si="14"/>
        <v>3</v>
      </c>
      <c r="AI58" s="108">
        <f t="shared" si="15"/>
        <v>3</v>
      </c>
      <c r="AJ58" s="108">
        <f t="shared" si="16"/>
        <v>3</v>
      </c>
      <c r="AK58" s="109" t="str">
        <f t="shared" si="17"/>
        <v>ดีเยี่ยม</v>
      </c>
    </row>
    <row r="59" spans="1:37" ht="21" customHeight="1">
      <c r="A59" s="174">
        <v>26</v>
      </c>
      <c r="B59" s="238" t="s">
        <v>199</v>
      </c>
      <c r="C59" s="179">
        <v>3</v>
      </c>
      <c r="D59" s="97">
        <v>3</v>
      </c>
      <c r="E59" s="97">
        <v>3</v>
      </c>
      <c r="F59" s="97">
        <v>3</v>
      </c>
      <c r="G59" s="98">
        <f t="shared" si="1"/>
        <v>3</v>
      </c>
      <c r="H59" s="97">
        <v>3</v>
      </c>
      <c r="I59" s="97">
        <v>3</v>
      </c>
      <c r="J59" s="98">
        <f t="shared" si="2"/>
        <v>3</v>
      </c>
      <c r="K59" s="97">
        <v>3</v>
      </c>
      <c r="L59" s="98">
        <f t="shared" si="3"/>
        <v>3</v>
      </c>
      <c r="M59" s="97">
        <v>3</v>
      </c>
      <c r="N59" s="97">
        <v>3</v>
      </c>
      <c r="O59" s="98">
        <f t="shared" si="4"/>
        <v>3</v>
      </c>
      <c r="P59" s="97">
        <v>3</v>
      </c>
      <c r="Q59" s="97">
        <v>3</v>
      </c>
      <c r="R59" s="98">
        <f>IF(P59="","",IF(P59*Q59=0,0,IF(P59*Q59&gt;4,3,IF(P59*Q59&gt;2,2,IF(P59*Q59=0,0,1)))))</f>
        <v>3</v>
      </c>
      <c r="S59" s="97">
        <v>3</v>
      </c>
      <c r="T59" s="97">
        <v>3</v>
      </c>
      <c r="U59" s="98">
        <f t="shared" si="6"/>
        <v>3</v>
      </c>
      <c r="V59" s="97">
        <v>3</v>
      </c>
      <c r="W59" s="97">
        <v>3</v>
      </c>
      <c r="X59" s="97">
        <v>3</v>
      </c>
      <c r="Y59" s="98">
        <f t="shared" si="7"/>
        <v>3</v>
      </c>
      <c r="Z59" s="97">
        <v>3</v>
      </c>
      <c r="AA59" s="97">
        <v>3</v>
      </c>
      <c r="AB59" s="98">
        <f t="shared" si="8"/>
        <v>3</v>
      </c>
      <c r="AC59" s="98">
        <f t="shared" si="9"/>
        <v>3</v>
      </c>
      <c r="AD59" s="98">
        <f t="shared" si="10"/>
        <v>3</v>
      </c>
      <c r="AE59" s="98">
        <f t="shared" si="11"/>
        <v>3</v>
      </c>
      <c r="AF59" s="98">
        <f t="shared" si="12"/>
        <v>3</v>
      </c>
      <c r="AG59" s="98">
        <f t="shared" si="13"/>
        <v>3</v>
      </c>
      <c r="AH59" s="98">
        <f t="shared" si="14"/>
        <v>3</v>
      </c>
      <c r="AI59" s="98">
        <f t="shared" si="15"/>
        <v>3</v>
      </c>
      <c r="AJ59" s="98">
        <f t="shared" si="16"/>
        <v>3</v>
      </c>
      <c r="AK59" s="99" t="str">
        <f t="shared" si="17"/>
        <v>ดีเยี่ยม</v>
      </c>
    </row>
    <row r="60" spans="1:37" ht="21" customHeight="1">
      <c r="A60" s="175">
        <v>27</v>
      </c>
      <c r="B60" s="229" t="s">
        <v>200</v>
      </c>
      <c r="C60" s="172">
        <v>3</v>
      </c>
      <c r="D60" s="102">
        <v>3</v>
      </c>
      <c r="E60" s="102">
        <v>3</v>
      </c>
      <c r="F60" s="102">
        <v>3</v>
      </c>
      <c r="G60" s="103">
        <f t="shared" si="1"/>
        <v>3</v>
      </c>
      <c r="H60" s="102">
        <v>3</v>
      </c>
      <c r="I60" s="102">
        <v>3</v>
      </c>
      <c r="J60" s="103">
        <f t="shared" si="2"/>
        <v>3</v>
      </c>
      <c r="K60" s="102">
        <v>3</v>
      </c>
      <c r="L60" s="103">
        <f t="shared" si="3"/>
        <v>3</v>
      </c>
      <c r="M60" s="102">
        <v>3</v>
      </c>
      <c r="N60" s="102">
        <v>3</v>
      </c>
      <c r="O60" s="103">
        <f t="shared" si="4"/>
        <v>3</v>
      </c>
      <c r="P60" s="102">
        <v>3</v>
      </c>
      <c r="Q60" s="102">
        <v>3</v>
      </c>
      <c r="R60" s="103">
        <f t="shared" si="5"/>
        <v>3</v>
      </c>
      <c r="S60" s="102">
        <v>3</v>
      </c>
      <c r="T60" s="102">
        <v>3</v>
      </c>
      <c r="U60" s="103">
        <f t="shared" si="6"/>
        <v>3</v>
      </c>
      <c r="V60" s="102">
        <v>3</v>
      </c>
      <c r="W60" s="102">
        <v>3</v>
      </c>
      <c r="X60" s="102">
        <v>3</v>
      </c>
      <c r="Y60" s="103">
        <f t="shared" si="7"/>
        <v>3</v>
      </c>
      <c r="Z60" s="102">
        <v>3</v>
      </c>
      <c r="AA60" s="102">
        <v>3</v>
      </c>
      <c r="AB60" s="103">
        <f t="shared" si="8"/>
        <v>3</v>
      </c>
      <c r="AC60" s="103">
        <f t="shared" si="9"/>
        <v>3</v>
      </c>
      <c r="AD60" s="103">
        <f t="shared" si="10"/>
        <v>3</v>
      </c>
      <c r="AE60" s="103">
        <f t="shared" si="11"/>
        <v>3</v>
      </c>
      <c r="AF60" s="103">
        <f t="shared" si="12"/>
        <v>3</v>
      </c>
      <c r="AG60" s="103">
        <f t="shared" si="13"/>
        <v>3</v>
      </c>
      <c r="AH60" s="103">
        <f t="shared" si="14"/>
        <v>3</v>
      </c>
      <c r="AI60" s="103">
        <f t="shared" si="15"/>
        <v>3</v>
      </c>
      <c r="AJ60" s="103">
        <f t="shared" si="16"/>
        <v>3</v>
      </c>
      <c r="AK60" s="104" t="str">
        <f t="shared" si="17"/>
        <v>ดีเยี่ยม</v>
      </c>
    </row>
    <row r="61" spans="1:37" ht="21" customHeight="1">
      <c r="A61" s="175">
        <v>28</v>
      </c>
      <c r="B61" s="238" t="s">
        <v>201</v>
      </c>
      <c r="C61" s="172">
        <v>3</v>
      </c>
      <c r="D61" s="102">
        <v>3</v>
      </c>
      <c r="E61" s="102">
        <v>3</v>
      </c>
      <c r="F61" s="102">
        <v>3</v>
      </c>
      <c r="G61" s="103">
        <f t="shared" si="1"/>
        <v>3</v>
      </c>
      <c r="H61" s="102">
        <v>3</v>
      </c>
      <c r="I61" s="102">
        <v>3</v>
      </c>
      <c r="J61" s="103">
        <f t="shared" si="2"/>
        <v>3</v>
      </c>
      <c r="K61" s="102">
        <v>3</v>
      </c>
      <c r="L61" s="103">
        <f t="shared" si="3"/>
        <v>3</v>
      </c>
      <c r="M61" s="102">
        <v>3</v>
      </c>
      <c r="N61" s="102">
        <v>3</v>
      </c>
      <c r="O61" s="103">
        <f t="shared" si="4"/>
        <v>3</v>
      </c>
      <c r="P61" s="102">
        <v>3</v>
      </c>
      <c r="Q61" s="102">
        <v>3</v>
      </c>
      <c r="R61" s="103">
        <f t="shared" si="5"/>
        <v>3</v>
      </c>
      <c r="S61" s="102">
        <v>3</v>
      </c>
      <c r="T61" s="102">
        <v>3</v>
      </c>
      <c r="U61" s="103">
        <f t="shared" si="6"/>
        <v>3</v>
      </c>
      <c r="V61" s="102">
        <v>3</v>
      </c>
      <c r="W61" s="102">
        <v>3</v>
      </c>
      <c r="X61" s="102">
        <v>3</v>
      </c>
      <c r="Y61" s="103">
        <f t="shared" si="7"/>
        <v>3</v>
      </c>
      <c r="Z61" s="102">
        <v>3</v>
      </c>
      <c r="AA61" s="102">
        <v>3</v>
      </c>
      <c r="AB61" s="103">
        <f t="shared" si="8"/>
        <v>3</v>
      </c>
      <c r="AC61" s="103">
        <f t="shared" si="9"/>
        <v>3</v>
      </c>
      <c r="AD61" s="103">
        <f t="shared" si="10"/>
        <v>3</v>
      </c>
      <c r="AE61" s="103">
        <f t="shared" si="11"/>
        <v>3</v>
      </c>
      <c r="AF61" s="103">
        <f t="shared" si="12"/>
        <v>3</v>
      </c>
      <c r="AG61" s="103">
        <f t="shared" si="13"/>
        <v>3</v>
      </c>
      <c r="AH61" s="103">
        <f t="shared" si="14"/>
        <v>3</v>
      </c>
      <c r="AI61" s="103">
        <f t="shared" si="15"/>
        <v>3</v>
      </c>
      <c r="AJ61" s="103">
        <f t="shared" si="16"/>
        <v>3</v>
      </c>
      <c r="AK61" s="104" t="str">
        <f t="shared" si="17"/>
        <v>ดีเยี่ยม</v>
      </c>
    </row>
    <row r="62" spans="1:37" ht="21" customHeight="1">
      <c r="A62" s="175">
        <v>29</v>
      </c>
      <c r="B62" s="229" t="s">
        <v>202</v>
      </c>
      <c r="C62" s="172">
        <v>3</v>
      </c>
      <c r="D62" s="102">
        <v>3</v>
      </c>
      <c r="E62" s="102">
        <v>3</v>
      </c>
      <c r="F62" s="102">
        <v>3</v>
      </c>
      <c r="G62" s="103">
        <f t="shared" si="1"/>
        <v>3</v>
      </c>
      <c r="H62" s="102">
        <v>3</v>
      </c>
      <c r="I62" s="102">
        <v>3</v>
      </c>
      <c r="J62" s="103">
        <f t="shared" si="2"/>
        <v>3</v>
      </c>
      <c r="K62" s="102">
        <v>3</v>
      </c>
      <c r="L62" s="103">
        <f t="shared" si="3"/>
        <v>3</v>
      </c>
      <c r="M62" s="102">
        <v>3</v>
      </c>
      <c r="N62" s="102">
        <v>3</v>
      </c>
      <c r="O62" s="103">
        <f t="shared" si="4"/>
        <v>3</v>
      </c>
      <c r="P62" s="102">
        <v>3</v>
      </c>
      <c r="Q62" s="102">
        <v>3</v>
      </c>
      <c r="R62" s="103">
        <f t="shared" si="5"/>
        <v>3</v>
      </c>
      <c r="S62" s="102">
        <v>3</v>
      </c>
      <c r="T62" s="102">
        <v>3</v>
      </c>
      <c r="U62" s="103">
        <f t="shared" si="6"/>
        <v>3</v>
      </c>
      <c r="V62" s="102">
        <v>3</v>
      </c>
      <c r="W62" s="102">
        <v>3</v>
      </c>
      <c r="X62" s="102">
        <v>3</v>
      </c>
      <c r="Y62" s="103">
        <f t="shared" si="7"/>
        <v>3</v>
      </c>
      <c r="Z62" s="102">
        <v>3</v>
      </c>
      <c r="AA62" s="102">
        <v>3</v>
      </c>
      <c r="AB62" s="103">
        <f t="shared" si="8"/>
        <v>3</v>
      </c>
      <c r="AC62" s="103">
        <f t="shared" si="9"/>
        <v>3</v>
      </c>
      <c r="AD62" s="103">
        <f t="shared" si="10"/>
        <v>3</v>
      </c>
      <c r="AE62" s="103">
        <f t="shared" si="11"/>
        <v>3</v>
      </c>
      <c r="AF62" s="103">
        <f t="shared" si="12"/>
        <v>3</v>
      </c>
      <c r="AG62" s="103">
        <f t="shared" si="13"/>
        <v>3</v>
      </c>
      <c r="AH62" s="103">
        <f t="shared" si="14"/>
        <v>3</v>
      </c>
      <c r="AI62" s="103">
        <f t="shared" si="15"/>
        <v>3</v>
      </c>
      <c r="AJ62" s="103">
        <f t="shared" si="16"/>
        <v>3</v>
      </c>
      <c r="AK62" s="104" t="str">
        <f t="shared" si="17"/>
        <v>ดีเยี่ยม</v>
      </c>
    </row>
    <row r="63" spans="1:37" ht="21" customHeight="1" thickBot="1">
      <c r="A63" s="178">
        <v>30</v>
      </c>
      <c r="B63" s="199" t="s">
        <v>203</v>
      </c>
      <c r="C63" s="169">
        <v>3</v>
      </c>
      <c r="D63" s="107">
        <v>3</v>
      </c>
      <c r="E63" s="107">
        <v>3</v>
      </c>
      <c r="F63" s="107">
        <v>3</v>
      </c>
      <c r="G63" s="108">
        <f t="shared" si="1"/>
        <v>3</v>
      </c>
      <c r="H63" s="107">
        <v>3</v>
      </c>
      <c r="I63" s="107">
        <v>3</v>
      </c>
      <c r="J63" s="108">
        <f t="shared" si="2"/>
        <v>3</v>
      </c>
      <c r="K63" s="107">
        <v>3</v>
      </c>
      <c r="L63" s="108">
        <f>IF(K63="","",IF(K63=0,0,K63))</f>
        <v>3</v>
      </c>
      <c r="M63" s="107">
        <v>3</v>
      </c>
      <c r="N63" s="107">
        <v>3</v>
      </c>
      <c r="O63" s="108">
        <f t="shared" si="4"/>
        <v>3</v>
      </c>
      <c r="P63" s="107">
        <v>3</v>
      </c>
      <c r="Q63" s="107">
        <v>3</v>
      </c>
      <c r="R63" s="108">
        <f t="shared" si="5"/>
        <v>3</v>
      </c>
      <c r="S63" s="107">
        <v>3</v>
      </c>
      <c r="T63" s="107">
        <v>3</v>
      </c>
      <c r="U63" s="108">
        <f t="shared" si="6"/>
        <v>3</v>
      </c>
      <c r="V63" s="107">
        <v>3</v>
      </c>
      <c r="W63" s="107">
        <v>3</v>
      </c>
      <c r="X63" s="107">
        <v>3</v>
      </c>
      <c r="Y63" s="108">
        <f t="shared" si="7"/>
        <v>3</v>
      </c>
      <c r="Z63" s="107">
        <v>3</v>
      </c>
      <c r="AA63" s="107">
        <v>3</v>
      </c>
      <c r="AB63" s="108">
        <f t="shared" si="8"/>
        <v>3</v>
      </c>
      <c r="AC63" s="108">
        <f t="shared" si="9"/>
        <v>3</v>
      </c>
      <c r="AD63" s="108">
        <f t="shared" si="10"/>
        <v>3</v>
      </c>
      <c r="AE63" s="108">
        <f t="shared" si="11"/>
        <v>3</v>
      </c>
      <c r="AF63" s="108">
        <f t="shared" si="12"/>
        <v>3</v>
      </c>
      <c r="AG63" s="108">
        <f t="shared" si="13"/>
        <v>3</v>
      </c>
      <c r="AH63" s="108">
        <f t="shared" si="14"/>
        <v>3</v>
      </c>
      <c r="AI63" s="108">
        <f t="shared" si="15"/>
        <v>3</v>
      </c>
      <c r="AJ63" s="108">
        <f t="shared" si="16"/>
        <v>3</v>
      </c>
      <c r="AK63" s="109" t="str">
        <f t="shared" si="17"/>
        <v>ดีเยี่ยม</v>
      </c>
    </row>
    <row r="64" spans="1:37" ht="21" customHeight="1">
      <c r="A64" s="174">
        <v>31</v>
      </c>
      <c r="B64" s="238" t="s">
        <v>204</v>
      </c>
      <c r="C64" s="179">
        <v>3</v>
      </c>
      <c r="D64" s="97">
        <v>3</v>
      </c>
      <c r="E64" s="97">
        <v>3</v>
      </c>
      <c r="F64" s="97">
        <v>3</v>
      </c>
      <c r="G64" s="98">
        <f t="shared" si="1"/>
        <v>3</v>
      </c>
      <c r="H64" s="97">
        <v>3</v>
      </c>
      <c r="I64" s="97">
        <v>3</v>
      </c>
      <c r="J64" s="98">
        <f t="shared" si="2"/>
        <v>3</v>
      </c>
      <c r="K64" s="97">
        <v>3</v>
      </c>
      <c r="L64" s="98">
        <f t="shared" si="3"/>
        <v>3</v>
      </c>
      <c r="M64" s="97">
        <v>3</v>
      </c>
      <c r="N64" s="97">
        <v>3</v>
      </c>
      <c r="O64" s="98">
        <f t="shared" si="4"/>
        <v>3</v>
      </c>
      <c r="P64" s="97">
        <v>3</v>
      </c>
      <c r="Q64" s="97">
        <v>3</v>
      </c>
      <c r="R64" s="98">
        <f t="shared" si="5"/>
        <v>3</v>
      </c>
      <c r="S64" s="97">
        <v>3</v>
      </c>
      <c r="T64" s="97">
        <v>3</v>
      </c>
      <c r="U64" s="98">
        <f t="shared" si="6"/>
        <v>3</v>
      </c>
      <c r="V64" s="97">
        <v>3</v>
      </c>
      <c r="W64" s="97">
        <v>3</v>
      </c>
      <c r="X64" s="97">
        <v>3</v>
      </c>
      <c r="Y64" s="98">
        <f t="shared" si="7"/>
        <v>3</v>
      </c>
      <c r="Z64" s="97">
        <v>3</v>
      </c>
      <c r="AA64" s="97">
        <v>3</v>
      </c>
      <c r="AB64" s="98">
        <f t="shared" si="8"/>
        <v>3</v>
      </c>
      <c r="AC64" s="98">
        <f t="shared" si="9"/>
        <v>3</v>
      </c>
      <c r="AD64" s="98">
        <f t="shared" si="10"/>
        <v>3</v>
      </c>
      <c r="AE64" s="98">
        <f t="shared" si="11"/>
        <v>3</v>
      </c>
      <c r="AF64" s="98">
        <f t="shared" si="12"/>
        <v>3</v>
      </c>
      <c r="AG64" s="98">
        <f t="shared" si="13"/>
        <v>3</v>
      </c>
      <c r="AH64" s="98">
        <f t="shared" si="14"/>
        <v>3</v>
      </c>
      <c r="AI64" s="98">
        <f t="shared" si="15"/>
        <v>3</v>
      </c>
      <c r="AJ64" s="98">
        <f t="shared" si="16"/>
        <v>3</v>
      </c>
      <c r="AK64" s="99" t="str">
        <f t="shared" si="17"/>
        <v>ดีเยี่ยม</v>
      </c>
    </row>
    <row r="65" spans="1:37" ht="21" customHeight="1">
      <c r="A65" s="175">
        <v>32</v>
      </c>
      <c r="B65" s="229" t="s">
        <v>205</v>
      </c>
      <c r="C65" s="172">
        <v>3</v>
      </c>
      <c r="D65" s="102">
        <v>3</v>
      </c>
      <c r="E65" s="102">
        <v>3</v>
      </c>
      <c r="F65" s="102">
        <v>3</v>
      </c>
      <c r="G65" s="103">
        <f t="shared" si="1"/>
        <v>3</v>
      </c>
      <c r="H65" s="102">
        <v>3</v>
      </c>
      <c r="I65" s="102">
        <v>3</v>
      </c>
      <c r="J65" s="103">
        <f t="shared" si="2"/>
        <v>3</v>
      </c>
      <c r="K65" s="102">
        <v>3</v>
      </c>
      <c r="L65" s="103">
        <f t="shared" si="3"/>
        <v>3</v>
      </c>
      <c r="M65" s="102">
        <v>3</v>
      </c>
      <c r="N65" s="102">
        <v>3</v>
      </c>
      <c r="O65" s="103">
        <f>IF(M65="","",IF(M65*N65=0,0,IF(M65*N65&gt;4,3,IF(M65*N65&gt;2,2,IF(M65*N65=0,0,1)))))</f>
        <v>3</v>
      </c>
      <c r="P65" s="102">
        <v>3</v>
      </c>
      <c r="Q65" s="102">
        <v>3</v>
      </c>
      <c r="R65" s="103">
        <f t="shared" si="5"/>
        <v>3</v>
      </c>
      <c r="S65" s="102">
        <v>3</v>
      </c>
      <c r="T65" s="102">
        <v>3</v>
      </c>
      <c r="U65" s="103">
        <f t="shared" si="6"/>
        <v>3</v>
      </c>
      <c r="V65" s="102">
        <v>3</v>
      </c>
      <c r="W65" s="102">
        <v>3</v>
      </c>
      <c r="X65" s="102">
        <v>3</v>
      </c>
      <c r="Y65" s="103">
        <f t="shared" si="7"/>
        <v>3</v>
      </c>
      <c r="Z65" s="102">
        <v>3</v>
      </c>
      <c r="AA65" s="102">
        <v>3</v>
      </c>
      <c r="AB65" s="103">
        <f t="shared" si="8"/>
        <v>3</v>
      </c>
      <c r="AC65" s="103">
        <f t="shared" si="9"/>
        <v>3</v>
      </c>
      <c r="AD65" s="103">
        <f t="shared" si="10"/>
        <v>3</v>
      </c>
      <c r="AE65" s="103">
        <f t="shared" si="11"/>
        <v>3</v>
      </c>
      <c r="AF65" s="103">
        <f t="shared" si="12"/>
        <v>3</v>
      </c>
      <c r="AG65" s="103">
        <f t="shared" si="13"/>
        <v>3</v>
      </c>
      <c r="AH65" s="103">
        <f t="shared" si="14"/>
        <v>3</v>
      </c>
      <c r="AI65" s="103">
        <f t="shared" si="15"/>
        <v>3</v>
      </c>
      <c r="AJ65" s="103">
        <f t="shared" si="16"/>
        <v>3</v>
      </c>
      <c r="AK65" s="104" t="str">
        <f t="shared" si="17"/>
        <v>ดีเยี่ยม</v>
      </c>
    </row>
    <row r="66" spans="1:37" ht="21" customHeight="1">
      <c r="A66" s="175">
        <v>33</v>
      </c>
      <c r="B66" s="229" t="s">
        <v>206</v>
      </c>
      <c r="C66" s="172">
        <v>2</v>
      </c>
      <c r="D66" s="102">
        <v>2</v>
      </c>
      <c r="E66" s="102">
        <v>2</v>
      </c>
      <c r="F66" s="102">
        <v>2</v>
      </c>
      <c r="G66" s="103">
        <f t="shared" si="1"/>
        <v>2</v>
      </c>
      <c r="H66" s="102">
        <v>2</v>
      </c>
      <c r="I66" s="102">
        <v>2</v>
      </c>
      <c r="J66" s="103">
        <f t="shared" si="2"/>
        <v>2</v>
      </c>
      <c r="K66" s="102">
        <v>2</v>
      </c>
      <c r="L66" s="103">
        <f t="shared" si="3"/>
        <v>2</v>
      </c>
      <c r="M66" s="102">
        <v>2</v>
      </c>
      <c r="N66" s="102">
        <v>2</v>
      </c>
      <c r="O66" s="103">
        <f t="shared" si="4"/>
        <v>2</v>
      </c>
      <c r="P66" s="102">
        <v>2</v>
      </c>
      <c r="Q66" s="102">
        <v>2</v>
      </c>
      <c r="R66" s="103">
        <f t="shared" si="5"/>
        <v>2</v>
      </c>
      <c r="S66" s="102">
        <v>2</v>
      </c>
      <c r="T66" s="102">
        <v>2</v>
      </c>
      <c r="U66" s="103">
        <f>IF(S66="","",IF(S66*T66=0,0,IF(S66*T66&gt;4,3,IF(S66*T66&gt;2,2,IF(S66*T66=0,0,1)))))</f>
        <v>2</v>
      </c>
      <c r="V66" s="102">
        <v>2</v>
      </c>
      <c r="W66" s="102">
        <v>2</v>
      </c>
      <c r="X66" s="102">
        <v>2</v>
      </c>
      <c r="Y66" s="103">
        <f t="shared" si="7"/>
        <v>2</v>
      </c>
      <c r="Z66" s="102">
        <v>2</v>
      </c>
      <c r="AA66" s="102">
        <v>2</v>
      </c>
      <c r="AB66" s="103">
        <f t="shared" si="8"/>
        <v>2</v>
      </c>
      <c r="AC66" s="103">
        <f t="shared" si="9"/>
        <v>2</v>
      </c>
      <c r="AD66" s="103">
        <f t="shared" si="10"/>
        <v>2</v>
      </c>
      <c r="AE66" s="103">
        <f t="shared" si="11"/>
        <v>2</v>
      </c>
      <c r="AF66" s="103">
        <f t="shared" si="12"/>
        <v>2</v>
      </c>
      <c r="AG66" s="103">
        <f t="shared" si="13"/>
        <v>2</v>
      </c>
      <c r="AH66" s="103">
        <f t="shared" si="14"/>
        <v>2</v>
      </c>
      <c r="AI66" s="103">
        <f t="shared" si="15"/>
        <v>2</v>
      </c>
      <c r="AJ66" s="103">
        <f t="shared" si="16"/>
        <v>2</v>
      </c>
      <c r="AK66" s="104" t="str">
        <f t="shared" si="17"/>
        <v>ดี</v>
      </c>
    </row>
    <row r="67" spans="1:37" ht="21" customHeight="1">
      <c r="A67" s="175">
        <v>34</v>
      </c>
      <c r="B67" s="238" t="s">
        <v>207</v>
      </c>
      <c r="C67" s="172">
        <v>2</v>
      </c>
      <c r="D67" s="102">
        <v>2</v>
      </c>
      <c r="E67" s="102">
        <v>2</v>
      </c>
      <c r="F67" s="102">
        <v>2</v>
      </c>
      <c r="G67" s="103">
        <f t="shared" si="1"/>
        <v>2</v>
      </c>
      <c r="H67" s="102">
        <v>2</v>
      </c>
      <c r="I67" s="102">
        <v>2</v>
      </c>
      <c r="J67" s="103">
        <f t="shared" si="2"/>
        <v>2</v>
      </c>
      <c r="K67" s="102">
        <v>2</v>
      </c>
      <c r="L67" s="103">
        <f t="shared" si="3"/>
        <v>2</v>
      </c>
      <c r="M67" s="102">
        <v>2</v>
      </c>
      <c r="N67" s="102">
        <v>2</v>
      </c>
      <c r="O67" s="103">
        <f t="shared" si="4"/>
        <v>2</v>
      </c>
      <c r="P67" s="102">
        <v>2</v>
      </c>
      <c r="Q67" s="102">
        <v>2</v>
      </c>
      <c r="R67" s="103">
        <f t="shared" si="5"/>
        <v>2</v>
      </c>
      <c r="S67" s="102">
        <v>2</v>
      </c>
      <c r="T67" s="102">
        <v>2</v>
      </c>
      <c r="U67" s="103">
        <f t="shared" si="6"/>
        <v>2</v>
      </c>
      <c r="V67" s="102">
        <v>2</v>
      </c>
      <c r="W67" s="102">
        <v>2</v>
      </c>
      <c r="X67" s="102">
        <v>2</v>
      </c>
      <c r="Y67" s="103">
        <f t="shared" si="7"/>
        <v>2</v>
      </c>
      <c r="Z67" s="102">
        <v>2</v>
      </c>
      <c r="AA67" s="102">
        <v>2</v>
      </c>
      <c r="AB67" s="103">
        <f t="shared" si="8"/>
        <v>2</v>
      </c>
      <c r="AC67" s="103">
        <f t="shared" si="9"/>
        <v>2</v>
      </c>
      <c r="AD67" s="103">
        <f t="shared" si="10"/>
        <v>2</v>
      </c>
      <c r="AE67" s="103">
        <f t="shared" si="11"/>
        <v>2</v>
      </c>
      <c r="AF67" s="103">
        <f t="shared" si="12"/>
        <v>2</v>
      </c>
      <c r="AG67" s="103">
        <f t="shared" si="13"/>
        <v>2</v>
      </c>
      <c r="AH67" s="103">
        <f t="shared" si="14"/>
        <v>2</v>
      </c>
      <c r="AI67" s="103">
        <f t="shared" si="15"/>
        <v>2</v>
      </c>
      <c r="AJ67" s="103">
        <f t="shared" si="16"/>
        <v>2</v>
      </c>
      <c r="AK67" s="104" t="str">
        <f t="shared" si="17"/>
        <v>ดี</v>
      </c>
    </row>
    <row r="68" spans="1:37" ht="21" customHeight="1" thickBot="1">
      <c r="A68" s="178">
        <v>35</v>
      </c>
      <c r="B68" s="220" t="s">
        <v>208</v>
      </c>
      <c r="C68" s="169">
        <v>3</v>
      </c>
      <c r="D68" s="107">
        <v>3</v>
      </c>
      <c r="E68" s="107">
        <v>3</v>
      </c>
      <c r="F68" s="107">
        <v>3</v>
      </c>
      <c r="G68" s="108">
        <f t="shared" ref="G68" si="35">IF(C68="","",IF(C68*D68*E68*F68=0,0,IF(C68*D68*E68*F68&gt;27,3,IF(C68*D68*E68*F68&gt;3,2,IF(C68*D68*E68*F68=0,0,1)))))</f>
        <v>3</v>
      </c>
      <c r="H68" s="107">
        <v>3</v>
      </c>
      <c r="I68" s="107">
        <v>3</v>
      </c>
      <c r="J68" s="108">
        <f t="shared" ref="J68" si="36">IF(H68="","",IF(H68*I68=0,0,IF(H68*I68&gt;4,3,IF(H68*I68&gt;2,2,IF(H68*I68=0,0,1)))))</f>
        <v>3</v>
      </c>
      <c r="K68" s="107">
        <v>3</v>
      </c>
      <c r="L68" s="108">
        <f t="shared" ref="L68" si="37">IF(K68="","",IF(K68=0,0,K68))</f>
        <v>3</v>
      </c>
      <c r="M68" s="107">
        <v>3</v>
      </c>
      <c r="N68" s="107">
        <v>3</v>
      </c>
      <c r="O68" s="108">
        <f t="shared" ref="O68" si="38">IF(M68="","",IF(M68*N68=0,0,IF(M68*N68&gt;4,3,IF(M68*N68&gt;2,2,IF(M68*N68=0,0,1)))))</f>
        <v>3</v>
      </c>
      <c r="P68" s="107">
        <v>3</v>
      </c>
      <c r="Q68" s="107">
        <v>3</v>
      </c>
      <c r="R68" s="108">
        <f t="shared" ref="R68" si="39">IF(P68="","",IF(P68*Q68=0,0,IF(P68*Q68&gt;4,3,IF(P68*Q68&gt;2,2,IF(P68*Q68=0,0,1)))))</f>
        <v>3</v>
      </c>
      <c r="S68" s="107">
        <v>3</v>
      </c>
      <c r="T68" s="107">
        <v>3</v>
      </c>
      <c r="U68" s="108">
        <f t="shared" ref="U68" si="40">IF(S68="","",IF(S68*T68=0,0,IF(S68*T68&gt;4,3,IF(S68*T68&gt;2,2,IF(S68*T68=0,0,1)))))</f>
        <v>3</v>
      </c>
      <c r="V68" s="107">
        <v>3</v>
      </c>
      <c r="W68" s="107">
        <v>3</v>
      </c>
      <c r="X68" s="107">
        <v>3</v>
      </c>
      <c r="Y68" s="108">
        <f t="shared" ref="Y68" si="41">IF(V68="","",IF(V68*W68*X68=0,0,IF(V68*W68*X68&gt;17,3,IF(V68*W68*X68&gt;2,2,IF(V68*W68*X68=0,0,1)))))</f>
        <v>3</v>
      </c>
      <c r="Z68" s="107">
        <v>3</v>
      </c>
      <c r="AA68" s="107">
        <v>3</v>
      </c>
      <c r="AB68" s="108">
        <f t="shared" ref="AB68" si="42">IF(Z68="","",IF(Z68*AA68=0,0,IF(Z68*AA68&gt;4,3,IF(Z68*AA68&gt;2,2,IF(Z68*AA68=0,0,1)))))</f>
        <v>3</v>
      </c>
      <c r="AC68" s="108">
        <f t="shared" ref="AC68" si="43">+G68</f>
        <v>3</v>
      </c>
      <c r="AD68" s="108">
        <f t="shared" ref="AD68" si="44">+J68</f>
        <v>3</v>
      </c>
      <c r="AE68" s="108">
        <f t="shared" ref="AE68" si="45">+L68</f>
        <v>3</v>
      </c>
      <c r="AF68" s="108">
        <f t="shared" ref="AF68" si="46">+O68</f>
        <v>3</v>
      </c>
      <c r="AG68" s="108">
        <f t="shared" ref="AG68" si="47">+U68</f>
        <v>3</v>
      </c>
      <c r="AH68" s="108">
        <f t="shared" ref="AH68" si="48">+U68</f>
        <v>3</v>
      </c>
      <c r="AI68" s="108">
        <f t="shared" ref="AI68" si="49">+Y68</f>
        <v>3</v>
      </c>
      <c r="AJ68" s="108">
        <f t="shared" ref="AJ68" si="50">+AB68</f>
        <v>3</v>
      </c>
      <c r="AK68" s="109" t="str">
        <f t="shared" ref="AK68" si="51">+IF(COUNT(AC68:AJ68)&lt;&gt;8,"",(IF(COUNTIF(AC68:AJ68,0)&gt;0,"ไม่ผ่าน",IF(AND(COUNTIF(AC68:AJ68,3)&gt;=5,COUNTIF(AC68:AJ68,"&lt;2")=0),"ดีเยี่ยม",IF(OR(AND(AND(COUNTIF(AC68:AJ68,3)&gt;=1,COUNTIF(AC68:AJ68,3)&lt;=4),COUNTIF(AC68:AJ68,"&lt;2")=0),COUNTIF(AC68:AJ68,2)=8,AND(COUNTIF(AC68:AJ68,"&gt;=2")&gt;=5,COUNTIF(AC68:AJ68,1)&gt;0)),"ดี",IF(OR(COUNTIF(AC68:AJ68,1)=8,AND(COUNTIF(AC68:AJ68,"&gt;=2")&gt;=1,COUNTIF(AC68:AJ68,"&gt;=2")&lt;=4)),"ผ่าน","ไม่ผ่าน"))))))</f>
        <v>ดีเยี่ยม</v>
      </c>
    </row>
  </sheetData>
  <mergeCells count="110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J32:J33"/>
    <mergeCell ref="V32:X32"/>
    <mergeCell ref="T6:X6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Y10:AK10"/>
    <mergeCell ref="T14:X14"/>
    <mergeCell ref="T13:X13"/>
    <mergeCell ref="T12:X12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0:D10"/>
    <mergeCell ref="E10:I10"/>
    <mergeCell ref="J10:N10"/>
    <mergeCell ref="O10:S10"/>
    <mergeCell ref="A9:D9"/>
    <mergeCell ref="E9:I9"/>
    <mergeCell ref="J9:N9"/>
    <mergeCell ref="O9:S9"/>
    <mergeCell ref="A11:D11"/>
    <mergeCell ref="E11:I11"/>
    <mergeCell ref="C50:AK50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  <mergeCell ref="Y32:Y33"/>
    <mergeCell ref="V30:Y30"/>
    <mergeCell ref="Z30:AB30"/>
    <mergeCell ref="AK30:AK33"/>
    <mergeCell ref="V31:Y31"/>
    <mergeCell ref="Z31:AB31"/>
    <mergeCell ref="O32:O33"/>
    <mergeCell ref="AB32:AB33"/>
    <mergeCell ref="A13:D13"/>
    <mergeCell ref="A12:D12"/>
    <mergeCell ref="A30:A33"/>
    <mergeCell ref="B30:B33"/>
    <mergeCell ref="Z32:AA32"/>
    <mergeCell ref="P31:R31"/>
    <mergeCell ref="M30:O30"/>
    <mergeCell ref="P30:R30"/>
    <mergeCell ref="S31:U31"/>
    <mergeCell ref="S30:U30"/>
    <mergeCell ref="T9:X9"/>
    <mergeCell ref="Y9:AK9"/>
    <mergeCell ref="E13:I13"/>
    <mergeCell ref="J13:N1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</mergeCells>
  <conditionalFormatting sqref="G34:G49 G51:G68">
    <cfRule type="cellIs" dxfId="74" priority="1" operator="equal">
      <formula>99999</formula>
    </cfRule>
  </conditionalFormatting>
  <conditionalFormatting sqref="G34">
    <cfRule type="cellIs" dxfId="73" priority="2" operator="equal">
      <formula>9</formula>
    </cfRule>
  </conditionalFormatting>
  <conditionalFormatting sqref="G34">
    <cfRule type="cellIs" dxfId="72" priority="3" operator="equal">
      <formula>99999</formula>
    </cfRule>
  </conditionalFormatting>
  <pageMargins left="0.7" right="0.7" top="0.75" bottom="0.75" header="0.3" footer="0.3"/>
  <pageSetup paperSize="9" scale="83" fitToHeight="0" orientation="landscape" horizontalDpi="4294967293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pageSetUpPr fitToPage="1"/>
  </sheetPr>
  <dimension ref="A1:AK76"/>
  <sheetViews>
    <sheetView view="pageBreakPreview" topLeftCell="A34" zoomScale="60" zoomScaleNormal="100" workbookViewId="0">
      <selection activeCell="A32" sqref="A32:XFD32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131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34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COUNTIF($G$42:$G$76,3)</f>
        <v>20</v>
      </c>
      <c r="F5" s="337"/>
      <c r="G5" s="337"/>
      <c r="H5" s="337"/>
      <c r="I5" s="338"/>
      <c r="J5" s="336">
        <f>COUNTIF($G$42:$G$76,2)</f>
        <v>12</v>
      </c>
      <c r="K5" s="337"/>
      <c r="L5" s="337"/>
      <c r="M5" s="337"/>
      <c r="N5" s="338"/>
      <c r="O5" s="336">
        <f>COUNTIF($G$42:$G$76,1)</f>
        <v>2</v>
      </c>
      <c r="P5" s="337"/>
      <c r="Q5" s="337"/>
      <c r="R5" s="337"/>
      <c r="S5" s="338"/>
      <c r="T5" s="336">
        <f>COUNTIF($G$42:$G$76,0)</f>
        <v>0</v>
      </c>
      <c r="U5" s="337"/>
      <c r="V5" s="337"/>
      <c r="W5" s="337"/>
      <c r="X5" s="338"/>
      <c r="Y5" s="336">
        <f t="shared" ref="Y5:Y14" si="0">SUM(E5:X5)</f>
        <v>34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COUNTIF($J$42:$J$76,3)</f>
        <v>20</v>
      </c>
      <c r="F6" s="337"/>
      <c r="G6" s="337"/>
      <c r="H6" s="337"/>
      <c r="I6" s="338"/>
      <c r="J6" s="336">
        <f>COUNTIF($J$42:$J$76,2)</f>
        <v>12</v>
      </c>
      <c r="K6" s="337"/>
      <c r="L6" s="337"/>
      <c r="M6" s="337"/>
      <c r="N6" s="338"/>
      <c r="O6" s="336">
        <f>COUNTIF($J$42:$J$76,1)</f>
        <v>2</v>
      </c>
      <c r="P6" s="337"/>
      <c r="Q6" s="337"/>
      <c r="R6" s="337"/>
      <c r="S6" s="338"/>
      <c r="T6" s="336">
        <f>COUNTIF($J$42:$J$76,0)</f>
        <v>0</v>
      </c>
      <c r="U6" s="337"/>
      <c r="V6" s="337"/>
      <c r="W6" s="337"/>
      <c r="X6" s="338"/>
      <c r="Y6" s="336">
        <f t="shared" si="0"/>
        <v>34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COUNTIF($L$42:$L$76,3)</f>
        <v>20</v>
      </c>
      <c r="F7" s="337"/>
      <c r="G7" s="337"/>
      <c r="H7" s="337"/>
      <c r="I7" s="338"/>
      <c r="J7" s="336">
        <f>COUNTIF($L$42:$L$76,2)</f>
        <v>12</v>
      </c>
      <c r="K7" s="337"/>
      <c r="L7" s="337"/>
      <c r="M7" s="337"/>
      <c r="N7" s="338"/>
      <c r="O7" s="336">
        <f>COUNTIF($L$42:$L$76,1)</f>
        <v>2</v>
      </c>
      <c r="P7" s="337"/>
      <c r="Q7" s="337"/>
      <c r="R7" s="337"/>
      <c r="S7" s="338"/>
      <c r="T7" s="336">
        <f>COUNTIF($L$42:$L$76,0)</f>
        <v>0</v>
      </c>
      <c r="U7" s="337"/>
      <c r="V7" s="337"/>
      <c r="W7" s="337"/>
      <c r="X7" s="338"/>
      <c r="Y7" s="336">
        <f t="shared" si="0"/>
        <v>34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COUNTIF($O$42:$O$76,3)</f>
        <v>20</v>
      </c>
      <c r="F8" s="337"/>
      <c r="G8" s="337"/>
      <c r="H8" s="337"/>
      <c r="I8" s="338"/>
      <c r="J8" s="336">
        <f>COUNTIF($O$42:$O$76,2)</f>
        <v>12</v>
      </c>
      <c r="K8" s="337"/>
      <c r="L8" s="337"/>
      <c r="M8" s="337"/>
      <c r="N8" s="338"/>
      <c r="O8" s="336">
        <f>COUNTIF($O$42:$O$76,1)</f>
        <v>2</v>
      </c>
      <c r="P8" s="337"/>
      <c r="Q8" s="337"/>
      <c r="R8" s="337"/>
      <c r="S8" s="338"/>
      <c r="T8" s="336">
        <f>COUNTIF($O$42:$O$76,0)</f>
        <v>0</v>
      </c>
      <c r="U8" s="337"/>
      <c r="V8" s="337"/>
      <c r="W8" s="337"/>
      <c r="X8" s="338"/>
      <c r="Y8" s="336">
        <f t="shared" si="0"/>
        <v>34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COUNTIF($R$42:$R$76,3)</f>
        <v>20</v>
      </c>
      <c r="F9" s="337"/>
      <c r="G9" s="337"/>
      <c r="H9" s="337"/>
      <c r="I9" s="338"/>
      <c r="J9" s="336">
        <f>COUNTIF($R$42:$R$76,2)</f>
        <v>12</v>
      </c>
      <c r="K9" s="337"/>
      <c r="L9" s="337"/>
      <c r="M9" s="337"/>
      <c r="N9" s="338"/>
      <c r="O9" s="336">
        <f>COUNTIF($R$42:$R$76,1)</f>
        <v>2</v>
      </c>
      <c r="P9" s="337"/>
      <c r="Q9" s="337"/>
      <c r="R9" s="337"/>
      <c r="S9" s="338"/>
      <c r="T9" s="336">
        <f>COUNTIF($R$42:$R$76,0)</f>
        <v>0</v>
      </c>
      <c r="U9" s="337"/>
      <c r="V9" s="337"/>
      <c r="W9" s="337"/>
      <c r="X9" s="338"/>
      <c r="Y9" s="336">
        <f t="shared" si="0"/>
        <v>34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COUNTIF($U$42:$U$76,3)</f>
        <v>20</v>
      </c>
      <c r="F10" s="337"/>
      <c r="G10" s="337"/>
      <c r="H10" s="337"/>
      <c r="I10" s="338"/>
      <c r="J10" s="336">
        <f>COUNTIF($U$42:$U$76,2)</f>
        <v>12</v>
      </c>
      <c r="K10" s="337"/>
      <c r="L10" s="337"/>
      <c r="M10" s="337"/>
      <c r="N10" s="338"/>
      <c r="O10" s="336">
        <f>COUNTIF($U$42:$U$76,1)</f>
        <v>2</v>
      </c>
      <c r="P10" s="337"/>
      <c r="Q10" s="337"/>
      <c r="R10" s="337"/>
      <c r="S10" s="338"/>
      <c r="T10" s="336">
        <f>COUNTIF($U$42:$U$76,0)</f>
        <v>0</v>
      </c>
      <c r="U10" s="337"/>
      <c r="V10" s="337"/>
      <c r="W10" s="337"/>
      <c r="X10" s="338"/>
      <c r="Y10" s="336">
        <f t="shared" si="0"/>
        <v>34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COUNTIF($Y$42:$Y$76,3)</f>
        <v>20</v>
      </c>
      <c r="F11" s="337"/>
      <c r="G11" s="337"/>
      <c r="H11" s="337"/>
      <c r="I11" s="338"/>
      <c r="J11" s="336">
        <f>COUNTIF($Y$42:$Y$76,2)</f>
        <v>12</v>
      </c>
      <c r="K11" s="337"/>
      <c r="L11" s="337"/>
      <c r="M11" s="337"/>
      <c r="N11" s="338"/>
      <c r="O11" s="336">
        <f>COUNTIF($Y$42:$Y$76,1)</f>
        <v>2</v>
      </c>
      <c r="P11" s="337"/>
      <c r="Q11" s="337"/>
      <c r="R11" s="337"/>
      <c r="S11" s="338"/>
      <c r="T11" s="336">
        <f>COUNTIF($Y$42:$Y$76,0)</f>
        <v>0</v>
      </c>
      <c r="U11" s="337"/>
      <c r="V11" s="337"/>
      <c r="W11" s="337"/>
      <c r="X11" s="338"/>
      <c r="Y11" s="336">
        <f t="shared" si="0"/>
        <v>34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COUNTIF($AB$42:$AB$76,3)</f>
        <v>20</v>
      </c>
      <c r="F12" s="344"/>
      <c r="G12" s="344"/>
      <c r="H12" s="344"/>
      <c r="I12" s="345"/>
      <c r="J12" s="343">
        <f>COUNTIF($AB$42:$AB$76,2)</f>
        <v>12</v>
      </c>
      <c r="K12" s="344"/>
      <c r="L12" s="344"/>
      <c r="M12" s="344"/>
      <c r="N12" s="345"/>
      <c r="O12" s="343">
        <f>COUNTIF($AB$42:$AB$76,1)</f>
        <v>2</v>
      </c>
      <c r="P12" s="344"/>
      <c r="Q12" s="344"/>
      <c r="R12" s="344"/>
      <c r="S12" s="345"/>
      <c r="T12" s="343">
        <f>COUNTIF($AB$42:$AB$76,0)</f>
        <v>0</v>
      </c>
      <c r="U12" s="344"/>
      <c r="V12" s="344"/>
      <c r="W12" s="344"/>
      <c r="X12" s="345"/>
      <c r="Y12" s="343">
        <f t="shared" si="0"/>
        <v>34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COUNTIF($AK$42:$AK$76,"ดีเยี่ยม")</f>
        <v>20</v>
      </c>
      <c r="F13" s="341"/>
      <c r="G13" s="341"/>
      <c r="H13" s="341"/>
      <c r="I13" s="342"/>
      <c r="J13" s="340">
        <f>COUNTIF($AK$42:$AK$76,"ดี")</f>
        <v>12</v>
      </c>
      <c r="K13" s="341"/>
      <c r="L13" s="341"/>
      <c r="M13" s="341"/>
      <c r="N13" s="342"/>
      <c r="O13" s="340">
        <f>COUNTIF($AK$42:$AK$76,"ผ่าน")</f>
        <v>2</v>
      </c>
      <c r="P13" s="341"/>
      <c r="Q13" s="341"/>
      <c r="R13" s="341"/>
      <c r="S13" s="342"/>
      <c r="T13" s="340">
        <f>COUNTIF($AK$42:$AK$76,"ไม่ผ่าน")</f>
        <v>0</v>
      </c>
      <c r="U13" s="341"/>
      <c r="V13" s="341"/>
      <c r="W13" s="341"/>
      <c r="X13" s="342"/>
      <c r="Y13" s="340">
        <f t="shared" si="0"/>
        <v>34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58.823529411764703</v>
      </c>
      <c r="F14" s="347"/>
      <c r="G14" s="347"/>
      <c r="H14" s="347"/>
      <c r="I14" s="348"/>
      <c r="J14" s="349">
        <f>IF(J13=0,0,(J13*100/(E13+J13+O13+T13)))</f>
        <v>35.294117647058826</v>
      </c>
      <c r="K14" s="347"/>
      <c r="L14" s="347"/>
      <c r="M14" s="347"/>
      <c r="N14" s="348"/>
      <c r="O14" s="349">
        <f>IF(O13=0,0,(O13*100/(E13+J13+O13+T13)))</f>
        <v>5.882352941176471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100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1054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1055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209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 thickBo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319"/>
      <c r="B29" s="320"/>
      <c r="C29" s="321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1"/>
      <c r="T29" s="321"/>
      <c r="U29" s="321"/>
      <c r="V29" s="321"/>
      <c r="W29" s="321"/>
      <c r="X29" s="321"/>
      <c r="Y29" s="321"/>
      <c r="Z29" s="321"/>
      <c r="AA29" s="321"/>
      <c r="AB29" s="321"/>
      <c r="AC29" s="321"/>
      <c r="AD29" s="321"/>
      <c r="AE29" s="321"/>
      <c r="AF29" s="321"/>
      <c r="AG29" s="321"/>
      <c r="AH29" s="321"/>
      <c r="AI29" s="321"/>
      <c r="AJ29" s="321"/>
      <c r="AK29" s="322"/>
    </row>
    <row r="30" spans="1:37" ht="18.75" customHeight="1">
      <c r="A30" s="319"/>
      <c r="B30" s="320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1"/>
      <c r="T30" s="321"/>
      <c r="U30" s="321"/>
      <c r="V30" s="321"/>
      <c r="W30" s="321"/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321"/>
      <c r="AI30" s="321"/>
      <c r="AJ30" s="321"/>
      <c r="AK30" s="322"/>
    </row>
    <row r="31" spans="1:37" ht="18.75" customHeight="1">
      <c r="A31" s="319"/>
      <c r="B31" s="320"/>
      <c r="C31" s="321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321"/>
      <c r="Q31" s="321"/>
      <c r="R31" s="321"/>
      <c r="S31" s="321"/>
      <c r="T31" s="321"/>
      <c r="U31" s="321"/>
      <c r="V31" s="321"/>
      <c r="W31" s="321"/>
      <c r="X31" s="321"/>
      <c r="Y31" s="321"/>
      <c r="Z31" s="321"/>
      <c r="AA31" s="321"/>
      <c r="AB31" s="321"/>
      <c r="AC31" s="321"/>
      <c r="AD31" s="321"/>
      <c r="AE31" s="321"/>
      <c r="AF31" s="321"/>
      <c r="AG31" s="321"/>
      <c r="AH31" s="321"/>
      <c r="AI31" s="321"/>
      <c r="AJ31" s="321"/>
      <c r="AK31" s="322"/>
    </row>
    <row r="32" spans="1:37" ht="18.75" customHeight="1">
      <c r="A32" s="319"/>
      <c r="B32" s="320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Z32" s="321"/>
      <c r="AA32" s="321"/>
      <c r="AB32" s="321"/>
      <c r="AC32" s="321"/>
      <c r="AD32" s="321"/>
      <c r="AE32" s="321"/>
      <c r="AF32" s="321"/>
      <c r="AG32" s="321"/>
      <c r="AH32" s="321"/>
      <c r="AI32" s="321"/>
      <c r="AJ32" s="321"/>
      <c r="AK32" s="322"/>
    </row>
    <row r="33" spans="1:37" ht="18.75" customHeight="1">
      <c r="A33" s="319"/>
      <c r="B33" s="320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1"/>
      <c r="T33" s="321"/>
      <c r="U33" s="321"/>
      <c r="V33" s="321"/>
      <c r="W33" s="321"/>
      <c r="X33" s="321"/>
      <c r="Y33" s="321"/>
      <c r="Z33" s="321"/>
      <c r="AA33" s="321"/>
      <c r="AB33" s="321"/>
      <c r="AC33" s="321"/>
      <c r="AD33" s="321"/>
      <c r="AE33" s="321"/>
      <c r="AF33" s="321"/>
      <c r="AG33" s="321"/>
      <c r="AH33" s="321"/>
      <c r="AI33" s="321"/>
      <c r="AJ33" s="321"/>
      <c r="AK33" s="322"/>
    </row>
    <row r="34" spans="1:37" ht="18.75" customHeight="1">
      <c r="A34" s="319"/>
      <c r="B34" s="320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21"/>
      <c r="AB34" s="321"/>
      <c r="AC34" s="321"/>
      <c r="AD34" s="321"/>
      <c r="AE34" s="321"/>
      <c r="AF34" s="321"/>
      <c r="AG34" s="321"/>
      <c r="AH34" s="321"/>
      <c r="AI34" s="321"/>
      <c r="AJ34" s="321"/>
      <c r="AK34" s="322"/>
    </row>
    <row r="35" spans="1:37" ht="18.75" customHeight="1">
      <c r="A35" s="319"/>
      <c r="B35" s="320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21"/>
      <c r="AB35" s="321"/>
      <c r="AC35" s="321"/>
      <c r="AD35" s="321"/>
      <c r="AE35" s="321"/>
      <c r="AF35" s="321"/>
      <c r="AG35" s="321"/>
      <c r="AH35" s="321"/>
      <c r="AI35" s="321"/>
      <c r="AJ35" s="321"/>
      <c r="AK35" s="322"/>
    </row>
    <row r="36" spans="1:37" ht="18.75" customHeight="1">
      <c r="A36" s="319"/>
      <c r="B36" s="320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  <c r="R36" s="321"/>
      <c r="S36" s="321"/>
      <c r="T36" s="321"/>
      <c r="U36" s="321"/>
      <c r="V36" s="321"/>
      <c r="W36" s="321"/>
      <c r="X36" s="321"/>
      <c r="Y36" s="321"/>
      <c r="Z36" s="321"/>
      <c r="AA36" s="321"/>
      <c r="AB36" s="321"/>
      <c r="AC36" s="321"/>
      <c r="AD36" s="321"/>
      <c r="AE36" s="321"/>
      <c r="AF36" s="321"/>
      <c r="AG36" s="321"/>
      <c r="AH36" s="321"/>
      <c r="AI36" s="321"/>
      <c r="AJ36" s="321"/>
      <c r="AK36" s="322"/>
    </row>
    <row r="37" spans="1:37" ht="18.75" customHeight="1" thickBot="1">
      <c r="A37" s="86"/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9"/>
    </row>
    <row r="38" spans="1:37" ht="15.75" customHeight="1">
      <c r="A38" s="368" t="s">
        <v>73</v>
      </c>
      <c r="B38" s="371" t="s">
        <v>74</v>
      </c>
      <c r="C38" s="359" t="s">
        <v>75</v>
      </c>
      <c r="D38" s="341"/>
      <c r="E38" s="341"/>
      <c r="F38" s="341"/>
      <c r="G38" s="342"/>
      <c r="H38" s="359" t="s">
        <v>76</v>
      </c>
      <c r="I38" s="341"/>
      <c r="J38" s="342"/>
      <c r="K38" s="359" t="s">
        <v>77</v>
      </c>
      <c r="L38" s="342"/>
      <c r="M38" s="359" t="s">
        <v>78</v>
      </c>
      <c r="N38" s="341"/>
      <c r="O38" s="342"/>
      <c r="P38" s="359" t="s">
        <v>79</v>
      </c>
      <c r="Q38" s="341"/>
      <c r="R38" s="342"/>
      <c r="S38" s="359" t="s">
        <v>80</v>
      </c>
      <c r="T38" s="341"/>
      <c r="U38" s="342"/>
      <c r="V38" s="359" t="s">
        <v>81</v>
      </c>
      <c r="W38" s="341"/>
      <c r="X38" s="341"/>
      <c r="Y38" s="342"/>
      <c r="Z38" s="359" t="s">
        <v>82</v>
      </c>
      <c r="AA38" s="341"/>
      <c r="AB38" s="342"/>
      <c r="AC38" s="90"/>
      <c r="AD38" s="90"/>
      <c r="AE38" s="90"/>
      <c r="AF38" s="90"/>
      <c r="AG38" s="90"/>
      <c r="AH38" s="90"/>
      <c r="AI38" s="90"/>
      <c r="AJ38" s="90"/>
      <c r="AK38" s="360" t="s">
        <v>83</v>
      </c>
    </row>
    <row r="39" spans="1:37" ht="17.25" customHeight="1">
      <c r="A39" s="369"/>
      <c r="B39" s="372"/>
      <c r="C39" s="363" t="s">
        <v>84</v>
      </c>
      <c r="D39" s="337"/>
      <c r="E39" s="337"/>
      <c r="F39" s="337"/>
      <c r="G39" s="338"/>
      <c r="H39" s="363" t="s">
        <v>85</v>
      </c>
      <c r="I39" s="337"/>
      <c r="J39" s="338"/>
      <c r="K39" s="363" t="s">
        <v>86</v>
      </c>
      <c r="L39" s="338"/>
      <c r="M39" s="363" t="s">
        <v>87</v>
      </c>
      <c r="N39" s="337"/>
      <c r="O39" s="338"/>
      <c r="P39" s="364" t="s">
        <v>88</v>
      </c>
      <c r="Q39" s="337"/>
      <c r="R39" s="338"/>
      <c r="S39" s="365" t="s">
        <v>89</v>
      </c>
      <c r="T39" s="337"/>
      <c r="U39" s="338"/>
      <c r="V39" s="363" t="s">
        <v>90</v>
      </c>
      <c r="W39" s="337"/>
      <c r="X39" s="337"/>
      <c r="Y39" s="338"/>
      <c r="Z39" s="363" t="s">
        <v>91</v>
      </c>
      <c r="AA39" s="337"/>
      <c r="AB39" s="338"/>
      <c r="AC39" s="91"/>
      <c r="AD39" s="91"/>
      <c r="AE39" s="91"/>
      <c r="AF39" s="91"/>
      <c r="AG39" s="91"/>
      <c r="AH39" s="91"/>
      <c r="AI39" s="91"/>
      <c r="AJ39" s="91"/>
      <c r="AK39" s="361"/>
    </row>
    <row r="40" spans="1:37" ht="28.5" customHeight="1">
      <c r="A40" s="369"/>
      <c r="B40" s="372"/>
      <c r="C40" s="363" t="s">
        <v>22</v>
      </c>
      <c r="D40" s="337"/>
      <c r="E40" s="337"/>
      <c r="F40" s="338"/>
      <c r="G40" s="357" t="s">
        <v>19</v>
      </c>
      <c r="H40" s="363" t="s">
        <v>22</v>
      </c>
      <c r="I40" s="338"/>
      <c r="J40" s="357" t="s">
        <v>19</v>
      </c>
      <c r="K40" s="92" t="s">
        <v>22</v>
      </c>
      <c r="L40" s="357" t="s">
        <v>19</v>
      </c>
      <c r="M40" s="363" t="s">
        <v>22</v>
      </c>
      <c r="N40" s="338"/>
      <c r="O40" s="357" t="s">
        <v>19</v>
      </c>
      <c r="P40" s="363" t="s">
        <v>22</v>
      </c>
      <c r="Q40" s="338"/>
      <c r="R40" s="357" t="s">
        <v>19</v>
      </c>
      <c r="S40" s="363" t="s">
        <v>22</v>
      </c>
      <c r="T40" s="338"/>
      <c r="U40" s="357" t="s">
        <v>19</v>
      </c>
      <c r="V40" s="363" t="s">
        <v>22</v>
      </c>
      <c r="W40" s="337"/>
      <c r="X40" s="338"/>
      <c r="Y40" s="357" t="s">
        <v>19</v>
      </c>
      <c r="Z40" s="363" t="s">
        <v>22</v>
      </c>
      <c r="AA40" s="338"/>
      <c r="AB40" s="357" t="s">
        <v>19</v>
      </c>
      <c r="AC40" s="91"/>
      <c r="AD40" s="91"/>
      <c r="AE40" s="91"/>
      <c r="AF40" s="91"/>
      <c r="AG40" s="91"/>
      <c r="AH40" s="91"/>
      <c r="AI40" s="91"/>
      <c r="AJ40" s="91"/>
      <c r="AK40" s="361"/>
    </row>
    <row r="41" spans="1:37" ht="28.5" customHeight="1" thickBot="1">
      <c r="A41" s="370"/>
      <c r="B41" s="382"/>
      <c r="C41" s="112">
        <v>1.1000000000000001</v>
      </c>
      <c r="D41" s="112">
        <v>1.2</v>
      </c>
      <c r="E41" s="112">
        <v>1.3</v>
      </c>
      <c r="F41" s="112">
        <v>1.4</v>
      </c>
      <c r="G41" s="358"/>
      <c r="H41" s="112">
        <v>2.1</v>
      </c>
      <c r="I41" s="112">
        <v>2.2000000000000002</v>
      </c>
      <c r="J41" s="358"/>
      <c r="K41" s="112">
        <v>3.1</v>
      </c>
      <c r="L41" s="358"/>
      <c r="M41" s="112">
        <v>4.0999999999999996</v>
      </c>
      <c r="N41" s="112">
        <v>4.2</v>
      </c>
      <c r="O41" s="358"/>
      <c r="P41" s="112">
        <v>5.0999999999999996</v>
      </c>
      <c r="Q41" s="112">
        <v>5.2</v>
      </c>
      <c r="R41" s="358"/>
      <c r="S41" s="112">
        <v>6.1</v>
      </c>
      <c r="T41" s="112">
        <v>6.2</v>
      </c>
      <c r="U41" s="358"/>
      <c r="V41" s="112">
        <v>7.1</v>
      </c>
      <c r="W41" s="112">
        <v>7.2</v>
      </c>
      <c r="X41" s="112">
        <v>7.3</v>
      </c>
      <c r="Y41" s="358"/>
      <c r="Z41" s="112">
        <v>8.1</v>
      </c>
      <c r="AA41" s="112">
        <v>8.1999999999999993</v>
      </c>
      <c r="AB41" s="358"/>
      <c r="AC41" s="94">
        <v>1</v>
      </c>
      <c r="AD41" s="94">
        <v>2</v>
      </c>
      <c r="AE41" s="94">
        <v>3</v>
      </c>
      <c r="AF41" s="94">
        <v>4</v>
      </c>
      <c r="AG41" s="94">
        <v>5</v>
      </c>
      <c r="AH41" s="94">
        <v>6</v>
      </c>
      <c r="AI41" s="94">
        <v>7</v>
      </c>
      <c r="AJ41" s="94">
        <v>8</v>
      </c>
      <c r="AK41" s="362"/>
    </row>
    <row r="42" spans="1:37" ht="21" customHeight="1">
      <c r="A42" s="177">
        <v>1</v>
      </c>
      <c r="B42" s="238" t="s">
        <v>535</v>
      </c>
      <c r="C42" s="179">
        <v>1</v>
      </c>
      <c r="D42" s="97">
        <v>1</v>
      </c>
      <c r="E42" s="97">
        <v>1</v>
      </c>
      <c r="F42" s="97">
        <v>1</v>
      </c>
      <c r="G42" s="98">
        <f t="shared" ref="G42:G74" si="1">IF(C42="","",IF(C42*D42*E42*F42=0,0,IF(C42*D42*E42*F42&gt;27,3,IF(C42*D42*E42*F42&gt;3,2,IF(C42*D42*E42*F42=0,0,1)))))</f>
        <v>1</v>
      </c>
      <c r="H42" s="97">
        <v>1</v>
      </c>
      <c r="I42" s="97">
        <v>1</v>
      </c>
      <c r="J42" s="98">
        <f t="shared" ref="J42:J74" si="2">IF(H42="","",IF(H42*I42=0,0,IF(H42*I42&gt;4,3,IF(H42*I42&gt;2,2,IF(H42*I42=0,0,1)))))</f>
        <v>1</v>
      </c>
      <c r="K42" s="97">
        <v>1</v>
      </c>
      <c r="L42" s="98">
        <f t="shared" ref="L42:L74" si="3">IF(K42="","",IF(K42=0,0,K42))</f>
        <v>1</v>
      </c>
      <c r="M42" s="97">
        <v>1</v>
      </c>
      <c r="N42" s="97">
        <v>1</v>
      </c>
      <c r="O42" s="98">
        <f t="shared" ref="O42:O74" si="4">IF(M42="","",IF(M42*N42=0,0,IF(M42*N42&gt;4,3,IF(M42*N42&gt;2,2,IF(M42*N42=0,0,1)))))</f>
        <v>1</v>
      </c>
      <c r="P42" s="97">
        <v>1</v>
      </c>
      <c r="Q42" s="97">
        <v>1</v>
      </c>
      <c r="R42" s="98">
        <f t="shared" ref="R42:R74" si="5">IF(P42="","",IF(P42*Q42=0,0,IF(P42*Q42&gt;4,3,IF(P42*Q42&gt;2,2,IF(P42*Q42=0,0,1)))))</f>
        <v>1</v>
      </c>
      <c r="S42" s="97">
        <v>1</v>
      </c>
      <c r="T42" s="97">
        <v>1</v>
      </c>
      <c r="U42" s="98">
        <f t="shared" ref="U42:U74" si="6">IF(S42="","",IF(S42*T42=0,0,IF(S42*T42&gt;4,3,IF(S42*T42&gt;2,2,IF(S42*T42=0,0,1)))))</f>
        <v>1</v>
      </c>
      <c r="V42" s="97">
        <v>1</v>
      </c>
      <c r="W42" s="97">
        <v>1</v>
      </c>
      <c r="X42" s="97">
        <v>1</v>
      </c>
      <c r="Y42" s="98">
        <f t="shared" ref="Y42:Y74" si="7">IF(V42="","",IF(V42*W42*X42=0,0,IF(V42*W42*X42&gt;17,3,IF(V42*W42*X42&gt;2,2,IF(V42*W42*X42=0,0,1)))))</f>
        <v>1</v>
      </c>
      <c r="Z42" s="97">
        <v>1</v>
      </c>
      <c r="AA42" s="97">
        <v>1</v>
      </c>
      <c r="AB42" s="98">
        <f t="shared" ref="AB42:AB74" si="8">IF(Z42="","",IF(Z42*AA42=0,0,IF(Z42*AA42&gt;4,3,IF(Z42*AA42&gt;2,2,IF(Z42*AA42=0,0,1)))))</f>
        <v>1</v>
      </c>
      <c r="AC42" s="98">
        <f t="shared" ref="AC42:AC74" si="9">+G42</f>
        <v>1</v>
      </c>
      <c r="AD42" s="98">
        <f t="shared" ref="AD42:AD74" si="10">+J42</f>
        <v>1</v>
      </c>
      <c r="AE42" s="98">
        <f t="shared" ref="AE42:AE74" si="11">+L42</f>
        <v>1</v>
      </c>
      <c r="AF42" s="98">
        <f t="shared" ref="AF42:AF74" si="12">+O42</f>
        <v>1</v>
      </c>
      <c r="AG42" s="98">
        <f t="shared" ref="AG42:AG74" si="13">+U42</f>
        <v>1</v>
      </c>
      <c r="AH42" s="98">
        <f t="shared" ref="AH42:AH74" si="14">+U42</f>
        <v>1</v>
      </c>
      <c r="AI42" s="98">
        <f t="shared" ref="AI42:AI74" si="15">+Y42</f>
        <v>1</v>
      </c>
      <c r="AJ42" s="98">
        <f t="shared" ref="AJ42:AJ74" si="16">+AB42</f>
        <v>1</v>
      </c>
      <c r="AK42" s="99" t="str">
        <f t="shared" ref="AK42:AK74" si="17">+IF(COUNT(AC42:AJ42)&lt;&gt;8,"",(IF(COUNTIF(AC42:AJ42,0)&gt;0,"ไม่ผ่าน",IF(AND(COUNTIF(AC42:AJ42,3)&gt;=5,COUNTIF(AC42:AJ42,"&lt;2")=0),"ดีเยี่ยม",IF(OR(AND(AND(COUNTIF(AC42:AJ42,3)&gt;=1,COUNTIF(AC42:AJ42,3)&lt;=4),COUNTIF(AC42:AJ42,"&lt;2")=0),COUNTIF(AC42:AJ42,2)=8,AND(COUNTIF(AC42:AJ42,"&gt;=2")&gt;=5,COUNTIF(AC42:AJ42,1)&gt;0)),"ดี",IF(OR(COUNTIF(AC42:AJ42,1)=8,AND(COUNTIF(AC42:AJ42,"&gt;=2")&gt;=1,COUNTIF(AC42:AJ42,"&gt;=2")&lt;=4)),"ผ่าน","ไม่ผ่าน"))))))</f>
        <v>ผ่าน</v>
      </c>
    </row>
    <row r="43" spans="1:37" ht="21" customHeight="1">
      <c r="A43" s="175">
        <v>2</v>
      </c>
      <c r="B43" s="231" t="s">
        <v>536</v>
      </c>
      <c r="C43" s="172">
        <v>2</v>
      </c>
      <c r="D43" s="102">
        <v>2</v>
      </c>
      <c r="E43" s="102">
        <v>2</v>
      </c>
      <c r="F43" s="102">
        <v>2</v>
      </c>
      <c r="G43" s="103">
        <f t="shared" si="1"/>
        <v>2</v>
      </c>
      <c r="H43" s="102">
        <v>2</v>
      </c>
      <c r="I43" s="102">
        <v>2</v>
      </c>
      <c r="J43" s="103">
        <f t="shared" si="2"/>
        <v>2</v>
      </c>
      <c r="K43" s="102">
        <v>2</v>
      </c>
      <c r="L43" s="103">
        <f t="shared" si="3"/>
        <v>2</v>
      </c>
      <c r="M43" s="102">
        <v>2</v>
      </c>
      <c r="N43" s="102">
        <v>2</v>
      </c>
      <c r="O43" s="103">
        <f t="shared" si="4"/>
        <v>2</v>
      </c>
      <c r="P43" s="102">
        <v>2</v>
      </c>
      <c r="Q43" s="102">
        <v>2</v>
      </c>
      <c r="R43" s="103">
        <f t="shared" si="5"/>
        <v>2</v>
      </c>
      <c r="S43" s="102">
        <v>2</v>
      </c>
      <c r="T43" s="102">
        <v>2</v>
      </c>
      <c r="U43" s="103">
        <f t="shared" si="6"/>
        <v>2</v>
      </c>
      <c r="V43" s="102">
        <v>2</v>
      </c>
      <c r="W43" s="102">
        <v>2</v>
      </c>
      <c r="X43" s="102">
        <v>2</v>
      </c>
      <c r="Y43" s="103">
        <f t="shared" si="7"/>
        <v>2</v>
      </c>
      <c r="Z43" s="102">
        <v>2</v>
      </c>
      <c r="AA43" s="102">
        <v>2</v>
      </c>
      <c r="AB43" s="103">
        <f t="shared" si="8"/>
        <v>2</v>
      </c>
      <c r="AC43" s="103">
        <f t="shared" si="9"/>
        <v>2</v>
      </c>
      <c r="AD43" s="103">
        <f t="shared" si="10"/>
        <v>2</v>
      </c>
      <c r="AE43" s="103">
        <f t="shared" si="11"/>
        <v>2</v>
      </c>
      <c r="AF43" s="103">
        <f t="shared" si="12"/>
        <v>2</v>
      </c>
      <c r="AG43" s="103">
        <f t="shared" si="13"/>
        <v>2</v>
      </c>
      <c r="AH43" s="103">
        <f t="shared" si="14"/>
        <v>2</v>
      </c>
      <c r="AI43" s="103">
        <f t="shared" si="15"/>
        <v>2</v>
      </c>
      <c r="AJ43" s="103">
        <f t="shared" si="16"/>
        <v>2</v>
      </c>
      <c r="AK43" s="104" t="str">
        <f t="shared" si="17"/>
        <v>ดี</v>
      </c>
    </row>
    <row r="44" spans="1:37" ht="21" customHeight="1">
      <c r="A44" s="175">
        <v>3</v>
      </c>
      <c r="B44" s="231" t="s">
        <v>537</v>
      </c>
      <c r="C44" s="172">
        <v>2</v>
      </c>
      <c r="D44" s="102">
        <v>2</v>
      </c>
      <c r="E44" s="102">
        <v>2</v>
      </c>
      <c r="F44" s="102">
        <v>2</v>
      </c>
      <c r="G44" s="103">
        <f t="shared" si="1"/>
        <v>2</v>
      </c>
      <c r="H44" s="102">
        <v>2</v>
      </c>
      <c r="I44" s="102">
        <v>2</v>
      </c>
      <c r="J44" s="103">
        <f t="shared" si="2"/>
        <v>2</v>
      </c>
      <c r="K44" s="102">
        <v>2</v>
      </c>
      <c r="L44" s="103">
        <f t="shared" si="3"/>
        <v>2</v>
      </c>
      <c r="M44" s="102">
        <v>2</v>
      </c>
      <c r="N44" s="102">
        <v>2</v>
      </c>
      <c r="O44" s="103">
        <f t="shared" si="4"/>
        <v>2</v>
      </c>
      <c r="P44" s="102">
        <v>2</v>
      </c>
      <c r="Q44" s="102">
        <v>2</v>
      </c>
      <c r="R44" s="103">
        <f t="shared" si="5"/>
        <v>2</v>
      </c>
      <c r="S44" s="102">
        <v>2</v>
      </c>
      <c r="T44" s="102">
        <v>2</v>
      </c>
      <c r="U44" s="103">
        <f t="shared" si="6"/>
        <v>2</v>
      </c>
      <c r="V44" s="102">
        <v>2</v>
      </c>
      <c r="W44" s="102">
        <v>2</v>
      </c>
      <c r="X44" s="102">
        <v>2</v>
      </c>
      <c r="Y44" s="103">
        <f t="shared" si="7"/>
        <v>2</v>
      </c>
      <c r="Z44" s="102">
        <v>2</v>
      </c>
      <c r="AA44" s="102">
        <v>2</v>
      </c>
      <c r="AB44" s="103">
        <f t="shared" si="8"/>
        <v>2</v>
      </c>
      <c r="AC44" s="103">
        <f t="shared" si="9"/>
        <v>2</v>
      </c>
      <c r="AD44" s="103">
        <f t="shared" si="10"/>
        <v>2</v>
      </c>
      <c r="AE44" s="103">
        <f t="shared" si="11"/>
        <v>2</v>
      </c>
      <c r="AF44" s="103">
        <f t="shared" si="12"/>
        <v>2</v>
      </c>
      <c r="AG44" s="103">
        <f t="shared" si="13"/>
        <v>2</v>
      </c>
      <c r="AH44" s="103">
        <f t="shared" si="14"/>
        <v>2</v>
      </c>
      <c r="AI44" s="103">
        <f t="shared" si="15"/>
        <v>2</v>
      </c>
      <c r="AJ44" s="103">
        <f t="shared" si="16"/>
        <v>2</v>
      </c>
      <c r="AK44" s="104" t="str">
        <f t="shared" si="17"/>
        <v>ดี</v>
      </c>
    </row>
    <row r="45" spans="1:37" ht="21" customHeight="1">
      <c r="A45" s="175">
        <v>4</v>
      </c>
      <c r="B45" s="229" t="s">
        <v>538</v>
      </c>
      <c r="C45" s="172">
        <v>1</v>
      </c>
      <c r="D45" s="102">
        <v>1</v>
      </c>
      <c r="E45" s="102">
        <v>1</v>
      </c>
      <c r="F45" s="102">
        <v>1</v>
      </c>
      <c r="G45" s="103">
        <f t="shared" si="1"/>
        <v>1</v>
      </c>
      <c r="H45" s="102">
        <v>1</v>
      </c>
      <c r="I45" s="102">
        <v>1</v>
      </c>
      <c r="J45" s="103">
        <f t="shared" si="2"/>
        <v>1</v>
      </c>
      <c r="K45" s="102">
        <v>1</v>
      </c>
      <c r="L45" s="103">
        <f t="shared" si="3"/>
        <v>1</v>
      </c>
      <c r="M45" s="102">
        <v>1</v>
      </c>
      <c r="N45" s="102">
        <v>1</v>
      </c>
      <c r="O45" s="103">
        <f t="shared" si="4"/>
        <v>1</v>
      </c>
      <c r="P45" s="102">
        <v>1</v>
      </c>
      <c r="Q45" s="102">
        <v>1</v>
      </c>
      <c r="R45" s="103">
        <f t="shared" si="5"/>
        <v>1</v>
      </c>
      <c r="S45" s="102">
        <v>1</v>
      </c>
      <c r="T45" s="102">
        <v>1</v>
      </c>
      <c r="U45" s="103">
        <f t="shared" si="6"/>
        <v>1</v>
      </c>
      <c r="V45" s="102">
        <v>1</v>
      </c>
      <c r="W45" s="102">
        <v>1</v>
      </c>
      <c r="X45" s="102">
        <v>1</v>
      </c>
      <c r="Y45" s="103">
        <f t="shared" si="7"/>
        <v>1</v>
      </c>
      <c r="Z45" s="102">
        <v>1</v>
      </c>
      <c r="AA45" s="102">
        <v>1</v>
      </c>
      <c r="AB45" s="103">
        <f t="shared" si="8"/>
        <v>1</v>
      </c>
      <c r="AC45" s="103">
        <f t="shared" si="9"/>
        <v>1</v>
      </c>
      <c r="AD45" s="103">
        <f t="shared" si="10"/>
        <v>1</v>
      </c>
      <c r="AE45" s="103">
        <f t="shared" si="11"/>
        <v>1</v>
      </c>
      <c r="AF45" s="103">
        <f t="shared" si="12"/>
        <v>1</v>
      </c>
      <c r="AG45" s="103">
        <f t="shared" si="13"/>
        <v>1</v>
      </c>
      <c r="AH45" s="103">
        <f t="shared" si="14"/>
        <v>1</v>
      </c>
      <c r="AI45" s="103">
        <f t="shared" si="15"/>
        <v>1</v>
      </c>
      <c r="AJ45" s="103">
        <f t="shared" si="16"/>
        <v>1</v>
      </c>
      <c r="AK45" s="104" t="str">
        <f t="shared" si="17"/>
        <v>ผ่าน</v>
      </c>
    </row>
    <row r="46" spans="1:37" ht="21" customHeight="1" thickBot="1">
      <c r="A46" s="176">
        <v>5</v>
      </c>
      <c r="B46" s="220" t="s">
        <v>539</v>
      </c>
      <c r="C46" s="169">
        <v>3</v>
      </c>
      <c r="D46" s="107">
        <v>3</v>
      </c>
      <c r="E46" s="107">
        <v>3</v>
      </c>
      <c r="F46" s="107">
        <v>3</v>
      </c>
      <c r="G46" s="108">
        <f t="shared" si="1"/>
        <v>3</v>
      </c>
      <c r="H46" s="107">
        <v>3</v>
      </c>
      <c r="I46" s="107">
        <v>3</v>
      </c>
      <c r="J46" s="108">
        <f t="shared" si="2"/>
        <v>3</v>
      </c>
      <c r="K46" s="107">
        <v>3</v>
      </c>
      <c r="L46" s="108">
        <f t="shared" si="3"/>
        <v>3</v>
      </c>
      <c r="M46" s="107">
        <v>3</v>
      </c>
      <c r="N46" s="107">
        <v>3</v>
      </c>
      <c r="O46" s="108">
        <f t="shared" si="4"/>
        <v>3</v>
      </c>
      <c r="P46" s="107">
        <v>3</v>
      </c>
      <c r="Q46" s="107">
        <v>3</v>
      </c>
      <c r="R46" s="108">
        <f t="shared" si="5"/>
        <v>3</v>
      </c>
      <c r="S46" s="107">
        <v>3</v>
      </c>
      <c r="T46" s="107">
        <v>3</v>
      </c>
      <c r="U46" s="108">
        <f t="shared" si="6"/>
        <v>3</v>
      </c>
      <c r="V46" s="107">
        <v>3</v>
      </c>
      <c r="W46" s="107">
        <v>3</v>
      </c>
      <c r="X46" s="107">
        <v>3</v>
      </c>
      <c r="Y46" s="108">
        <f t="shared" si="7"/>
        <v>3</v>
      </c>
      <c r="Z46" s="107">
        <v>3</v>
      </c>
      <c r="AA46" s="107">
        <v>3</v>
      </c>
      <c r="AB46" s="108">
        <f t="shared" si="8"/>
        <v>3</v>
      </c>
      <c r="AC46" s="108">
        <f t="shared" si="9"/>
        <v>3</v>
      </c>
      <c r="AD46" s="108">
        <f t="shared" si="10"/>
        <v>3</v>
      </c>
      <c r="AE46" s="108">
        <f t="shared" si="11"/>
        <v>3</v>
      </c>
      <c r="AF46" s="108">
        <f t="shared" si="12"/>
        <v>3</v>
      </c>
      <c r="AG46" s="108">
        <f t="shared" si="13"/>
        <v>3</v>
      </c>
      <c r="AH46" s="108">
        <f t="shared" si="14"/>
        <v>3</v>
      </c>
      <c r="AI46" s="108">
        <f t="shared" si="15"/>
        <v>3</v>
      </c>
      <c r="AJ46" s="108">
        <f t="shared" si="16"/>
        <v>3</v>
      </c>
      <c r="AK46" s="109" t="str">
        <f t="shared" si="17"/>
        <v>ดีเยี่ยม</v>
      </c>
    </row>
    <row r="47" spans="1:37" ht="21" customHeight="1">
      <c r="A47" s="177">
        <v>6</v>
      </c>
      <c r="B47" s="238" t="s">
        <v>540</v>
      </c>
      <c r="C47" s="179">
        <v>3</v>
      </c>
      <c r="D47" s="97">
        <v>3</v>
      </c>
      <c r="E47" s="97">
        <v>3</v>
      </c>
      <c r="F47" s="97">
        <v>3</v>
      </c>
      <c r="G47" s="98">
        <f t="shared" si="1"/>
        <v>3</v>
      </c>
      <c r="H47" s="97">
        <v>3</v>
      </c>
      <c r="I47" s="97">
        <v>3</v>
      </c>
      <c r="J47" s="98">
        <f t="shared" si="2"/>
        <v>3</v>
      </c>
      <c r="K47" s="97">
        <v>3</v>
      </c>
      <c r="L47" s="98">
        <f t="shared" si="3"/>
        <v>3</v>
      </c>
      <c r="M47" s="97">
        <v>3</v>
      </c>
      <c r="N47" s="97">
        <v>3</v>
      </c>
      <c r="O47" s="98">
        <f t="shared" si="4"/>
        <v>3</v>
      </c>
      <c r="P47" s="97">
        <v>3</v>
      </c>
      <c r="Q47" s="97">
        <v>3</v>
      </c>
      <c r="R47" s="98">
        <f t="shared" si="5"/>
        <v>3</v>
      </c>
      <c r="S47" s="97">
        <v>3</v>
      </c>
      <c r="T47" s="97">
        <v>3</v>
      </c>
      <c r="U47" s="98">
        <f t="shared" si="6"/>
        <v>3</v>
      </c>
      <c r="V47" s="97">
        <v>3</v>
      </c>
      <c r="W47" s="97">
        <v>3</v>
      </c>
      <c r="X47" s="97">
        <v>3</v>
      </c>
      <c r="Y47" s="98">
        <f t="shared" si="7"/>
        <v>3</v>
      </c>
      <c r="Z47" s="97">
        <v>3</v>
      </c>
      <c r="AA47" s="97">
        <v>3</v>
      </c>
      <c r="AB47" s="98">
        <f t="shared" si="8"/>
        <v>3</v>
      </c>
      <c r="AC47" s="98">
        <f t="shared" si="9"/>
        <v>3</v>
      </c>
      <c r="AD47" s="98">
        <f t="shared" si="10"/>
        <v>3</v>
      </c>
      <c r="AE47" s="98">
        <f t="shared" si="11"/>
        <v>3</v>
      </c>
      <c r="AF47" s="98">
        <f t="shared" si="12"/>
        <v>3</v>
      </c>
      <c r="AG47" s="98">
        <f t="shared" si="13"/>
        <v>3</v>
      </c>
      <c r="AH47" s="98">
        <f t="shared" si="14"/>
        <v>3</v>
      </c>
      <c r="AI47" s="98">
        <f t="shared" si="15"/>
        <v>3</v>
      </c>
      <c r="AJ47" s="98">
        <f t="shared" si="16"/>
        <v>3</v>
      </c>
      <c r="AK47" s="99" t="str">
        <f t="shared" si="17"/>
        <v>ดีเยี่ยม</v>
      </c>
    </row>
    <row r="48" spans="1:37" ht="21" customHeight="1">
      <c r="A48" s="175">
        <v>7</v>
      </c>
      <c r="B48" s="231" t="s">
        <v>541</v>
      </c>
      <c r="C48" s="172">
        <v>2</v>
      </c>
      <c r="D48" s="102">
        <v>2</v>
      </c>
      <c r="E48" s="102">
        <v>2</v>
      </c>
      <c r="F48" s="102">
        <v>2</v>
      </c>
      <c r="G48" s="103">
        <f t="shared" si="1"/>
        <v>2</v>
      </c>
      <c r="H48" s="102">
        <v>2</v>
      </c>
      <c r="I48" s="102">
        <v>2</v>
      </c>
      <c r="J48" s="103">
        <f t="shared" si="2"/>
        <v>2</v>
      </c>
      <c r="K48" s="102">
        <v>2</v>
      </c>
      <c r="L48" s="103">
        <f t="shared" si="3"/>
        <v>2</v>
      </c>
      <c r="M48" s="102">
        <v>2</v>
      </c>
      <c r="N48" s="102">
        <v>2</v>
      </c>
      <c r="O48" s="103">
        <f t="shared" si="4"/>
        <v>2</v>
      </c>
      <c r="P48" s="102">
        <v>2</v>
      </c>
      <c r="Q48" s="102">
        <v>2</v>
      </c>
      <c r="R48" s="103">
        <f t="shared" si="5"/>
        <v>2</v>
      </c>
      <c r="S48" s="102">
        <v>2</v>
      </c>
      <c r="T48" s="102">
        <v>2</v>
      </c>
      <c r="U48" s="103">
        <f t="shared" si="6"/>
        <v>2</v>
      </c>
      <c r="V48" s="102">
        <v>2</v>
      </c>
      <c r="W48" s="102">
        <v>2</v>
      </c>
      <c r="X48" s="102">
        <v>2</v>
      </c>
      <c r="Y48" s="103">
        <f t="shared" si="7"/>
        <v>2</v>
      </c>
      <c r="Z48" s="102">
        <v>2</v>
      </c>
      <c r="AA48" s="102">
        <v>2</v>
      </c>
      <c r="AB48" s="103">
        <f t="shared" si="8"/>
        <v>2</v>
      </c>
      <c r="AC48" s="103">
        <f t="shared" si="9"/>
        <v>2</v>
      </c>
      <c r="AD48" s="103">
        <f t="shared" si="10"/>
        <v>2</v>
      </c>
      <c r="AE48" s="103">
        <f t="shared" si="11"/>
        <v>2</v>
      </c>
      <c r="AF48" s="103">
        <f t="shared" si="12"/>
        <v>2</v>
      </c>
      <c r="AG48" s="103">
        <f t="shared" si="13"/>
        <v>2</v>
      </c>
      <c r="AH48" s="103">
        <f t="shared" si="14"/>
        <v>2</v>
      </c>
      <c r="AI48" s="103">
        <f t="shared" si="15"/>
        <v>2</v>
      </c>
      <c r="AJ48" s="103">
        <f t="shared" si="16"/>
        <v>2</v>
      </c>
      <c r="AK48" s="104" t="str">
        <f t="shared" si="17"/>
        <v>ดี</v>
      </c>
    </row>
    <row r="49" spans="1:37" ht="21" customHeight="1">
      <c r="A49" s="175">
        <v>8</v>
      </c>
      <c r="B49" s="229" t="s">
        <v>542</v>
      </c>
      <c r="C49" s="172">
        <v>2</v>
      </c>
      <c r="D49" s="102">
        <v>2</v>
      </c>
      <c r="E49" s="102">
        <v>2</v>
      </c>
      <c r="F49" s="102">
        <v>2</v>
      </c>
      <c r="G49" s="103">
        <f t="shared" si="1"/>
        <v>2</v>
      </c>
      <c r="H49" s="102">
        <v>2</v>
      </c>
      <c r="I49" s="102">
        <v>2</v>
      </c>
      <c r="J49" s="103">
        <f t="shared" si="2"/>
        <v>2</v>
      </c>
      <c r="K49" s="102">
        <v>2</v>
      </c>
      <c r="L49" s="103">
        <f t="shared" si="3"/>
        <v>2</v>
      </c>
      <c r="M49" s="102">
        <v>2</v>
      </c>
      <c r="N49" s="102">
        <v>2</v>
      </c>
      <c r="O49" s="103">
        <f t="shared" si="4"/>
        <v>2</v>
      </c>
      <c r="P49" s="102">
        <v>2</v>
      </c>
      <c r="Q49" s="102">
        <v>2</v>
      </c>
      <c r="R49" s="103">
        <f t="shared" si="5"/>
        <v>2</v>
      </c>
      <c r="S49" s="102">
        <v>2</v>
      </c>
      <c r="T49" s="102">
        <v>2</v>
      </c>
      <c r="U49" s="103">
        <f t="shared" si="6"/>
        <v>2</v>
      </c>
      <c r="V49" s="102">
        <v>2</v>
      </c>
      <c r="W49" s="102">
        <v>2</v>
      </c>
      <c r="X49" s="102">
        <v>2</v>
      </c>
      <c r="Y49" s="103">
        <f t="shared" si="7"/>
        <v>2</v>
      </c>
      <c r="Z49" s="102">
        <v>2</v>
      </c>
      <c r="AA49" s="102">
        <v>2</v>
      </c>
      <c r="AB49" s="103">
        <f t="shared" si="8"/>
        <v>2</v>
      </c>
      <c r="AC49" s="103">
        <f t="shared" si="9"/>
        <v>2</v>
      </c>
      <c r="AD49" s="103">
        <f t="shared" si="10"/>
        <v>2</v>
      </c>
      <c r="AE49" s="103">
        <f t="shared" si="11"/>
        <v>2</v>
      </c>
      <c r="AF49" s="103">
        <f t="shared" si="12"/>
        <v>2</v>
      </c>
      <c r="AG49" s="103">
        <f t="shared" si="13"/>
        <v>2</v>
      </c>
      <c r="AH49" s="103">
        <f t="shared" si="14"/>
        <v>2</v>
      </c>
      <c r="AI49" s="103">
        <f t="shared" si="15"/>
        <v>2</v>
      </c>
      <c r="AJ49" s="103">
        <f t="shared" si="16"/>
        <v>2</v>
      </c>
      <c r="AK49" s="104" t="str">
        <f t="shared" si="17"/>
        <v>ดี</v>
      </c>
    </row>
    <row r="50" spans="1:37" ht="21" customHeight="1">
      <c r="A50" s="175">
        <v>9</v>
      </c>
      <c r="B50" s="229" t="s">
        <v>543</v>
      </c>
      <c r="C50" s="172">
        <v>3</v>
      </c>
      <c r="D50" s="102">
        <v>3</v>
      </c>
      <c r="E50" s="102">
        <v>3</v>
      </c>
      <c r="F50" s="102">
        <v>3</v>
      </c>
      <c r="G50" s="103">
        <f t="shared" si="1"/>
        <v>3</v>
      </c>
      <c r="H50" s="102">
        <v>3</v>
      </c>
      <c r="I50" s="102">
        <v>3</v>
      </c>
      <c r="J50" s="103">
        <f t="shared" si="2"/>
        <v>3</v>
      </c>
      <c r="K50" s="102">
        <v>3</v>
      </c>
      <c r="L50" s="103">
        <f t="shared" si="3"/>
        <v>3</v>
      </c>
      <c r="M50" s="102">
        <v>3</v>
      </c>
      <c r="N50" s="102">
        <v>3</v>
      </c>
      <c r="O50" s="103">
        <f t="shared" si="4"/>
        <v>3</v>
      </c>
      <c r="P50" s="102">
        <v>3</v>
      </c>
      <c r="Q50" s="102">
        <v>3</v>
      </c>
      <c r="R50" s="103">
        <f t="shared" si="5"/>
        <v>3</v>
      </c>
      <c r="S50" s="102">
        <v>3</v>
      </c>
      <c r="T50" s="102">
        <v>3</v>
      </c>
      <c r="U50" s="103">
        <f t="shared" si="6"/>
        <v>3</v>
      </c>
      <c r="V50" s="102">
        <v>3</v>
      </c>
      <c r="W50" s="102">
        <v>3</v>
      </c>
      <c r="X50" s="102">
        <v>3</v>
      </c>
      <c r="Y50" s="103">
        <f t="shared" si="7"/>
        <v>3</v>
      </c>
      <c r="Z50" s="102">
        <v>3</v>
      </c>
      <c r="AA50" s="102">
        <v>3</v>
      </c>
      <c r="AB50" s="103">
        <f t="shared" si="8"/>
        <v>3</v>
      </c>
      <c r="AC50" s="103">
        <f t="shared" si="9"/>
        <v>3</v>
      </c>
      <c r="AD50" s="103">
        <f t="shared" si="10"/>
        <v>3</v>
      </c>
      <c r="AE50" s="103">
        <f t="shared" si="11"/>
        <v>3</v>
      </c>
      <c r="AF50" s="103">
        <f t="shared" si="12"/>
        <v>3</v>
      </c>
      <c r="AG50" s="103">
        <f t="shared" si="13"/>
        <v>3</v>
      </c>
      <c r="AH50" s="103">
        <f t="shared" si="14"/>
        <v>3</v>
      </c>
      <c r="AI50" s="103">
        <f t="shared" si="15"/>
        <v>3</v>
      </c>
      <c r="AJ50" s="103">
        <f t="shared" si="16"/>
        <v>3</v>
      </c>
      <c r="AK50" s="104" t="str">
        <f t="shared" si="17"/>
        <v>ดีเยี่ยม</v>
      </c>
    </row>
    <row r="51" spans="1:37" ht="21" customHeight="1" thickBot="1">
      <c r="A51" s="178">
        <v>10</v>
      </c>
      <c r="B51" s="199" t="s">
        <v>544</v>
      </c>
      <c r="C51" s="169">
        <v>2</v>
      </c>
      <c r="D51" s="107">
        <v>2</v>
      </c>
      <c r="E51" s="107">
        <v>2</v>
      </c>
      <c r="F51" s="107">
        <v>2</v>
      </c>
      <c r="G51" s="108">
        <f t="shared" si="1"/>
        <v>2</v>
      </c>
      <c r="H51" s="107">
        <v>2</v>
      </c>
      <c r="I51" s="107">
        <v>2</v>
      </c>
      <c r="J51" s="108">
        <f t="shared" si="2"/>
        <v>2</v>
      </c>
      <c r="K51" s="107">
        <v>2</v>
      </c>
      <c r="L51" s="108">
        <f t="shared" si="3"/>
        <v>2</v>
      </c>
      <c r="M51" s="107">
        <v>2</v>
      </c>
      <c r="N51" s="107">
        <v>2</v>
      </c>
      <c r="O51" s="108">
        <f t="shared" si="4"/>
        <v>2</v>
      </c>
      <c r="P51" s="107">
        <v>2</v>
      </c>
      <c r="Q51" s="107">
        <v>2</v>
      </c>
      <c r="R51" s="108">
        <f t="shared" si="5"/>
        <v>2</v>
      </c>
      <c r="S51" s="107">
        <v>2</v>
      </c>
      <c r="T51" s="107">
        <v>2</v>
      </c>
      <c r="U51" s="108">
        <f t="shared" si="6"/>
        <v>2</v>
      </c>
      <c r="V51" s="107">
        <v>2</v>
      </c>
      <c r="W51" s="107">
        <v>2</v>
      </c>
      <c r="X51" s="107">
        <v>2</v>
      </c>
      <c r="Y51" s="108">
        <f t="shared" si="7"/>
        <v>2</v>
      </c>
      <c r="Z51" s="107">
        <v>2</v>
      </c>
      <c r="AA51" s="107">
        <v>2</v>
      </c>
      <c r="AB51" s="108">
        <f t="shared" si="8"/>
        <v>2</v>
      </c>
      <c r="AC51" s="108">
        <f t="shared" si="9"/>
        <v>2</v>
      </c>
      <c r="AD51" s="108">
        <f t="shared" si="10"/>
        <v>2</v>
      </c>
      <c r="AE51" s="108">
        <f t="shared" si="11"/>
        <v>2</v>
      </c>
      <c r="AF51" s="108">
        <f t="shared" si="12"/>
        <v>2</v>
      </c>
      <c r="AG51" s="108">
        <f t="shared" si="13"/>
        <v>2</v>
      </c>
      <c r="AH51" s="108">
        <f t="shared" si="14"/>
        <v>2</v>
      </c>
      <c r="AI51" s="108">
        <f t="shared" si="15"/>
        <v>2</v>
      </c>
      <c r="AJ51" s="108">
        <f t="shared" si="16"/>
        <v>2</v>
      </c>
      <c r="AK51" s="109" t="str">
        <f t="shared" si="17"/>
        <v>ดี</v>
      </c>
    </row>
    <row r="52" spans="1:37" ht="21" customHeight="1">
      <c r="A52" s="174">
        <v>11</v>
      </c>
      <c r="B52" s="238" t="s">
        <v>545</v>
      </c>
      <c r="C52" s="179">
        <v>2</v>
      </c>
      <c r="D52" s="97">
        <v>2</v>
      </c>
      <c r="E52" s="97">
        <v>2</v>
      </c>
      <c r="F52" s="97">
        <v>2</v>
      </c>
      <c r="G52" s="98">
        <f t="shared" si="1"/>
        <v>2</v>
      </c>
      <c r="H52" s="97">
        <v>2</v>
      </c>
      <c r="I52" s="97">
        <v>2</v>
      </c>
      <c r="J52" s="98">
        <f t="shared" si="2"/>
        <v>2</v>
      </c>
      <c r="K52" s="97">
        <v>2</v>
      </c>
      <c r="L52" s="98">
        <f t="shared" si="3"/>
        <v>2</v>
      </c>
      <c r="M52" s="97">
        <v>2</v>
      </c>
      <c r="N52" s="97">
        <v>2</v>
      </c>
      <c r="O52" s="98">
        <f t="shared" si="4"/>
        <v>2</v>
      </c>
      <c r="P52" s="97">
        <v>2</v>
      </c>
      <c r="Q52" s="97">
        <v>2</v>
      </c>
      <c r="R52" s="98">
        <f t="shared" si="5"/>
        <v>2</v>
      </c>
      <c r="S52" s="97">
        <v>2</v>
      </c>
      <c r="T52" s="97">
        <v>2</v>
      </c>
      <c r="U52" s="98">
        <f t="shared" si="6"/>
        <v>2</v>
      </c>
      <c r="V52" s="97">
        <v>2</v>
      </c>
      <c r="W52" s="97">
        <v>2</v>
      </c>
      <c r="X52" s="97">
        <v>2</v>
      </c>
      <c r="Y52" s="98">
        <f t="shared" si="7"/>
        <v>2</v>
      </c>
      <c r="Z52" s="97">
        <v>2</v>
      </c>
      <c r="AA52" s="97">
        <v>2</v>
      </c>
      <c r="AB52" s="98">
        <f t="shared" si="8"/>
        <v>2</v>
      </c>
      <c r="AC52" s="98">
        <f t="shared" si="9"/>
        <v>2</v>
      </c>
      <c r="AD52" s="98">
        <f t="shared" si="10"/>
        <v>2</v>
      </c>
      <c r="AE52" s="98">
        <f t="shared" si="11"/>
        <v>2</v>
      </c>
      <c r="AF52" s="98">
        <f t="shared" si="12"/>
        <v>2</v>
      </c>
      <c r="AG52" s="98">
        <f t="shared" si="13"/>
        <v>2</v>
      </c>
      <c r="AH52" s="98">
        <f t="shared" si="14"/>
        <v>2</v>
      </c>
      <c r="AI52" s="98">
        <f t="shared" si="15"/>
        <v>2</v>
      </c>
      <c r="AJ52" s="98">
        <f t="shared" si="16"/>
        <v>2</v>
      </c>
      <c r="AK52" s="99" t="str">
        <f t="shared" si="17"/>
        <v>ดี</v>
      </c>
    </row>
    <row r="53" spans="1:37" ht="21" customHeight="1">
      <c r="A53" s="175">
        <v>12</v>
      </c>
      <c r="B53" s="231" t="s">
        <v>546</v>
      </c>
      <c r="C53" s="172">
        <v>2</v>
      </c>
      <c r="D53" s="102">
        <v>2</v>
      </c>
      <c r="E53" s="102">
        <v>2</v>
      </c>
      <c r="F53" s="102">
        <v>2</v>
      </c>
      <c r="G53" s="103">
        <f t="shared" si="1"/>
        <v>2</v>
      </c>
      <c r="H53" s="102">
        <v>2</v>
      </c>
      <c r="I53" s="102">
        <v>2</v>
      </c>
      <c r="J53" s="103">
        <f t="shared" si="2"/>
        <v>2</v>
      </c>
      <c r="K53" s="102">
        <v>2</v>
      </c>
      <c r="L53" s="103">
        <f t="shared" si="3"/>
        <v>2</v>
      </c>
      <c r="M53" s="102">
        <v>2</v>
      </c>
      <c r="N53" s="102">
        <v>2</v>
      </c>
      <c r="O53" s="103">
        <f t="shared" si="4"/>
        <v>2</v>
      </c>
      <c r="P53" s="102">
        <v>2</v>
      </c>
      <c r="Q53" s="102">
        <v>2</v>
      </c>
      <c r="R53" s="103">
        <f t="shared" si="5"/>
        <v>2</v>
      </c>
      <c r="S53" s="102">
        <v>2</v>
      </c>
      <c r="T53" s="102">
        <v>2</v>
      </c>
      <c r="U53" s="103">
        <f t="shared" si="6"/>
        <v>2</v>
      </c>
      <c r="V53" s="102">
        <v>2</v>
      </c>
      <c r="W53" s="102">
        <v>2</v>
      </c>
      <c r="X53" s="102">
        <v>2</v>
      </c>
      <c r="Y53" s="103">
        <f t="shared" si="7"/>
        <v>2</v>
      </c>
      <c r="Z53" s="102">
        <v>2</v>
      </c>
      <c r="AA53" s="102">
        <v>2</v>
      </c>
      <c r="AB53" s="103">
        <f t="shared" si="8"/>
        <v>2</v>
      </c>
      <c r="AC53" s="103">
        <f t="shared" si="9"/>
        <v>2</v>
      </c>
      <c r="AD53" s="103">
        <f t="shared" si="10"/>
        <v>2</v>
      </c>
      <c r="AE53" s="103">
        <f t="shared" si="11"/>
        <v>2</v>
      </c>
      <c r="AF53" s="103">
        <f t="shared" si="12"/>
        <v>2</v>
      </c>
      <c r="AG53" s="103">
        <f t="shared" si="13"/>
        <v>2</v>
      </c>
      <c r="AH53" s="103">
        <f t="shared" si="14"/>
        <v>2</v>
      </c>
      <c r="AI53" s="103">
        <f t="shared" si="15"/>
        <v>2</v>
      </c>
      <c r="AJ53" s="103">
        <f t="shared" si="16"/>
        <v>2</v>
      </c>
      <c r="AK53" s="104" t="str">
        <f t="shared" si="17"/>
        <v>ดี</v>
      </c>
    </row>
    <row r="54" spans="1:37" ht="21" customHeight="1">
      <c r="A54" s="175">
        <v>13</v>
      </c>
      <c r="B54" s="231" t="s">
        <v>547</v>
      </c>
      <c r="C54" s="172">
        <v>2</v>
      </c>
      <c r="D54" s="102">
        <v>2</v>
      </c>
      <c r="E54" s="102">
        <v>2</v>
      </c>
      <c r="F54" s="102">
        <v>2</v>
      </c>
      <c r="G54" s="103">
        <f t="shared" si="1"/>
        <v>2</v>
      </c>
      <c r="H54" s="102">
        <v>2</v>
      </c>
      <c r="I54" s="102">
        <v>2</v>
      </c>
      <c r="J54" s="103">
        <f t="shared" si="2"/>
        <v>2</v>
      </c>
      <c r="K54" s="102">
        <v>2</v>
      </c>
      <c r="L54" s="103">
        <f t="shared" si="3"/>
        <v>2</v>
      </c>
      <c r="M54" s="102">
        <v>2</v>
      </c>
      <c r="N54" s="102">
        <v>2</v>
      </c>
      <c r="O54" s="103">
        <f t="shared" si="4"/>
        <v>2</v>
      </c>
      <c r="P54" s="102">
        <v>2</v>
      </c>
      <c r="Q54" s="102">
        <v>2</v>
      </c>
      <c r="R54" s="103">
        <f t="shared" si="5"/>
        <v>2</v>
      </c>
      <c r="S54" s="102">
        <v>2</v>
      </c>
      <c r="T54" s="102">
        <v>2</v>
      </c>
      <c r="U54" s="103">
        <f t="shared" si="6"/>
        <v>2</v>
      </c>
      <c r="V54" s="102">
        <v>2</v>
      </c>
      <c r="W54" s="102">
        <v>2</v>
      </c>
      <c r="X54" s="102">
        <v>2</v>
      </c>
      <c r="Y54" s="103">
        <f t="shared" si="7"/>
        <v>2</v>
      </c>
      <c r="Z54" s="102">
        <v>2</v>
      </c>
      <c r="AA54" s="102">
        <v>2</v>
      </c>
      <c r="AB54" s="103">
        <f t="shared" si="8"/>
        <v>2</v>
      </c>
      <c r="AC54" s="103">
        <f t="shared" si="9"/>
        <v>2</v>
      </c>
      <c r="AD54" s="103">
        <f t="shared" si="10"/>
        <v>2</v>
      </c>
      <c r="AE54" s="103">
        <f t="shared" si="11"/>
        <v>2</v>
      </c>
      <c r="AF54" s="103">
        <f t="shared" si="12"/>
        <v>2</v>
      </c>
      <c r="AG54" s="103">
        <f t="shared" si="13"/>
        <v>2</v>
      </c>
      <c r="AH54" s="103">
        <f t="shared" si="14"/>
        <v>2</v>
      </c>
      <c r="AI54" s="103">
        <f t="shared" si="15"/>
        <v>2</v>
      </c>
      <c r="AJ54" s="103">
        <f t="shared" si="16"/>
        <v>2</v>
      </c>
      <c r="AK54" s="104" t="str">
        <f t="shared" si="17"/>
        <v>ดี</v>
      </c>
    </row>
    <row r="55" spans="1:37" ht="21" customHeight="1">
      <c r="A55" s="175">
        <v>14</v>
      </c>
      <c r="B55" s="229" t="s">
        <v>548</v>
      </c>
      <c r="C55" s="172">
        <v>2</v>
      </c>
      <c r="D55" s="102">
        <v>2</v>
      </c>
      <c r="E55" s="102">
        <v>2</v>
      </c>
      <c r="F55" s="102">
        <v>2</v>
      </c>
      <c r="G55" s="103">
        <f t="shared" si="1"/>
        <v>2</v>
      </c>
      <c r="H55" s="102">
        <v>2</v>
      </c>
      <c r="I55" s="102">
        <v>2</v>
      </c>
      <c r="J55" s="103">
        <f t="shared" si="2"/>
        <v>2</v>
      </c>
      <c r="K55" s="102">
        <v>2</v>
      </c>
      <c r="L55" s="103">
        <f t="shared" si="3"/>
        <v>2</v>
      </c>
      <c r="M55" s="102">
        <v>2</v>
      </c>
      <c r="N55" s="102">
        <v>2</v>
      </c>
      <c r="O55" s="103">
        <f t="shared" si="4"/>
        <v>2</v>
      </c>
      <c r="P55" s="102">
        <v>2</v>
      </c>
      <c r="Q55" s="102">
        <v>2</v>
      </c>
      <c r="R55" s="103">
        <f t="shared" si="5"/>
        <v>2</v>
      </c>
      <c r="S55" s="102">
        <v>2</v>
      </c>
      <c r="T55" s="102">
        <v>2</v>
      </c>
      <c r="U55" s="103">
        <f t="shared" si="6"/>
        <v>2</v>
      </c>
      <c r="V55" s="102">
        <v>2</v>
      </c>
      <c r="W55" s="102">
        <v>2</v>
      </c>
      <c r="X55" s="102">
        <v>2</v>
      </c>
      <c r="Y55" s="103">
        <f t="shared" si="7"/>
        <v>2</v>
      </c>
      <c r="Z55" s="102">
        <v>2</v>
      </c>
      <c r="AA55" s="102">
        <v>2</v>
      </c>
      <c r="AB55" s="103">
        <f t="shared" si="8"/>
        <v>2</v>
      </c>
      <c r="AC55" s="103">
        <f t="shared" si="9"/>
        <v>2</v>
      </c>
      <c r="AD55" s="103">
        <f t="shared" si="10"/>
        <v>2</v>
      </c>
      <c r="AE55" s="103">
        <f t="shared" si="11"/>
        <v>2</v>
      </c>
      <c r="AF55" s="103">
        <f t="shared" si="12"/>
        <v>2</v>
      </c>
      <c r="AG55" s="103">
        <f t="shared" si="13"/>
        <v>2</v>
      </c>
      <c r="AH55" s="103">
        <f t="shared" si="14"/>
        <v>2</v>
      </c>
      <c r="AI55" s="103">
        <f t="shared" si="15"/>
        <v>2</v>
      </c>
      <c r="AJ55" s="103">
        <f t="shared" si="16"/>
        <v>2</v>
      </c>
      <c r="AK55" s="104" t="str">
        <f t="shared" si="17"/>
        <v>ดี</v>
      </c>
    </row>
    <row r="56" spans="1:37" s="127" customFormat="1" ht="21" customHeight="1" thickBot="1">
      <c r="A56" s="202">
        <v>15</v>
      </c>
      <c r="B56" s="199" t="s">
        <v>549</v>
      </c>
      <c r="C56" s="203">
        <v>3</v>
      </c>
      <c r="D56" s="126">
        <v>3</v>
      </c>
      <c r="E56" s="126">
        <v>3</v>
      </c>
      <c r="F56" s="126">
        <v>3</v>
      </c>
      <c r="G56" s="103">
        <f t="shared" si="1"/>
        <v>3</v>
      </c>
      <c r="H56" s="126">
        <v>3</v>
      </c>
      <c r="I56" s="126">
        <v>3</v>
      </c>
      <c r="J56" s="103">
        <f t="shared" si="2"/>
        <v>3</v>
      </c>
      <c r="K56" s="126">
        <v>3</v>
      </c>
      <c r="L56" s="103">
        <f t="shared" si="3"/>
        <v>3</v>
      </c>
      <c r="M56" s="126">
        <v>3</v>
      </c>
      <c r="N56" s="126">
        <v>3</v>
      </c>
      <c r="O56" s="103">
        <f t="shared" si="4"/>
        <v>3</v>
      </c>
      <c r="P56" s="126">
        <v>3</v>
      </c>
      <c r="Q56" s="126">
        <v>3</v>
      </c>
      <c r="R56" s="103">
        <f t="shared" si="5"/>
        <v>3</v>
      </c>
      <c r="S56" s="126">
        <v>3</v>
      </c>
      <c r="T56" s="126">
        <v>3</v>
      </c>
      <c r="U56" s="103">
        <f t="shared" si="6"/>
        <v>3</v>
      </c>
      <c r="V56" s="126">
        <v>3</v>
      </c>
      <c r="W56" s="126">
        <v>3</v>
      </c>
      <c r="X56" s="126">
        <v>3</v>
      </c>
      <c r="Y56" s="103">
        <f t="shared" si="7"/>
        <v>3</v>
      </c>
      <c r="Z56" s="126">
        <v>3</v>
      </c>
      <c r="AA56" s="126">
        <v>3</v>
      </c>
      <c r="AB56" s="103">
        <f t="shared" ref="AB56" si="18">IF(Z56="","",IF(Z56*AA56=0,0,IF(Z56*AA56&gt;4,3,IF(Z56*AA56&gt;2,2,IF(Z56*AA56=0,0,1)))))</f>
        <v>3</v>
      </c>
      <c r="AC56" s="103">
        <f t="shared" ref="AC56" si="19">+G56</f>
        <v>3</v>
      </c>
      <c r="AD56" s="103">
        <f t="shared" ref="AD56" si="20">+J56</f>
        <v>3</v>
      </c>
      <c r="AE56" s="103">
        <f t="shared" ref="AE56" si="21">+L56</f>
        <v>3</v>
      </c>
      <c r="AF56" s="103">
        <f t="shared" ref="AF56" si="22">+O56</f>
        <v>3</v>
      </c>
      <c r="AG56" s="103">
        <f t="shared" ref="AG56" si="23">+U56</f>
        <v>3</v>
      </c>
      <c r="AH56" s="103">
        <f t="shared" ref="AH56" si="24">+U56</f>
        <v>3</v>
      </c>
      <c r="AI56" s="103">
        <f t="shared" ref="AI56" si="25">+Y56</f>
        <v>3</v>
      </c>
      <c r="AJ56" s="103">
        <f t="shared" ref="AJ56" si="26">+AB56</f>
        <v>3</v>
      </c>
      <c r="AK56" s="104" t="str">
        <f t="shared" ref="AK56" si="27">+IF(COUNT(AC56:AJ56)&lt;&gt;8,"",(IF(COUNTIF(AC56:AJ56,0)&gt;0,"ไม่ผ่าน",IF(AND(COUNTIF(AC56:AJ56,3)&gt;=5,COUNTIF(AC56:AJ56,"&lt;2")=0),"ดีเยี่ยม",IF(OR(AND(AND(COUNTIF(AC56:AJ56,3)&gt;=1,COUNTIF(AC56:AJ56,3)&lt;=4),COUNTIF(AC56:AJ56,"&lt;2")=0),COUNTIF(AC56:AJ56,2)=8,AND(COUNTIF(AC56:AJ56,"&gt;=2")&gt;=5,COUNTIF(AC56:AJ56,1)&gt;0)),"ดี",IF(OR(COUNTIF(AC56:AJ56,1)=8,AND(COUNTIF(AC56:AJ56,"&gt;=2")&gt;=1,COUNTIF(AC56:AJ56,"&gt;=2")&lt;=4)),"ผ่าน","ไม่ผ่าน"))))))</f>
        <v>ดีเยี่ยม</v>
      </c>
    </row>
    <row r="57" spans="1:37" ht="21" customHeight="1">
      <c r="A57" s="174">
        <v>16</v>
      </c>
      <c r="B57" s="219" t="s">
        <v>550</v>
      </c>
      <c r="C57" s="179">
        <v>3</v>
      </c>
      <c r="D57" s="97">
        <v>3</v>
      </c>
      <c r="E57" s="97">
        <v>3</v>
      </c>
      <c r="F57" s="97">
        <v>3</v>
      </c>
      <c r="G57" s="98">
        <f t="shared" si="1"/>
        <v>3</v>
      </c>
      <c r="H57" s="97">
        <v>3</v>
      </c>
      <c r="I57" s="97">
        <v>3</v>
      </c>
      <c r="J57" s="98">
        <f t="shared" si="2"/>
        <v>3</v>
      </c>
      <c r="K57" s="97">
        <v>3</v>
      </c>
      <c r="L57" s="98">
        <f t="shared" si="3"/>
        <v>3</v>
      </c>
      <c r="M57" s="97">
        <v>3</v>
      </c>
      <c r="N57" s="97">
        <v>3</v>
      </c>
      <c r="O57" s="98">
        <f t="shared" si="4"/>
        <v>3</v>
      </c>
      <c r="P57" s="97">
        <v>3</v>
      </c>
      <c r="Q57" s="97">
        <v>3</v>
      </c>
      <c r="R57" s="98">
        <f t="shared" si="5"/>
        <v>3</v>
      </c>
      <c r="S57" s="97">
        <v>3</v>
      </c>
      <c r="T57" s="97">
        <v>3</v>
      </c>
      <c r="U57" s="98">
        <f t="shared" si="6"/>
        <v>3</v>
      </c>
      <c r="V57" s="97">
        <v>3</v>
      </c>
      <c r="W57" s="97">
        <v>3</v>
      </c>
      <c r="X57" s="97">
        <v>3</v>
      </c>
      <c r="Y57" s="98">
        <f t="shared" si="7"/>
        <v>3</v>
      </c>
      <c r="Z57" s="97">
        <v>3</v>
      </c>
      <c r="AA57" s="97">
        <v>3</v>
      </c>
      <c r="AB57" s="98">
        <f t="shared" si="8"/>
        <v>3</v>
      </c>
      <c r="AC57" s="98">
        <f t="shared" si="9"/>
        <v>3</v>
      </c>
      <c r="AD57" s="98">
        <f t="shared" si="10"/>
        <v>3</v>
      </c>
      <c r="AE57" s="98">
        <f t="shared" si="11"/>
        <v>3</v>
      </c>
      <c r="AF57" s="98">
        <f t="shared" si="12"/>
        <v>3</v>
      </c>
      <c r="AG57" s="98">
        <f t="shared" si="13"/>
        <v>3</v>
      </c>
      <c r="AH57" s="98">
        <f t="shared" si="14"/>
        <v>3</v>
      </c>
      <c r="AI57" s="98">
        <f t="shared" si="15"/>
        <v>3</v>
      </c>
      <c r="AJ57" s="98">
        <f t="shared" si="16"/>
        <v>3</v>
      </c>
      <c r="AK57" s="99" t="str">
        <f t="shared" si="17"/>
        <v>ดีเยี่ยม</v>
      </c>
    </row>
    <row r="58" spans="1:37" ht="21" customHeight="1">
      <c r="A58" s="175">
        <v>17</v>
      </c>
      <c r="B58" s="229" t="s">
        <v>551</v>
      </c>
      <c r="C58" s="172">
        <v>2</v>
      </c>
      <c r="D58" s="102">
        <v>2</v>
      </c>
      <c r="E58" s="102">
        <v>2</v>
      </c>
      <c r="F58" s="102">
        <v>2</v>
      </c>
      <c r="G58" s="103">
        <f t="shared" si="1"/>
        <v>2</v>
      </c>
      <c r="H58" s="102">
        <v>2</v>
      </c>
      <c r="I58" s="102">
        <v>2</v>
      </c>
      <c r="J58" s="103">
        <f t="shared" si="2"/>
        <v>2</v>
      </c>
      <c r="K58" s="102">
        <v>2</v>
      </c>
      <c r="L58" s="103">
        <f t="shared" si="3"/>
        <v>2</v>
      </c>
      <c r="M58" s="102">
        <v>2</v>
      </c>
      <c r="N58" s="102">
        <v>2</v>
      </c>
      <c r="O58" s="103">
        <f t="shared" si="4"/>
        <v>2</v>
      </c>
      <c r="P58" s="102">
        <v>2</v>
      </c>
      <c r="Q58" s="102">
        <v>2</v>
      </c>
      <c r="R58" s="103">
        <f t="shared" si="5"/>
        <v>2</v>
      </c>
      <c r="S58" s="102">
        <v>2</v>
      </c>
      <c r="T58" s="102">
        <v>2</v>
      </c>
      <c r="U58" s="103">
        <f t="shared" si="6"/>
        <v>2</v>
      </c>
      <c r="V58" s="102">
        <v>2</v>
      </c>
      <c r="W58" s="102">
        <v>2</v>
      </c>
      <c r="X58" s="102">
        <v>2</v>
      </c>
      <c r="Y58" s="103">
        <f t="shared" si="7"/>
        <v>2</v>
      </c>
      <c r="Z58" s="102">
        <v>2</v>
      </c>
      <c r="AA58" s="102">
        <v>2</v>
      </c>
      <c r="AB58" s="103">
        <f t="shared" si="8"/>
        <v>2</v>
      </c>
      <c r="AC58" s="103">
        <f t="shared" si="9"/>
        <v>2</v>
      </c>
      <c r="AD58" s="103">
        <f t="shared" si="10"/>
        <v>2</v>
      </c>
      <c r="AE58" s="103">
        <f t="shared" si="11"/>
        <v>2</v>
      </c>
      <c r="AF58" s="103">
        <f t="shared" si="12"/>
        <v>2</v>
      </c>
      <c r="AG58" s="103">
        <f t="shared" si="13"/>
        <v>2</v>
      </c>
      <c r="AH58" s="103">
        <f t="shared" si="14"/>
        <v>2</v>
      </c>
      <c r="AI58" s="103">
        <f t="shared" si="15"/>
        <v>2</v>
      </c>
      <c r="AJ58" s="103">
        <f t="shared" si="16"/>
        <v>2</v>
      </c>
      <c r="AK58" s="104" t="str">
        <f t="shared" si="17"/>
        <v>ดี</v>
      </c>
    </row>
    <row r="59" spans="1:37" ht="21" customHeight="1">
      <c r="A59" s="175">
        <v>18</v>
      </c>
      <c r="B59" s="229" t="s">
        <v>552</v>
      </c>
      <c r="C59" s="172">
        <v>2</v>
      </c>
      <c r="D59" s="102">
        <v>2</v>
      </c>
      <c r="E59" s="102">
        <v>2</v>
      </c>
      <c r="F59" s="102">
        <v>2</v>
      </c>
      <c r="G59" s="103">
        <f t="shared" si="1"/>
        <v>2</v>
      </c>
      <c r="H59" s="102">
        <v>2</v>
      </c>
      <c r="I59" s="102">
        <v>2</v>
      </c>
      <c r="J59" s="103">
        <f t="shared" si="2"/>
        <v>2</v>
      </c>
      <c r="K59" s="102">
        <v>2</v>
      </c>
      <c r="L59" s="103">
        <f t="shared" si="3"/>
        <v>2</v>
      </c>
      <c r="M59" s="102">
        <v>2</v>
      </c>
      <c r="N59" s="102">
        <v>2</v>
      </c>
      <c r="O59" s="103">
        <f t="shared" si="4"/>
        <v>2</v>
      </c>
      <c r="P59" s="102">
        <v>2</v>
      </c>
      <c r="Q59" s="102">
        <v>2</v>
      </c>
      <c r="R59" s="103">
        <f t="shared" si="5"/>
        <v>2</v>
      </c>
      <c r="S59" s="102">
        <v>2</v>
      </c>
      <c r="T59" s="102">
        <v>2</v>
      </c>
      <c r="U59" s="103">
        <f t="shared" si="6"/>
        <v>2</v>
      </c>
      <c r="V59" s="102">
        <v>2</v>
      </c>
      <c r="W59" s="102">
        <v>2</v>
      </c>
      <c r="X59" s="102">
        <v>2</v>
      </c>
      <c r="Y59" s="103">
        <f t="shared" si="7"/>
        <v>2</v>
      </c>
      <c r="Z59" s="102">
        <v>2</v>
      </c>
      <c r="AA59" s="102">
        <v>2</v>
      </c>
      <c r="AB59" s="103">
        <f t="shared" si="8"/>
        <v>2</v>
      </c>
      <c r="AC59" s="103">
        <f t="shared" si="9"/>
        <v>2</v>
      </c>
      <c r="AD59" s="103">
        <f t="shared" si="10"/>
        <v>2</v>
      </c>
      <c r="AE59" s="103">
        <f t="shared" si="11"/>
        <v>2</v>
      </c>
      <c r="AF59" s="103">
        <f t="shared" si="12"/>
        <v>2</v>
      </c>
      <c r="AG59" s="103">
        <f t="shared" si="13"/>
        <v>2</v>
      </c>
      <c r="AH59" s="103">
        <f t="shared" si="14"/>
        <v>2</v>
      </c>
      <c r="AI59" s="103">
        <f t="shared" si="15"/>
        <v>2</v>
      </c>
      <c r="AJ59" s="103">
        <f t="shared" si="16"/>
        <v>2</v>
      </c>
      <c r="AK59" s="104" t="str">
        <f t="shared" si="17"/>
        <v>ดี</v>
      </c>
    </row>
    <row r="60" spans="1:37" ht="21" customHeight="1">
      <c r="A60" s="175">
        <v>19</v>
      </c>
      <c r="B60" s="238" t="s">
        <v>553</v>
      </c>
      <c r="C60" s="172">
        <v>3</v>
      </c>
      <c r="D60" s="102">
        <v>3</v>
      </c>
      <c r="E60" s="102">
        <v>3</v>
      </c>
      <c r="F60" s="102">
        <v>3</v>
      </c>
      <c r="G60" s="103">
        <f t="shared" si="1"/>
        <v>3</v>
      </c>
      <c r="H60" s="102">
        <v>3</v>
      </c>
      <c r="I60" s="102">
        <v>3</v>
      </c>
      <c r="J60" s="103">
        <f t="shared" si="2"/>
        <v>3</v>
      </c>
      <c r="K60" s="102">
        <v>3</v>
      </c>
      <c r="L60" s="103">
        <f t="shared" si="3"/>
        <v>3</v>
      </c>
      <c r="M60" s="102">
        <v>3</v>
      </c>
      <c r="N60" s="102">
        <v>3</v>
      </c>
      <c r="O60" s="103">
        <f t="shared" si="4"/>
        <v>3</v>
      </c>
      <c r="P60" s="102">
        <v>3</v>
      </c>
      <c r="Q60" s="102">
        <v>3</v>
      </c>
      <c r="R60" s="103">
        <f t="shared" si="5"/>
        <v>3</v>
      </c>
      <c r="S60" s="102">
        <v>3</v>
      </c>
      <c r="T60" s="102">
        <v>3</v>
      </c>
      <c r="U60" s="103">
        <f t="shared" si="6"/>
        <v>3</v>
      </c>
      <c r="V60" s="102">
        <v>3</v>
      </c>
      <c r="W60" s="102">
        <v>3</v>
      </c>
      <c r="X60" s="102">
        <v>3</v>
      </c>
      <c r="Y60" s="103">
        <f t="shared" si="7"/>
        <v>3</v>
      </c>
      <c r="Z60" s="102">
        <v>3</v>
      </c>
      <c r="AA60" s="102">
        <v>3</v>
      </c>
      <c r="AB60" s="103">
        <f t="shared" si="8"/>
        <v>3</v>
      </c>
      <c r="AC60" s="103">
        <f t="shared" si="9"/>
        <v>3</v>
      </c>
      <c r="AD60" s="103">
        <f t="shared" si="10"/>
        <v>3</v>
      </c>
      <c r="AE60" s="103">
        <f t="shared" si="11"/>
        <v>3</v>
      </c>
      <c r="AF60" s="103">
        <f t="shared" si="12"/>
        <v>3</v>
      </c>
      <c r="AG60" s="103">
        <f t="shared" si="13"/>
        <v>3</v>
      </c>
      <c r="AH60" s="103">
        <f t="shared" si="14"/>
        <v>3</v>
      </c>
      <c r="AI60" s="103">
        <f t="shared" si="15"/>
        <v>3</v>
      </c>
      <c r="AJ60" s="103">
        <f t="shared" si="16"/>
        <v>3</v>
      </c>
      <c r="AK60" s="104" t="str">
        <f t="shared" si="17"/>
        <v>ดีเยี่ยม</v>
      </c>
    </row>
    <row r="61" spans="1:37" ht="21" customHeight="1" thickBot="1">
      <c r="A61" s="176">
        <v>20</v>
      </c>
      <c r="B61" s="220" t="s">
        <v>554</v>
      </c>
      <c r="C61" s="169">
        <v>2</v>
      </c>
      <c r="D61" s="107">
        <v>2</v>
      </c>
      <c r="E61" s="107">
        <v>2</v>
      </c>
      <c r="F61" s="107">
        <v>2</v>
      </c>
      <c r="G61" s="108">
        <f t="shared" si="1"/>
        <v>2</v>
      </c>
      <c r="H61" s="107">
        <v>2</v>
      </c>
      <c r="I61" s="107">
        <v>2</v>
      </c>
      <c r="J61" s="108">
        <f t="shared" si="2"/>
        <v>2</v>
      </c>
      <c r="K61" s="107">
        <v>2</v>
      </c>
      <c r="L61" s="108">
        <f t="shared" si="3"/>
        <v>2</v>
      </c>
      <c r="M61" s="107">
        <v>2</v>
      </c>
      <c r="N61" s="107">
        <v>2</v>
      </c>
      <c r="O61" s="108">
        <f t="shared" si="4"/>
        <v>2</v>
      </c>
      <c r="P61" s="107">
        <v>2</v>
      </c>
      <c r="Q61" s="107">
        <v>2</v>
      </c>
      <c r="R61" s="108">
        <f t="shared" si="5"/>
        <v>2</v>
      </c>
      <c r="S61" s="107">
        <v>2</v>
      </c>
      <c r="T61" s="107">
        <v>2</v>
      </c>
      <c r="U61" s="108">
        <f t="shared" si="6"/>
        <v>2</v>
      </c>
      <c r="V61" s="107">
        <v>2</v>
      </c>
      <c r="W61" s="107">
        <v>2</v>
      </c>
      <c r="X61" s="107">
        <v>2</v>
      </c>
      <c r="Y61" s="108">
        <f t="shared" si="7"/>
        <v>2</v>
      </c>
      <c r="Z61" s="107">
        <v>2</v>
      </c>
      <c r="AA61" s="107">
        <v>2</v>
      </c>
      <c r="AB61" s="108">
        <f t="shared" si="8"/>
        <v>2</v>
      </c>
      <c r="AC61" s="108">
        <f t="shared" si="9"/>
        <v>2</v>
      </c>
      <c r="AD61" s="108">
        <f t="shared" si="10"/>
        <v>2</v>
      </c>
      <c r="AE61" s="108">
        <f t="shared" si="11"/>
        <v>2</v>
      </c>
      <c r="AF61" s="108">
        <f t="shared" si="12"/>
        <v>2</v>
      </c>
      <c r="AG61" s="108">
        <f t="shared" si="13"/>
        <v>2</v>
      </c>
      <c r="AH61" s="108">
        <f t="shared" si="14"/>
        <v>2</v>
      </c>
      <c r="AI61" s="108">
        <f t="shared" si="15"/>
        <v>2</v>
      </c>
      <c r="AJ61" s="108">
        <f t="shared" si="16"/>
        <v>2</v>
      </c>
      <c r="AK61" s="109" t="str">
        <f t="shared" si="17"/>
        <v>ดี</v>
      </c>
    </row>
    <row r="62" spans="1:37" ht="21" customHeight="1">
      <c r="A62" s="177">
        <v>21</v>
      </c>
      <c r="B62" s="238" t="s">
        <v>555</v>
      </c>
      <c r="C62" s="179">
        <v>3</v>
      </c>
      <c r="D62" s="97">
        <v>3</v>
      </c>
      <c r="E62" s="97">
        <v>3</v>
      </c>
      <c r="F62" s="97">
        <v>3</v>
      </c>
      <c r="G62" s="98">
        <f t="shared" si="1"/>
        <v>3</v>
      </c>
      <c r="H62" s="97">
        <v>3</v>
      </c>
      <c r="I62" s="97">
        <v>3</v>
      </c>
      <c r="J62" s="98">
        <f t="shared" si="2"/>
        <v>3</v>
      </c>
      <c r="K62" s="97">
        <v>3</v>
      </c>
      <c r="L62" s="98">
        <f t="shared" si="3"/>
        <v>3</v>
      </c>
      <c r="M62" s="97">
        <v>3</v>
      </c>
      <c r="N62" s="97">
        <v>3</v>
      </c>
      <c r="O62" s="98">
        <f t="shared" si="4"/>
        <v>3</v>
      </c>
      <c r="P62" s="97">
        <v>3</v>
      </c>
      <c r="Q62" s="97">
        <v>3</v>
      </c>
      <c r="R62" s="98">
        <f t="shared" si="5"/>
        <v>3</v>
      </c>
      <c r="S62" s="97">
        <v>3</v>
      </c>
      <c r="T62" s="97">
        <v>3</v>
      </c>
      <c r="U62" s="98">
        <f t="shared" si="6"/>
        <v>3</v>
      </c>
      <c r="V62" s="97">
        <v>3</v>
      </c>
      <c r="W62" s="97">
        <v>3</v>
      </c>
      <c r="X62" s="97">
        <v>3</v>
      </c>
      <c r="Y62" s="98">
        <f t="shared" si="7"/>
        <v>3</v>
      </c>
      <c r="Z62" s="97">
        <v>3</v>
      </c>
      <c r="AA62" s="97">
        <v>3</v>
      </c>
      <c r="AB62" s="98">
        <f t="shared" si="8"/>
        <v>3</v>
      </c>
      <c r="AC62" s="98">
        <f t="shared" si="9"/>
        <v>3</v>
      </c>
      <c r="AD62" s="98">
        <f t="shared" si="10"/>
        <v>3</v>
      </c>
      <c r="AE62" s="98">
        <f t="shared" si="11"/>
        <v>3</v>
      </c>
      <c r="AF62" s="98">
        <f t="shared" si="12"/>
        <v>3</v>
      </c>
      <c r="AG62" s="98">
        <f t="shared" si="13"/>
        <v>3</v>
      </c>
      <c r="AH62" s="98">
        <f t="shared" si="14"/>
        <v>3</v>
      </c>
      <c r="AI62" s="98">
        <f t="shared" si="15"/>
        <v>3</v>
      </c>
      <c r="AJ62" s="98">
        <f t="shared" si="16"/>
        <v>3</v>
      </c>
      <c r="AK62" s="99" t="str">
        <f t="shared" si="17"/>
        <v>ดีเยี่ยม</v>
      </c>
    </row>
    <row r="63" spans="1:37" ht="21" customHeight="1">
      <c r="A63" s="175">
        <v>22</v>
      </c>
      <c r="B63" s="231" t="s">
        <v>556</v>
      </c>
      <c r="C63" s="172">
        <v>3</v>
      </c>
      <c r="D63" s="102">
        <v>3</v>
      </c>
      <c r="E63" s="102">
        <v>3</v>
      </c>
      <c r="F63" s="102">
        <v>3</v>
      </c>
      <c r="G63" s="103">
        <f t="shared" si="1"/>
        <v>3</v>
      </c>
      <c r="H63" s="102">
        <v>3</v>
      </c>
      <c r="I63" s="102">
        <v>3</v>
      </c>
      <c r="J63" s="103">
        <f t="shared" si="2"/>
        <v>3</v>
      </c>
      <c r="K63" s="102">
        <v>3</v>
      </c>
      <c r="L63" s="103">
        <f t="shared" si="3"/>
        <v>3</v>
      </c>
      <c r="M63" s="102">
        <v>3</v>
      </c>
      <c r="N63" s="102">
        <v>3</v>
      </c>
      <c r="O63" s="103">
        <f t="shared" si="4"/>
        <v>3</v>
      </c>
      <c r="P63" s="102">
        <v>3</v>
      </c>
      <c r="Q63" s="102">
        <v>3</v>
      </c>
      <c r="R63" s="103">
        <f t="shared" si="5"/>
        <v>3</v>
      </c>
      <c r="S63" s="102">
        <v>3</v>
      </c>
      <c r="T63" s="102">
        <v>3</v>
      </c>
      <c r="U63" s="103">
        <f t="shared" si="6"/>
        <v>3</v>
      </c>
      <c r="V63" s="102">
        <v>3</v>
      </c>
      <c r="W63" s="102">
        <v>3</v>
      </c>
      <c r="X63" s="102">
        <v>3</v>
      </c>
      <c r="Y63" s="103">
        <f t="shared" si="7"/>
        <v>3</v>
      </c>
      <c r="Z63" s="102">
        <v>3</v>
      </c>
      <c r="AA63" s="102">
        <v>3</v>
      </c>
      <c r="AB63" s="103">
        <f t="shared" si="8"/>
        <v>3</v>
      </c>
      <c r="AC63" s="103">
        <f t="shared" si="9"/>
        <v>3</v>
      </c>
      <c r="AD63" s="103">
        <f t="shared" si="10"/>
        <v>3</v>
      </c>
      <c r="AE63" s="103">
        <f t="shared" si="11"/>
        <v>3</v>
      </c>
      <c r="AF63" s="103">
        <f t="shared" si="12"/>
        <v>3</v>
      </c>
      <c r="AG63" s="103">
        <f t="shared" si="13"/>
        <v>3</v>
      </c>
      <c r="AH63" s="103">
        <f t="shared" si="14"/>
        <v>3</v>
      </c>
      <c r="AI63" s="103">
        <f t="shared" si="15"/>
        <v>3</v>
      </c>
      <c r="AJ63" s="103">
        <f t="shared" si="16"/>
        <v>3</v>
      </c>
      <c r="AK63" s="104" t="str">
        <f t="shared" si="17"/>
        <v>ดีเยี่ยม</v>
      </c>
    </row>
    <row r="64" spans="1:37" ht="21" customHeight="1">
      <c r="A64" s="175">
        <v>23</v>
      </c>
      <c r="B64" s="231" t="s">
        <v>557</v>
      </c>
      <c r="C64" s="172">
        <v>3</v>
      </c>
      <c r="D64" s="102">
        <v>3</v>
      </c>
      <c r="E64" s="102">
        <v>3</v>
      </c>
      <c r="F64" s="102">
        <v>3</v>
      </c>
      <c r="G64" s="103">
        <f t="shared" si="1"/>
        <v>3</v>
      </c>
      <c r="H64" s="102">
        <v>3</v>
      </c>
      <c r="I64" s="102">
        <v>3</v>
      </c>
      <c r="J64" s="103">
        <f t="shared" si="2"/>
        <v>3</v>
      </c>
      <c r="K64" s="102">
        <v>3</v>
      </c>
      <c r="L64" s="103">
        <f t="shared" si="3"/>
        <v>3</v>
      </c>
      <c r="M64" s="102">
        <v>3</v>
      </c>
      <c r="N64" s="102">
        <v>3</v>
      </c>
      <c r="O64" s="103">
        <f t="shared" si="4"/>
        <v>3</v>
      </c>
      <c r="P64" s="102">
        <v>3</v>
      </c>
      <c r="Q64" s="102">
        <v>3</v>
      </c>
      <c r="R64" s="103">
        <f t="shared" si="5"/>
        <v>3</v>
      </c>
      <c r="S64" s="102">
        <v>3</v>
      </c>
      <c r="T64" s="102">
        <v>3</v>
      </c>
      <c r="U64" s="103">
        <f t="shared" si="6"/>
        <v>3</v>
      </c>
      <c r="V64" s="102">
        <v>3</v>
      </c>
      <c r="W64" s="102">
        <v>3</v>
      </c>
      <c r="X64" s="102">
        <v>3</v>
      </c>
      <c r="Y64" s="103">
        <f t="shared" si="7"/>
        <v>3</v>
      </c>
      <c r="Z64" s="102">
        <v>3</v>
      </c>
      <c r="AA64" s="102">
        <v>3</v>
      </c>
      <c r="AB64" s="103">
        <f t="shared" si="8"/>
        <v>3</v>
      </c>
      <c r="AC64" s="103">
        <f t="shared" si="9"/>
        <v>3</v>
      </c>
      <c r="AD64" s="103">
        <f t="shared" si="10"/>
        <v>3</v>
      </c>
      <c r="AE64" s="103">
        <f t="shared" si="11"/>
        <v>3</v>
      </c>
      <c r="AF64" s="103">
        <f t="shared" si="12"/>
        <v>3</v>
      </c>
      <c r="AG64" s="103">
        <f t="shared" si="13"/>
        <v>3</v>
      </c>
      <c r="AH64" s="103">
        <f t="shared" si="14"/>
        <v>3</v>
      </c>
      <c r="AI64" s="103">
        <f t="shared" si="15"/>
        <v>3</v>
      </c>
      <c r="AJ64" s="103">
        <f t="shared" si="16"/>
        <v>3</v>
      </c>
      <c r="AK64" s="104" t="str">
        <f t="shared" si="17"/>
        <v>ดีเยี่ยม</v>
      </c>
    </row>
    <row r="65" spans="1:37" ht="21" customHeight="1">
      <c r="A65" s="189">
        <v>24</v>
      </c>
      <c r="B65" s="231" t="s">
        <v>558</v>
      </c>
      <c r="C65" s="172">
        <v>3</v>
      </c>
      <c r="D65" s="102">
        <v>3</v>
      </c>
      <c r="E65" s="102">
        <v>3</v>
      </c>
      <c r="F65" s="102">
        <v>3</v>
      </c>
      <c r="G65" s="103">
        <f t="shared" ref="G65" si="28">IF(C65="","",IF(C65*D65*E65*F65=0,0,IF(C65*D65*E65*F65&gt;27,3,IF(C65*D65*E65*F65&gt;3,2,IF(C65*D65*E65*F65=0,0,1)))))</f>
        <v>3</v>
      </c>
      <c r="H65" s="102">
        <v>3</v>
      </c>
      <c r="I65" s="102">
        <v>3</v>
      </c>
      <c r="J65" s="103">
        <f t="shared" ref="J65" si="29">IF(H65="","",IF(H65*I65=0,0,IF(H65*I65&gt;4,3,IF(H65*I65&gt;2,2,IF(H65*I65=0,0,1)))))</f>
        <v>3</v>
      </c>
      <c r="K65" s="102">
        <v>3</v>
      </c>
      <c r="L65" s="103">
        <f t="shared" ref="L65" si="30">IF(K65="","",IF(K65=0,0,K65))</f>
        <v>3</v>
      </c>
      <c r="M65" s="102">
        <v>3</v>
      </c>
      <c r="N65" s="102">
        <v>3</v>
      </c>
      <c r="O65" s="103">
        <f t="shared" ref="O65" si="31">IF(M65="","",IF(M65*N65=0,0,IF(M65*N65&gt;4,3,IF(M65*N65&gt;2,2,IF(M65*N65=0,0,1)))))</f>
        <v>3</v>
      </c>
      <c r="P65" s="102">
        <v>3</v>
      </c>
      <c r="Q65" s="102">
        <v>3</v>
      </c>
      <c r="R65" s="103">
        <f t="shared" ref="R65" si="32">IF(P65="","",IF(P65*Q65=0,0,IF(P65*Q65&gt;4,3,IF(P65*Q65&gt;2,2,IF(P65*Q65=0,0,1)))))</f>
        <v>3</v>
      </c>
      <c r="S65" s="102">
        <v>3</v>
      </c>
      <c r="T65" s="102">
        <v>3</v>
      </c>
      <c r="U65" s="103">
        <f t="shared" ref="U65" si="33">IF(S65="","",IF(S65*T65=0,0,IF(S65*T65&gt;4,3,IF(S65*T65&gt;2,2,IF(S65*T65=0,0,1)))))</f>
        <v>3</v>
      </c>
      <c r="V65" s="102">
        <v>3</v>
      </c>
      <c r="W65" s="102">
        <v>3</v>
      </c>
      <c r="X65" s="102">
        <v>3</v>
      </c>
      <c r="Y65" s="103">
        <f t="shared" ref="Y65" si="34">IF(V65="","",IF(V65*W65*X65=0,0,IF(V65*W65*X65&gt;17,3,IF(V65*W65*X65&gt;2,2,IF(V65*W65*X65=0,0,1)))))</f>
        <v>3</v>
      </c>
      <c r="Z65" s="102">
        <v>3</v>
      </c>
      <c r="AA65" s="102">
        <v>3</v>
      </c>
      <c r="AB65" s="103">
        <f t="shared" ref="AB65" si="35">IF(Z65="","",IF(Z65*AA65=0,0,IF(Z65*AA65&gt;4,3,IF(Z65*AA65&gt;2,2,IF(Z65*AA65=0,0,1)))))</f>
        <v>3</v>
      </c>
      <c r="AC65" s="103">
        <f t="shared" ref="AC65" si="36">+G65</f>
        <v>3</v>
      </c>
      <c r="AD65" s="103">
        <f t="shared" ref="AD65" si="37">+J65</f>
        <v>3</v>
      </c>
      <c r="AE65" s="103">
        <f t="shared" ref="AE65" si="38">+L65</f>
        <v>3</v>
      </c>
      <c r="AF65" s="103">
        <f t="shared" ref="AF65" si="39">+O65</f>
        <v>3</v>
      </c>
      <c r="AG65" s="103">
        <f t="shared" ref="AG65" si="40">+U65</f>
        <v>3</v>
      </c>
      <c r="AH65" s="103">
        <f t="shared" ref="AH65" si="41">+U65</f>
        <v>3</v>
      </c>
      <c r="AI65" s="103">
        <f t="shared" ref="AI65" si="42">+Y65</f>
        <v>3</v>
      </c>
      <c r="AJ65" s="103">
        <f t="shared" ref="AJ65" si="43">+AB65</f>
        <v>3</v>
      </c>
      <c r="AK65" s="104" t="str">
        <f t="shared" ref="AK65" si="44">+IF(COUNT(AC65:AJ65)&lt;&gt;8,"",(IF(COUNTIF(AC65:AJ65,0)&gt;0,"ไม่ผ่าน",IF(AND(COUNTIF(AC65:AJ65,3)&gt;=5,COUNTIF(AC65:AJ65,"&lt;2")=0),"ดีเยี่ยม",IF(OR(AND(AND(COUNTIF(AC65:AJ65,3)&gt;=1,COUNTIF(AC65:AJ65,3)&lt;=4),COUNTIF(AC65:AJ65,"&lt;2")=0),COUNTIF(AC65:AJ65,2)=8,AND(COUNTIF(AC65:AJ65,"&gt;=2")&gt;=5,COUNTIF(AC65:AJ65,1)&gt;0)),"ดี",IF(OR(COUNTIF(AC65:AJ65,1)=8,AND(COUNTIF(AC65:AJ65,"&gt;=2")&gt;=1,COUNTIF(AC65:AJ65,"&gt;=2")&lt;=4)),"ผ่าน","ไม่ผ่าน"))))))</f>
        <v>ดีเยี่ยม</v>
      </c>
    </row>
    <row r="66" spans="1:37" ht="21" customHeight="1" thickBot="1">
      <c r="A66" s="176">
        <v>25</v>
      </c>
      <c r="B66" s="220" t="s">
        <v>559</v>
      </c>
      <c r="C66" s="169">
        <v>3</v>
      </c>
      <c r="D66" s="107">
        <v>3</v>
      </c>
      <c r="E66" s="107">
        <v>3</v>
      </c>
      <c r="F66" s="107">
        <v>3</v>
      </c>
      <c r="G66" s="108">
        <f t="shared" si="1"/>
        <v>3</v>
      </c>
      <c r="H66" s="107">
        <v>3</v>
      </c>
      <c r="I66" s="107">
        <v>3</v>
      </c>
      <c r="J66" s="108">
        <f t="shared" si="2"/>
        <v>3</v>
      </c>
      <c r="K66" s="107">
        <v>3</v>
      </c>
      <c r="L66" s="108">
        <f t="shared" si="3"/>
        <v>3</v>
      </c>
      <c r="M66" s="107">
        <v>3</v>
      </c>
      <c r="N66" s="107">
        <v>3</v>
      </c>
      <c r="O66" s="108">
        <f t="shared" si="4"/>
        <v>3</v>
      </c>
      <c r="P66" s="107">
        <v>3</v>
      </c>
      <c r="Q66" s="107">
        <v>3</v>
      </c>
      <c r="R66" s="108">
        <f t="shared" si="5"/>
        <v>3</v>
      </c>
      <c r="S66" s="107">
        <v>3</v>
      </c>
      <c r="T66" s="107">
        <v>3</v>
      </c>
      <c r="U66" s="108">
        <f t="shared" si="6"/>
        <v>3</v>
      </c>
      <c r="V66" s="107">
        <v>3</v>
      </c>
      <c r="W66" s="107">
        <v>3</v>
      </c>
      <c r="X66" s="107">
        <v>3</v>
      </c>
      <c r="Y66" s="108">
        <f t="shared" si="7"/>
        <v>3</v>
      </c>
      <c r="Z66" s="107">
        <v>3</v>
      </c>
      <c r="AA66" s="107">
        <v>3</v>
      </c>
      <c r="AB66" s="108">
        <f t="shared" si="8"/>
        <v>3</v>
      </c>
      <c r="AC66" s="108">
        <f t="shared" si="9"/>
        <v>3</v>
      </c>
      <c r="AD66" s="108">
        <f t="shared" si="10"/>
        <v>3</v>
      </c>
      <c r="AE66" s="108">
        <f t="shared" si="11"/>
        <v>3</v>
      </c>
      <c r="AF66" s="108">
        <f t="shared" si="12"/>
        <v>3</v>
      </c>
      <c r="AG66" s="108">
        <f t="shared" si="13"/>
        <v>3</v>
      </c>
      <c r="AH66" s="108">
        <f t="shared" si="14"/>
        <v>3</v>
      </c>
      <c r="AI66" s="108">
        <f t="shared" si="15"/>
        <v>3</v>
      </c>
      <c r="AJ66" s="108">
        <f t="shared" si="16"/>
        <v>3</v>
      </c>
      <c r="AK66" s="109" t="str">
        <f t="shared" si="17"/>
        <v>ดีเยี่ยม</v>
      </c>
    </row>
    <row r="67" spans="1:37" ht="21" customHeight="1">
      <c r="A67" s="177">
        <v>26</v>
      </c>
      <c r="B67" s="238" t="s">
        <v>560</v>
      </c>
      <c r="C67" s="179">
        <v>3</v>
      </c>
      <c r="D67" s="97">
        <v>3</v>
      </c>
      <c r="E67" s="97">
        <v>3</v>
      </c>
      <c r="F67" s="97">
        <v>3</v>
      </c>
      <c r="G67" s="98">
        <f t="shared" si="1"/>
        <v>3</v>
      </c>
      <c r="H67" s="97">
        <v>3</v>
      </c>
      <c r="I67" s="97">
        <v>3</v>
      </c>
      <c r="J67" s="98">
        <f t="shared" si="2"/>
        <v>3</v>
      </c>
      <c r="K67" s="97">
        <v>3</v>
      </c>
      <c r="L67" s="98">
        <f t="shared" si="3"/>
        <v>3</v>
      </c>
      <c r="M67" s="97">
        <v>3</v>
      </c>
      <c r="N67" s="97">
        <v>3</v>
      </c>
      <c r="O67" s="98">
        <f t="shared" si="4"/>
        <v>3</v>
      </c>
      <c r="P67" s="97">
        <v>3</v>
      </c>
      <c r="Q67" s="97">
        <v>3</v>
      </c>
      <c r="R67" s="98">
        <f t="shared" si="5"/>
        <v>3</v>
      </c>
      <c r="S67" s="97">
        <v>3</v>
      </c>
      <c r="T67" s="97">
        <v>3</v>
      </c>
      <c r="U67" s="98">
        <f t="shared" si="6"/>
        <v>3</v>
      </c>
      <c r="V67" s="97">
        <v>3</v>
      </c>
      <c r="W67" s="97">
        <v>3</v>
      </c>
      <c r="X67" s="97">
        <v>3</v>
      </c>
      <c r="Y67" s="98">
        <f t="shared" si="7"/>
        <v>3</v>
      </c>
      <c r="Z67" s="97">
        <v>3</v>
      </c>
      <c r="AA67" s="97">
        <v>3</v>
      </c>
      <c r="AB67" s="98">
        <f t="shared" si="8"/>
        <v>3</v>
      </c>
      <c r="AC67" s="98">
        <f t="shared" si="9"/>
        <v>3</v>
      </c>
      <c r="AD67" s="98">
        <f t="shared" si="10"/>
        <v>3</v>
      </c>
      <c r="AE67" s="98">
        <f t="shared" si="11"/>
        <v>3</v>
      </c>
      <c r="AF67" s="98">
        <f t="shared" si="12"/>
        <v>3</v>
      </c>
      <c r="AG67" s="98">
        <f t="shared" si="13"/>
        <v>3</v>
      </c>
      <c r="AH67" s="98">
        <f t="shared" si="14"/>
        <v>3</v>
      </c>
      <c r="AI67" s="98">
        <f t="shared" si="15"/>
        <v>3</v>
      </c>
      <c r="AJ67" s="98">
        <f t="shared" si="16"/>
        <v>3</v>
      </c>
      <c r="AK67" s="99" t="str">
        <f t="shared" si="17"/>
        <v>ดีเยี่ยม</v>
      </c>
    </row>
    <row r="68" spans="1:37" ht="21" customHeight="1">
      <c r="A68" s="175">
        <v>27</v>
      </c>
      <c r="B68" s="231" t="s">
        <v>561</v>
      </c>
      <c r="C68" s="172">
        <v>3</v>
      </c>
      <c r="D68" s="102">
        <v>3</v>
      </c>
      <c r="E68" s="102">
        <v>3</v>
      </c>
      <c r="F68" s="102">
        <v>3</v>
      </c>
      <c r="G68" s="103">
        <f t="shared" si="1"/>
        <v>3</v>
      </c>
      <c r="H68" s="102">
        <v>3</v>
      </c>
      <c r="I68" s="102">
        <v>3</v>
      </c>
      <c r="J68" s="103">
        <f t="shared" si="2"/>
        <v>3</v>
      </c>
      <c r="K68" s="102">
        <v>3</v>
      </c>
      <c r="L68" s="103">
        <f t="shared" si="3"/>
        <v>3</v>
      </c>
      <c r="M68" s="102">
        <v>3</v>
      </c>
      <c r="N68" s="102">
        <v>3</v>
      </c>
      <c r="O68" s="103">
        <f t="shared" si="4"/>
        <v>3</v>
      </c>
      <c r="P68" s="102">
        <v>3</v>
      </c>
      <c r="Q68" s="102">
        <v>3</v>
      </c>
      <c r="R68" s="103">
        <f t="shared" si="5"/>
        <v>3</v>
      </c>
      <c r="S68" s="102">
        <v>3</v>
      </c>
      <c r="T68" s="102">
        <v>3</v>
      </c>
      <c r="U68" s="103">
        <f t="shared" si="6"/>
        <v>3</v>
      </c>
      <c r="V68" s="102">
        <v>3</v>
      </c>
      <c r="W68" s="102">
        <v>3</v>
      </c>
      <c r="X68" s="102">
        <v>3</v>
      </c>
      <c r="Y68" s="103">
        <f t="shared" si="7"/>
        <v>3</v>
      </c>
      <c r="Z68" s="102">
        <v>3</v>
      </c>
      <c r="AA68" s="102">
        <v>3</v>
      </c>
      <c r="AB68" s="103">
        <f t="shared" si="8"/>
        <v>3</v>
      </c>
      <c r="AC68" s="103">
        <f t="shared" si="9"/>
        <v>3</v>
      </c>
      <c r="AD68" s="103">
        <f t="shared" si="10"/>
        <v>3</v>
      </c>
      <c r="AE68" s="103">
        <f t="shared" si="11"/>
        <v>3</v>
      </c>
      <c r="AF68" s="103">
        <f t="shared" si="12"/>
        <v>3</v>
      </c>
      <c r="AG68" s="103">
        <f t="shared" si="13"/>
        <v>3</v>
      </c>
      <c r="AH68" s="103">
        <f t="shared" si="14"/>
        <v>3</v>
      </c>
      <c r="AI68" s="103">
        <f t="shared" si="15"/>
        <v>3</v>
      </c>
      <c r="AJ68" s="103">
        <f t="shared" si="16"/>
        <v>3</v>
      </c>
      <c r="AK68" s="104" t="str">
        <f t="shared" si="17"/>
        <v>ดีเยี่ยม</v>
      </c>
    </row>
    <row r="69" spans="1:37" ht="21" customHeight="1">
      <c r="A69" s="175">
        <v>28</v>
      </c>
      <c r="B69" s="231" t="s">
        <v>562</v>
      </c>
      <c r="C69" s="172">
        <v>3</v>
      </c>
      <c r="D69" s="102">
        <v>3</v>
      </c>
      <c r="E69" s="102">
        <v>3</v>
      </c>
      <c r="F69" s="102">
        <v>3</v>
      </c>
      <c r="G69" s="103">
        <f t="shared" si="1"/>
        <v>3</v>
      </c>
      <c r="H69" s="102">
        <v>3</v>
      </c>
      <c r="I69" s="102">
        <v>3</v>
      </c>
      <c r="J69" s="103">
        <f t="shared" si="2"/>
        <v>3</v>
      </c>
      <c r="K69" s="102">
        <v>3</v>
      </c>
      <c r="L69" s="103">
        <f t="shared" si="3"/>
        <v>3</v>
      </c>
      <c r="M69" s="102">
        <v>3</v>
      </c>
      <c r="N69" s="102">
        <v>3</v>
      </c>
      <c r="O69" s="103">
        <f t="shared" si="4"/>
        <v>3</v>
      </c>
      <c r="P69" s="102">
        <v>3</v>
      </c>
      <c r="Q69" s="102">
        <v>3</v>
      </c>
      <c r="R69" s="103">
        <f t="shared" si="5"/>
        <v>3</v>
      </c>
      <c r="S69" s="102">
        <v>3</v>
      </c>
      <c r="T69" s="102">
        <v>3</v>
      </c>
      <c r="U69" s="103">
        <f t="shared" si="6"/>
        <v>3</v>
      </c>
      <c r="V69" s="102">
        <v>3</v>
      </c>
      <c r="W69" s="102">
        <v>3</v>
      </c>
      <c r="X69" s="102">
        <v>3</v>
      </c>
      <c r="Y69" s="103">
        <f t="shared" si="7"/>
        <v>3</v>
      </c>
      <c r="Z69" s="102">
        <v>3</v>
      </c>
      <c r="AA69" s="102">
        <v>3</v>
      </c>
      <c r="AB69" s="103">
        <f t="shared" si="8"/>
        <v>3</v>
      </c>
      <c r="AC69" s="103">
        <f t="shared" si="9"/>
        <v>3</v>
      </c>
      <c r="AD69" s="103">
        <f t="shared" si="10"/>
        <v>3</v>
      </c>
      <c r="AE69" s="103">
        <f t="shared" si="11"/>
        <v>3</v>
      </c>
      <c r="AF69" s="103">
        <f t="shared" si="12"/>
        <v>3</v>
      </c>
      <c r="AG69" s="103">
        <f t="shared" si="13"/>
        <v>3</v>
      </c>
      <c r="AH69" s="103">
        <f t="shared" si="14"/>
        <v>3</v>
      </c>
      <c r="AI69" s="103">
        <f t="shared" si="15"/>
        <v>3</v>
      </c>
      <c r="AJ69" s="103">
        <f t="shared" si="16"/>
        <v>3</v>
      </c>
      <c r="AK69" s="104" t="str">
        <f t="shared" si="17"/>
        <v>ดีเยี่ยม</v>
      </c>
    </row>
    <row r="70" spans="1:37" ht="21" customHeight="1">
      <c r="A70" s="175">
        <v>29</v>
      </c>
      <c r="B70" s="229" t="s">
        <v>563</v>
      </c>
      <c r="C70" s="172">
        <v>3</v>
      </c>
      <c r="D70" s="102">
        <v>3</v>
      </c>
      <c r="E70" s="102">
        <v>3</v>
      </c>
      <c r="F70" s="102">
        <v>3</v>
      </c>
      <c r="G70" s="103">
        <f t="shared" si="1"/>
        <v>3</v>
      </c>
      <c r="H70" s="102">
        <v>3</v>
      </c>
      <c r="I70" s="102">
        <v>3</v>
      </c>
      <c r="J70" s="103">
        <f t="shared" si="2"/>
        <v>3</v>
      </c>
      <c r="K70" s="102">
        <v>3</v>
      </c>
      <c r="L70" s="103">
        <f t="shared" si="3"/>
        <v>3</v>
      </c>
      <c r="M70" s="102">
        <v>3</v>
      </c>
      <c r="N70" s="102">
        <v>3</v>
      </c>
      <c r="O70" s="103">
        <f t="shared" si="4"/>
        <v>3</v>
      </c>
      <c r="P70" s="102">
        <v>3</v>
      </c>
      <c r="Q70" s="102">
        <v>3</v>
      </c>
      <c r="R70" s="103">
        <f t="shared" si="5"/>
        <v>3</v>
      </c>
      <c r="S70" s="102">
        <v>3</v>
      </c>
      <c r="T70" s="102">
        <v>3</v>
      </c>
      <c r="U70" s="103">
        <f t="shared" si="6"/>
        <v>3</v>
      </c>
      <c r="V70" s="102">
        <v>3</v>
      </c>
      <c r="W70" s="102">
        <v>3</v>
      </c>
      <c r="X70" s="102">
        <v>3</v>
      </c>
      <c r="Y70" s="103">
        <f t="shared" si="7"/>
        <v>3</v>
      </c>
      <c r="Z70" s="102">
        <v>3</v>
      </c>
      <c r="AA70" s="102">
        <v>3</v>
      </c>
      <c r="AB70" s="103">
        <f t="shared" si="8"/>
        <v>3</v>
      </c>
      <c r="AC70" s="103">
        <f t="shared" si="9"/>
        <v>3</v>
      </c>
      <c r="AD70" s="103">
        <f t="shared" si="10"/>
        <v>3</v>
      </c>
      <c r="AE70" s="103">
        <f t="shared" si="11"/>
        <v>3</v>
      </c>
      <c r="AF70" s="103">
        <f t="shared" si="12"/>
        <v>3</v>
      </c>
      <c r="AG70" s="103">
        <f t="shared" si="13"/>
        <v>3</v>
      </c>
      <c r="AH70" s="103">
        <f t="shared" si="14"/>
        <v>3</v>
      </c>
      <c r="AI70" s="103">
        <f t="shared" si="15"/>
        <v>3</v>
      </c>
      <c r="AJ70" s="103">
        <f t="shared" si="16"/>
        <v>3</v>
      </c>
      <c r="AK70" s="104" t="str">
        <f t="shared" si="17"/>
        <v>ดีเยี่ยม</v>
      </c>
    </row>
    <row r="71" spans="1:37" ht="21" customHeight="1" thickBot="1">
      <c r="A71" s="200">
        <v>30</v>
      </c>
      <c r="B71" s="238" t="s">
        <v>564</v>
      </c>
      <c r="C71" s="169">
        <v>3</v>
      </c>
      <c r="D71" s="107">
        <v>3</v>
      </c>
      <c r="E71" s="107">
        <v>3</v>
      </c>
      <c r="F71" s="107">
        <v>3</v>
      </c>
      <c r="G71" s="108">
        <f t="shared" si="1"/>
        <v>3</v>
      </c>
      <c r="H71" s="107">
        <v>3</v>
      </c>
      <c r="I71" s="107">
        <v>3</v>
      </c>
      <c r="J71" s="108">
        <f t="shared" si="2"/>
        <v>3</v>
      </c>
      <c r="K71" s="107">
        <v>3</v>
      </c>
      <c r="L71" s="108">
        <f t="shared" si="3"/>
        <v>3</v>
      </c>
      <c r="M71" s="107">
        <v>3</v>
      </c>
      <c r="N71" s="107">
        <v>3</v>
      </c>
      <c r="O71" s="108">
        <f t="shared" si="4"/>
        <v>3</v>
      </c>
      <c r="P71" s="107">
        <v>3</v>
      </c>
      <c r="Q71" s="107">
        <v>3</v>
      </c>
      <c r="R71" s="108">
        <f t="shared" si="5"/>
        <v>3</v>
      </c>
      <c r="S71" s="107">
        <v>3</v>
      </c>
      <c r="T71" s="107">
        <v>3</v>
      </c>
      <c r="U71" s="108">
        <f t="shared" si="6"/>
        <v>3</v>
      </c>
      <c r="V71" s="107">
        <v>3</v>
      </c>
      <c r="W71" s="107">
        <v>3</v>
      </c>
      <c r="X71" s="107">
        <v>3</v>
      </c>
      <c r="Y71" s="108">
        <f t="shared" si="7"/>
        <v>3</v>
      </c>
      <c r="Z71" s="107">
        <v>3</v>
      </c>
      <c r="AA71" s="107">
        <v>3</v>
      </c>
      <c r="AB71" s="108">
        <v>3</v>
      </c>
      <c r="AC71" s="108">
        <f t="shared" si="9"/>
        <v>3</v>
      </c>
      <c r="AD71" s="108">
        <f t="shared" si="10"/>
        <v>3</v>
      </c>
      <c r="AE71" s="108">
        <f t="shared" si="11"/>
        <v>3</v>
      </c>
      <c r="AF71" s="108">
        <f t="shared" si="12"/>
        <v>3</v>
      </c>
      <c r="AG71" s="108">
        <f t="shared" si="13"/>
        <v>3</v>
      </c>
      <c r="AH71" s="108">
        <f t="shared" si="14"/>
        <v>3</v>
      </c>
      <c r="AI71" s="108">
        <f t="shared" si="15"/>
        <v>3</v>
      </c>
      <c r="AJ71" s="108">
        <f t="shared" si="16"/>
        <v>3</v>
      </c>
      <c r="AK71" s="109" t="str">
        <f t="shared" si="17"/>
        <v>ดีเยี่ยม</v>
      </c>
    </row>
    <row r="72" spans="1:37" ht="21" customHeight="1">
      <c r="A72" s="174">
        <v>31</v>
      </c>
      <c r="B72" s="239" t="s">
        <v>565</v>
      </c>
      <c r="C72" s="179">
        <v>3</v>
      </c>
      <c r="D72" s="97">
        <v>3</v>
      </c>
      <c r="E72" s="97">
        <v>3</v>
      </c>
      <c r="F72" s="97">
        <v>3</v>
      </c>
      <c r="G72" s="98">
        <f t="shared" si="1"/>
        <v>3</v>
      </c>
      <c r="H72" s="97">
        <v>3</v>
      </c>
      <c r="I72" s="97">
        <v>3</v>
      </c>
      <c r="J72" s="98">
        <f t="shared" si="2"/>
        <v>3</v>
      </c>
      <c r="K72" s="97">
        <v>3</v>
      </c>
      <c r="L72" s="98">
        <f t="shared" si="3"/>
        <v>3</v>
      </c>
      <c r="M72" s="97">
        <v>3</v>
      </c>
      <c r="N72" s="97">
        <v>3</v>
      </c>
      <c r="O72" s="98">
        <f t="shared" si="4"/>
        <v>3</v>
      </c>
      <c r="P72" s="97">
        <v>3</v>
      </c>
      <c r="Q72" s="97">
        <v>3</v>
      </c>
      <c r="R72" s="98">
        <f t="shared" si="5"/>
        <v>3</v>
      </c>
      <c r="S72" s="97">
        <v>3</v>
      </c>
      <c r="T72" s="97">
        <v>3</v>
      </c>
      <c r="U72" s="98">
        <f t="shared" si="6"/>
        <v>3</v>
      </c>
      <c r="V72" s="97">
        <v>3</v>
      </c>
      <c r="W72" s="97">
        <v>3</v>
      </c>
      <c r="X72" s="97">
        <v>3</v>
      </c>
      <c r="Y72" s="98">
        <f t="shared" si="7"/>
        <v>3</v>
      </c>
      <c r="Z72" s="97">
        <v>3</v>
      </c>
      <c r="AA72" s="97">
        <v>3</v>
      </c>
      <c r="AB72" s="98">
        <f t="shared" si="8"/>
        <v>3</v>
      </c>
      <c r="AC72" s="98">
        <f t="shared" si="9"/>
        <v>3</v>
      </c>
      <c r="AD72" s="98">
        <f t="shared" si="10"/>
        <v>3</v>
      </c>
      <c r="AE72" s="98">
        <f t="shared" si="11"/>
        <v>3</v>
      </c>
      <c r="AF72" s="98">
        <f t="shared" si="12"/>
        <v>3</v>
      </c>
      <c r="AG72" s="98">
        <f t="shared" si="13"/>
        <v>3</v>
      </c>
      <c r="AH72" s="98">
        <f t="shared" si="14"/>
        <v>3</v>
      </c>
      <c r="AI72" s="98">
        <f t="shared" si="15"/>
        <v>3</v>
      </c>
      <c r="AJ72" s="98">
        <f t="shared" si="16"/>
        <v>3</v>
      </c>
      <c r="AK72" s="99" t="str">
        <f t="shared" si="17"/>
        <v>ดีเยี่ยม</v>
      </c>
    </row>
    <row r="73" spans="1:37" ht="21" customHeight="1">
      <c r="A73" s="175">
        <v>32</v>
      </c>
      <c r="B73" s="229" t="s">
        <v>566</v>
      </c>
      <c r="C73" s="172">
        <v>3</v>
      </c>
      <c r="D73" s="102">
        <v>3</v>
      </c>
      <c r="E73" s="102">
        <v>3</v>
      </c>
      <c r="F73" s="102">
        <v>3</v>
      </c>
      <c r="G73" s="103">
        <f t="shared" si="1"/>
        <v>3</v>
      </c>
      <c r="H73" s="102">
        <v>3</v>
      </c>
      <c r="I73" s="102">
        <v>3</v>
      </c>
      <c r="J73" s="103">
        <f t="shared" si="2"/>
        <v>3</v>
      </c>
      <c r="K73" s="102">
        <v>3</v>
      </c>
      <c r="L73" s="103">
        <f t="shared" si="3"/>
        <v>3</v>
      </c>
      <c r="M73" s="102">
        <v>3</v>
      </c>
      <c r="N73" s="102">
        <v>3</v>
      </c>
      <c r="O73" s="103">
        <f t="shared" si="4"/>
        <v>3</v>
      </c>
      <c r="P73" s="102">
        <v>3</v>
      </c>
      <c r="Q73" s="102">
        <v>3</v>
      </c>
      <c r="R73" s="103">
        <f t="shared" si="5"/>
        <v>3</v>
      </c>
      <c r="S73" s="102">
        <v>3</v>
      </c>
      <c r="T73" s="102">
        <v>3</v>
      </c>
      <c r="U73" s="103">
        <f t="shared" si="6"/>
        <v>3</v>
      </c>
      <c r="V73" s="102">
        <v>3</v>
      </c>
      <c r="W73" s="102">
        <v>3</v>
      </c>
      <c r="X73" s="102">
        <v>3</v>
      </c>
      <c r="Y73" s="103">
        <f t="shared" si="7"/>
        <v>3</v>
      </c>
      <c r="Z73" s="102">
        <v>3</v>
      </c>
      <c r="AA73" s="102">
        <v>3</v>
      </c>
      <c r="AB73" s="103">
        <f t="shared" si="8"/>
        <v>3</v>
      </c>
      <c r="AC73" s="103">
        <f t="shared" si="9"/>
        <v>3</v>
      </c>
      <c r="AD73" s="103">
        <f t="shared" si="10"/>
        <v>3</v>
      </c>
      <c r="AE73" s="103">
        <f t="shared" si="11"/>
        <v>3</v>
      </c>
      <c r="AF73" s="103">
        <f t="shared" si="12"/>
        <v>3</v>
      </c>
      <c r="AG73" s="103">
        <f t="shared" si="13"/>
        <v>3</v>
      </c>
      <c r="AH73" s="103">
        <f t="shared" si="14"/>
        <v>3</v>
      </c>
      <c r="AI73" s="103">
        <f t="shared" si="15"/>
        <v>3</v>
      </c>
      <c r="AJ73" s="103">
        <f t="shared" si="16"/>
        <v>3</v>
      </c>
      <c r="AK73" s="104" t="str">
        <f t="shared" si="17"/>
        <v>ดีเยี่ยม</v>
      </c>
    </row>
    <row r="74" spans="1:37" ht="21" customHeight="1">
      <c r="A74" s="175">
        <v>33</v>
      </c>
      <c r="B74" s="229" t="s">
        <v>567</v>
      </c>
      <c r="C74" s="172">
        <v>3</v>
      </c>
      <c r="D74" s="102">
        <v>3</v>
      </c>
      <c r="E74" s="102">
        <v>3</v>
      </c>
      <c r="F74" s="102">
        <v>3</v>
      </c>
      <c r="G74" s="103">
        <f t="shared" si="1"/>
        <v>3</v>
      </c>
      <c r="H74" s="102">
        <v>3</v>
      </c>
      <c r="I74" s="102">
        <v>3</v>
      </c>
      <c r="J74" s="103">
        <f t="shared" si="2"/>
        <v>3</v>
      </c>
      <c r="K74" s="102">
        <v>3</v>
      </c>
      <c r="L74" s="103">
        <f t="shared" si="3"/>
        <v>3</v>
      </c>
      <c r="M74" s="102">
        <v>3</v>
      </c>
      <c r="N74" s="102">
        <v>3</v>
      </c>
      <c r="O74" s="103">
        <f t="shared" si="4"/>
        <v>3</v>
      </c>
      <c r="P74" s="102">
        <v>3</v>
      </c>
      <c r="Q74" s="102">
        <v>3</v>
      </c>
      <c r="R74" s="103">
        <f t="shared" si="5"/>
        <v>3</v>
      </c>
      <c r="S74" s="102">
        <v>3</v>
      </c>
      <c r="T74" s="102">
        <v>3</v>
      </c>
      <c r="U74" s="103">
        <f t="shared" si="6"/>
        <v>3</v>
      </c>
      <c r="V74" s="102">
        <v>3</v>
      </c>
      <c r="W74" s="102">
        <v>3</v>
      </c>
      <c r="X74" s="102">
        <v>3</v>
      </c>
      <c r="Y74" s="103">
        <f t="shared" si="7"/>
        <v>3</v>
      </c>
      <c r="Z74" s="102">
        <v>3</v>
      </c>
      <c r="AA74" s="102">
        <v>3</v>
      </c>
      <c r="AB74" s="103">
        <f t="shared" si="8"/>
        <v>3</v>
      </c>
      <c r="AC74" s="103">
        <f t="shared" si="9"/>
        <v>3</v>
      </c>
      <c r="AD74" s="103">
        <f t="shared" si="10"/>
        <v>3</v>
      </c>
      <c r="AE74" s="103">
        <f t="shared" si="11"/>
        <v>3</v>
      </c>
      <c r="AF74" s="103">
        <f t="shared" si="12"/>
        <v>3</v>
      </c>
      <c r="AG74" s="103">
        <f t="shared" si="13"/>
        <v>3</v>
      </c>
      <c r="AH74" s="103">
        <f t="shared" si="14"/>
        <v>3</v>
      </c>
      <c r="AI74" s="103">
        <f t="shared" si="15"/>
        <v>3</v>
      </c>
      <c r="AJ74" s="103">
        <f t="shared" si="16"/>
        <v>3</v>
      </c>
      <c r="AK74" s="104" t="str">
        <f t="shared" si="17"/>
        <v>ดีเยี่ยม</v>
      </c>
    </row>
    <row r="75" spans="1:37" ht="21" customHeight="1">
      <c r="A75" s="250">
        <v>34</v>
      </c>
      <c r="B75" s="229" t="s">
        <v>568</v>
      </c>
      <c r="C75" s="168">
        <v>3</v>
      </c>
      <c r="D75" s="130">
        <v>3</v>
      </c>
      <c r="E75" s="130">
        <v>3</v>
      </c>
      <c r="F75" s="130">
        <v>3</v>
      </c>
      <c r="G75" s="123">
        <f t="shared" ref="G75:G76" si="45">IF(C75="","",IF(C75*D75*E75*F75=0,0,IF(C75*D75*E75*F75&gt;27,3,IF(C75*D75*E75*F75&gt;3,2,IF(C75*D75*E75*F75=0,0,1)))))</f>
        <v>3</v>
      </c>
      <c r="H75" s="130">
        <v>3</v>
      </c>
      <c r="I75" s="130">
        <v>3</v>
      </c>
      <c r="J75" s="123">
        <f t="shared" ref="J75:J76" si="46">IF(H75="","",IF(H75*I75=0,0,IF(H75*I75&gt;4,3,IF(H75*I75&gt;2,2,IF(H75*I75=0,0,1)))))</f>
        <v>3</v>
      </c>
      <c r="K75" s="130">
        <v>3</v>
      </c>
      <c r="L75" s="123">
        <f t="shared" ref="L75:L76" si="47">IF(K75="","",IF(K75=0,0,K75))</f>
        <v>3</v>
      </c>
      <c r="M75" s="130">
        <v>3</v>
      </c>
      <c r="N75" s="130">
        <v>3</v>
      </c>
      <c r="O75" s="123">
        <f t="shared" ref="O75:O76" si="48">IF(M75="","",IF(M75*N75=0,0,IF(M75*N75&gt;4,3,IF(M75*N75&gt;2,2,IF(M75*N75=0,0,1)))))</f>
        <v>3</v>
      </c>
      <c r="P75" s="130">
        <v>3</v>
      </c>
      <c r="Q75" s="130">
        <v>3</v>
      </c>
      <c r="R75" s="123">
        <f t="shared" ref="R75:R76" si="49">IF(P75="","",IF(P75*Q75=0,0,IF(P75*Q75&gt;4,3,IF(P75*Q75&gt;2,2,IF(P75*Q75=0,0,1)))))</f>
        <v>3</v>
      </c>
      <c r="S75" s="130">
        <v>3</v>
      </c>
      <c r="T75" s="130">
        <v>3</v>
      </c>
      <c r="U75" s="123">
        <f t="shared" ref="U75:U76" si="50">IF(S75="","",IF(S75*T75=0,0,IF(S75*T75&gt;4,3,IF(S75*T75&gt;2,2,IF(S75*T75=0,0,1)))))</f>
        <v>3</v>
      </c>
      <c r="V75" s="130">
        <v>3</v>
      </c>
      <c r="W75" s="130">
        <v>3</v>
      </c>
      <c r="X75" s="130">
        <v>3</v>
      </c>
      <c r="Y75" s="123">
        <f t="shared" ref="Y75:Y76" si="51">IF(V75="","",IF(V75*W75*X75=0,0,IF(V75*W75*X75&gt;17,3,IF(V75*W75*X75&gt;2,2,IF(V75*W75*X75=0,0,1)))))</f>
        <v>3</v>
      </c>
      <c r="Z75" s="130">
        <v>3</v>
      </c>
      <c r="AA75" s="130">
        <v>3</v>
      </c>
      <c r="AB75" s="123">
        <f t="shared" ref="AB75:AB76" si="52">IF(Z75="","",IF(Z75*AA75=0,0,IF(Z75*AA75&gt;4,3,IF(Z75*AA75&gt;2,2,IF(Z75*AA75=0,0,1)))))</f>
        <v>3</v>
      </c>
      <c r="AC75" s="123">
        <f t="shared" ref="AC75:AC76" si="53">+G75</f>
        <v>3</v>
      </c>
      <c r="AD75" s="123">
        <f t="shared" ref="AD75:AD76" si="54">+J75</f>
        <v>3</v>
      </c>
      <c r="AE75" s="123">
        <f t="shared" ref="AE75:AE76" si="55">+L75</f>
        <v>3</v>
      </c>
      <c r="AF75" s="123">
        <f t="shared" ref="AF75:AF76" si="56">+O75</f>
        <v>3</v>
      </c>
      <c r="AG75" s="123">
        <f t="shared" ref="AG75:AG76" si="57">+U75</f>
        <v>3</v>
      </c>
      <c r="AH75" s="123">
        <f t="shared" ref="AH75:AH76" si="58">+U75</f>
        <v>3</v>
      </c>
      <c r="AI75" s="123">
        <f t="shared" ref="AI75:AI76" si="59">+Y75</f>
        <v>3</v>
      </c>
      <c r="AJ75" s="123">
        <f t="shared" ref="AJ75:AJ76" si="60">+AB75</f>
        <v>3</v>
      </c>
      <c r="AK75" s="124" t="str">
        <f t="shared" ref="AK75:AK76" si="61">+IF(COUNT(AC75:AJ75)&lt;&gt;8,"",(IF(COUNTIF(AC75:AJ75,0)&gt;0,"ไม่ผ่าน",IF(AND(COUNTIF(AC75:AJ75,3)&gt;=5,COUNTIF(AC75:AJ75,"&lt;2")=0),"ดีเยี่ยม",IF(OR(AND(AND(COUNTIF(AC75:AJ75,3)&gt;=1,COUNTIF(AC75:AJ75,3)&lt;=4),COUNTIF(AC75:AJ75,"&lt;2")=0),COUNTIF(AC75:AJ75,2)=8,AND(COUNTIF(AC75:AJ75,"&gt;=2")&gt;=5,COUNTIF(AC75:AJ75,1)&gt;0)),"ดี",IF(OR(COUNTIF(AC75:AJ75,1)=8,AND(COUNTIF(AC75:AJ75,"&gt;=2")&gt;=1,COUNTIF(AC75:AJ75,"&gt;=2")&lt;=4)),"ผ่าน","ไม่ผ่าน"))))))</f>
        <v>ดีเยี่ยม</v>
      </c>
    </row>
    <row r="76" spans="1:37" ht="21" customHeight="1" thickBot="1">
      <c r="A76" s="251"/>
      <c r="B76" s="199"/>
      <c r="C76" s="296"/>
      <c r="D76" s="297"/>
      <c r="E76" s="297"/>
      <c r="F76" s="297"/>
      <c r="G76" s="298" t="str">
        <f t="shared" si="45"/>
        <v/>
      </c>
      <c r="H76" s="297"/>
      <c r="I76" s="297"/>
      <c r="J76" s="298" t="str">
        <f t="shared" si="46"/>
        <v/>
      </c>
      <c r="K76" s="297"/>
      <c r="L76" s="298" t="str">
        <f t="shared" si="47"/>
        <v/>
      </c>
      <c r="M76" s="297"/>
      <c r="N76" s="297"/>
      <c r="O76" s="298" t="str">
        <f t="shared" si="48"/>
        <v/>
      </c>
      <c r="P76" s="297"/>
      <c r="Q76" s="297"/>
      <c r="R76" s="298" t="str">
        <f t="shared" si="49"/>
        <v/>
      </c>
      <c r="S76" s="297"/>
      <c r="T76" s="297"/>
      <c r="U76" s="298" t="str">
        <f t="shared" si="50"/>
        <v/>
      </c>
      <c r="V76" s="297"/>
      <c r="W76" s="297"/>
      <c r="X76" s="297"/>
      <c r="Y76" s="298" t="str">
        <f t="shared" si="51"/>
        <v/>
      </c>
      <c r="Z76" s="297"/>
      <c r="AA76" s="297"/>
      <c r="AB76" s="298" t="str">
        <f t="shared" si="52"/>
        <v/>
      </c>
      <c r="AC76" s="298" t="str">
        <f t="shared" si="53"/>
        <v/>
      </c>
      <c r="AD76" s="298" t="str">
        <f t="shared" si="54"/>
        <v/>
      </c>
      <c r="AE76" s="298" t="str">
        <f t="shared" si="55"/>
        <v/>
      </c>
      <c r="AF76" s="298" t="str">
        <f t="shared" si="56"/>
        <v/>
      </c>
      <c r="AG76" s="298" t="str">
        <f t="shared" si="57"/>
        <v/>
      </c>
      <c r="AH76" s="298" t="str">
        <f t="shared" si="58"/>
        <v/>
      </c>
      <c r="AI76" s="298" t="str">
        <f t="shared" si="59"/>
        <v/>
      </c>
      <c r="AJ76" s="298" t="str">
        <f t="shared" si="60"/>
        <v/>
      </c>
      <c r="AK76" s="299" t="str">
        <f t="shared" si="61"/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40:L41"/>
    <mergeCell ref="M40:N40"/>
    <mergeCell ref="A13:D13"/>
    <mergeCell ref="A12:D12"/>
    <mergeCell ref="A38:A41"/>
    <mergeCell ref="B38:B41"/>
    <mergeCell ref="H38:J38"/>
    <mergeCell ref="K38:L38"/>
    <mergeCell ref="K39:L39"/>
    <mergeCell ref="M39:O39"/>
    <mergeCell ref="D26:V26"/>
    <mergeCell ref="F27:S27"/>
    <mergeCell ref="B19:J19"/>
    <mergeCell ref="B22:I22"/>
    <mergeCell ref="C39:G39"/>
    <mergeCell ref="H39:J39"/>
    <mergeCell ref="C38:G38"/>
    <mergeCell ref="C40:F40"/>
    <mergeCell ref="G40:G41"/>
    <mergeCell ref="H40:I40"/>
    <mergeCell ref="J40:J41"/>
    <mergeCell ref="V40:X40"/>
    <mergeCell ref="Y40:Y41"/>
    <mergeCell ref="V38:Y38"/>
    <mergeCell ref="Z38:AB38"/>
    <mergeCell ref="AK38:AK41"/>
    <mergeCell ref="V39:Y39"/>
    <mergeCell ref="Z39:AB39"/>
    <mergeCell ref="O40:O41"/>
    <mergeCell ref="AB40:AB41"/>
    <mergeCell ref="Z40:AA40"/>
    <mergeCell ref="P39:R39"/>
    <mergeCell ref="M38:O38"/>
    <mergeCell ref="P38:R38"/>
    <mergeCell ref="S39:U39"/>
    <mergeCell ref="S38:U38"/>
    <mergeCell ref="P40:Q40"/>
    <mergeCell ref="R40:R41"/>
    <mergeCell ref="S40:T40"/>
    <mergeCell ref="U40:U41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42:G74 G76">
    <cfRule type="cellIs" dxfId="71" priority="9" operator="equal">
      <formula>99999</formula>
    </cfRule>
  </conditionalFormatting>
  <conditionalFormatting sqref="G42">
    <cfRule type="cellIs" dxfId="70" priority="10" operator="equal">
      <formula>9</formula>
    </cfRule>
  </conditionalFormatting>
  <conditionalFormatting sqref="G42">
    <cfRule type="cellIs" dxfId="69" priority="11" operator="equal">
      <formula>99999</formula>
    </cfRule>
  </conditionalFormatting>
  <conditionalFormatting sqref="G75">
    <cfRule type="cellIs" dxfId="68" priority="8" operator="equal">
      <formula>99999</formula>
    </cfRule>
  </conditionalFormatting>
  <pageMargins left="0.11811023622047245" right="0.11811023622047245" top="0.19685039370078741" bottom="0.15748031496062992" header="0" footer="0"/>
  <pageSetup paperSize="9" scale="92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  <pageSetUpPr fitToPage="1"/>
  </sheetPr>
  <dimension ref="A1:AK66"/>
  <sheetViews>
    <sheetView topLeftCell="A55" workbookViewId="0">
      <selection activeCell="S68" sqref="S68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132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COUNTIF($G$34:$G$66,3)</f>
        <v>0</v>
      </c>
      <c r="F5" s="337"/>
      <c r="G5" s="337"/>
      <c r="H5" s="337"/>
      <c r="I5" s="338"/>
      <c r="J5" s="336">
        <f>COUNTIF($G$34:$G$66,2)</f>
        <v>0</v>
      </c>
      <c r="K5" s="337"/>
      <c r="L5" s="337"/>
      <c r="M5" s="337"/>
      <c r="N5" s="338"/>
      <c r="O5" s="336">
        <f>COUNTIF($G$34:$G$66,1)</f>
        <v>0</v>
      </c>
      <c r="P5" s="337"/>
      <c r="Q5" s="337"/>
      <c r="R5" s="337"/>
      <c r="S5" s="338"/>
      <c r="T5" s="336">
        <f>COUNTIF($G$34:$G$66,0)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COUNTIF($J$34:$J$66,3)</f>
        <v>0</v>
      </c>
      <c r="F6" s="337"/>
      <c r="G6" s="337"/>
      <c r="H6" s="337"/>
      <c r="I6" s="338"/>
      <c r="J6" s="336">
        <f>COUNTIF($J$34:$J$66,2)</f>
        <v>0</v>
      </c>
      <c r="K6" s="337"/>
      <c r="L6" s="337"/>
      <c r="M6" s="337"/>
      <c r="N6" s="338"/>
      <c r="O6" s="336">
        <f>COUNTIF($J$34:$J$66,1)</f>
        <v>0</v>
      </c>
      <c r="P6" s="337"/>
      <c r="Q6" s="337"/>
      <c r="R6" s="337"/>
      <c r="S6" s="338"/>
      <c r="T6" s="336">
        <f>COUNTIF($J$34:$J$66,0)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COUNTIF($L$34:$L$66,3)</f>
        <v>0</v>
      </c>
      <c r="F7" s="337"/>
      <c r="G7" s="337"/>
      <c r="H7" s="337"/>
      <c r="I7" s="338"/>
      <c r="J7" s="336">
        <f>COUNTIF($L$34:$L$66,2)</f>
        <v>0</v>
      </c>
      <c r="K7" s="337"/>
      <c r="L7" s="337"/>
      <c r="M7" s="337"/>
      <c r="N7" s="338"/>
      <c r="O7" s="336">
        <f>COUNTIF($L$34:$L$66,1)</f>
        <v>0</v>
      </c>
      <c r="P7" s="337"/>
      <c r="Q7" s="337"/>
      <c r="R7" s="337"/>
      <c r="S7" s="338"/>
      <c r="T7" s="336">
        <f>COUNTIF($L$34:$L$66,0)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COUNTIF($O$34:$O$66,3)</f>
        <v>0</v>
      </c>
      <c r="F8" s="337"/>
      <c r="G8" s="337"/>
      <c r="H8" s="337"/>
      <c r="I8" s="338"/>
      <c r="J8" s="336">
        <f>COUNTIF($O$34:$O$66,2)</f>
        <v>0</v>
      </c>
      <c r="K8" s="337"/>
      <c r="L8" s="337"/>
      <c r="M8" s="337"/>
      <c r="N8" s="338"/>
      <c r="O8" s="336">
        <f>COUNTIF($O$34:$O$66,1)</f>
        <v>0</v>
      </c>
      <c r="P8" s="337"/>
      <c r="Q8" s="337"/>
      <c r="R8" s="337"/>
      <c r="S8" s="338"/>
      <c r="T8" s="336">
        <f>COUNTIF($O$34:$O$66,0)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COUNTIF($R$34:$R$66,3)</f>
        <v>0</v>
      </c>
      <c r="F9" s="337"/>
      <c r="G9" s="337"/>
      <c r="H9" s="337"/>
      <c r="I9" s="338"/>
      <c r="J9" s="336">
        <f>COUNTIF($R$34:$R$66,2)</f>
        <v>0</v>
      </c>
      <c r="K9" s="337"/>
      <c r="L9" s="337"/>
      <c r="M9" s="337"/>
      <c r="N9" s="338"/>
      <c r="O9" s="336">
        <f>COUNTIF($R$34:$R$66,1)</f>
        <v>0</v>
      </c>
      <c r="P9" s="337"/>
      <c r="Q9" s="337"/>
      <c r="R9" s="337"/>
      <c r="S9" s="338"/>
      <c r="T9" s="336">
        <f>COUNTIF($R$34:$R$66,0)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COUNTIF($U$34:$U$66,3)</f>
        <v>0</v>
      </c>
      <c r="F10" s="337"/>
      <c r="G10" s="337"/>
      <c r="H10" s="337"/>
      <c r="I10" s="338"/>
      <c r="J10" s="336">
        <f>COUNTIF($U$34:$U$66,2)</f>
        <v>0</v>
      </c>
      <c r="K10" s="337"/>
      <c r="L10" s="337"/>
      <c r="M10" s="337"/>
      <c r="N10" s="338"/>
      <c r="O10" s="336">
        <f>COUNTIF($U$34:$U$66,1)</f>
        <v>0</v>
      </c>
      <c r="P10" s="337"/>
      <c r="Q10" s="337"/>
      <c r="R10" s="337"/>
      <c r="S10" s="338"/>
      <c r="T10" s="336">
        <f>COUNTIF($U$34:$U$66,0)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COUNTIF($Y$34:$Y$66,3)</f>
        <v>0</v>
      </c>
      <c r="F11" s="337"/>
      <c r="G11" s="337"/>
      <c r="H11" s="337"/>
      <c r="I11" s="338"/>
      <c r="J11" s="336">
        <f>COUNTIF($Y$34:$Y$66,2)</f>
        <v>0</v>
      </c>
      <c r="K11" s="337"/>
      <c r="L11" s="337"/>
      <c r="M11" s="337"/>
      <c r="N11" s="338"/>
      <c r="O11" s="336">
        <f>COUNTIF($Y$34:$Y$66,1)</f>
        <v>0</v>
      </c>
      <c r="P11" s="337"/>
      <c r="Q11" s="337"/>
      <c r="R11" s="337"/>
      <c r="S11" s="338"/>
      <c r="T11" s="336">
        <f>COUNTIF($Y$34:$Y$66,0)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COUNTIF($AB$34:$AB$66,3)</f>
        <v>0</v>
      </c>
      <c r="F12" s="344"/>
      <c r="G12" s="344"/>
      <c r="H12" s="344"/>
      <c r="I12" s="345"/>
      <c r="J12" s="343">
        <f>COUNTIF($AB$34:$AB$66,2)</f>
        <v>0</v>
      </c>
      <c r="K12" s="344"/>
      <c r="L12" s="344"/>
      <c r="M12" s="344"/>
      <c r="N12" s="345"/>
      <c r="O12" s="343">
        <f>COUNTIF($AB$34:$AB$66,1)</f>
        <v>0</v>
      </c>
      <c r="P12" s="344"/>
      <c r="Q12" s="344"/>
      <c r="R12" s="344"/>
      <c r="S12" s="345"/>
      <c r="T12" s="343">
        <f>COUNTIF($AB$34:$AB$66,0)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COUNTIF($AK$34:$AK$66,"ดีเยี่ยม")</f>
        <v>0</v>
      </c>
      <c r="F13" s="341"/>
      <c r="G13" s="341"/>
      <c r="H13" s="341"/>
      <c r="I13" s="342"/>
      <c r="J13" s="340">
        <f>COUNTIF($AK$34:$AK$66,"ดี")</f>
        <v>0</v>
      </c>
      <c r="K13" s="341"/>
      <c r="L13" s="341"/>
      <c r="M13" s="341"/>
      <c r="N13" s="342"/>
      <c r="O13" s="340">
        <f>COUNTIF($AK$34:$AK$66,"ผ่าน")</f>
        <v>0</v>
      </c>
      <c r="P13" s="341"/>
      <c r="Q13" s="341"/>
      <c r="R13" s="341"/>
      <c r="S13" s="342"/>
      <c r="T13" s="340">
        <f>COUNTIF($AK$34:$AK$66,"ไม่ผ่าน")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77">
        <v>1</v>
      </c>
      <c r="B34" s="239" t="s">
        <v>569</v>
      </c>
      <c r="C34" s="179"/>
      <c r="D34" s="97"/>
      <c r="E34" s="97"/>
      <c r="F34" s="97"/>
      <c r="G34" s="98" t="str">
        <f t="shared" ref="G34:G65" si="1">IF(C34="","",IF(C34*D34*E34*F34=0,0,IF(C34*D34*E34*F34&gt;27,3,IF(C34*D34*E34*F34&gt;3,2,IF(C34*D34*E34*F34=0,0,1)))))</f>
        <v/>
      </c>
      <c r="H34" s="97"/>
      <c r="I34" s="97"/>
      <c r="J34" s="98" t="str">
        <f t="shared" ref="J34:J65" si="2">IF(H34="","",IF(H34*I34=0,0,IF(H34*I34&gt;4,3,IF(H34*I34&gt;2,2,IF(H34*I34=0,0,1)))))</f>
        <v/>
      </c>
      <c r="K34" s="97"/>
      <c r="L34" s="98" t="str">
        <f t="shared" ref="L34:L65" si="3">IF(K34="","",IF(K34=0,0,K34))</f>
        <v/>
      </c>
      <c r="M34" s="97"/>
      <c r="N34" s="97"/>
      <c r="O34" s="98" t="str">
        <f t="shared" ref="O34:O65" si="4">IF(M34="","",IF(M34*N34=0,0,IF(M34*N34&gt;4,3,IF(M34*N34&gt;2,2,IF(M34*N34=0,0,1)))))</f>
        <v/>
      </c>
      <c r="P34" s="97"/>
      <c r="Q34" s="97"/>
      <c r="R34" s="98" t="str">
        <f t="shared" ref="R34:R65" si="5">IF(P34="","",IF(P34*Q34=0,0,IF(P34*Q34&gt;4,3,IF(P34*Q34&gt;2,2,IF(P34*Q34=0,0,1)))))</f>
        <v/>
      </c>
      <c r="S34" s="97"/>
      <c r="T34" s="97"/>
      <c r="U34" s="98" t="str">
        <f t="shared" ref="U34:U65" si="6">IF(S34="","",IF(S34*T34=0,0,IF(S34*T34&gt;4,3,IF(S34*T34&gt;2,2,IF(S34*T34=0,0,1)))))</f>
        <v/>
      </c>
      <c r="V34" s="97"/>
      <c r="W34" s="97"/>
      <c r="X34" s="97"/>
      <c r="Y34" s="98" t="str">
        <f t="shared" ref="Y34:Y65" si="7">IF(V34="","",IF(V34*W34*X34=0,0,IF(V34*W34*X34&gt;17,3,IF(V34*W34*X34&gt;2,2,IF(V34*W34*X34=0,0,1)))))</f>
        <v/>
      </c>
      <c r="Z34" s="97"/>
      <c r="AA34" s="97"/>
      <c r="AB34" s="98" t="str">
        <f t="shared" ref="AB34:AB65" si="8">IF(Z34="","",IF(Z34*AA34=0,0,IF(Z34*AA34&gt;4,3,IF(Z34*AA34&gt;2,2,IF(Z34*AA34=0,0,1)))))</f>
        <v/>
      </c>
      <c r="AC34" s="98" t="str">
        <f t="shared" ref="AC34:AC65" si="9">+G34</f>
        <v/>
      </c>
      <c r="AD34" s="98" t="str">
        <f t="shared" ref="AD34:AD65" si="10">+J34</f>
        <v/>
      </c>
      <c r="AE34" s="98" t="str">
        <f t="shared" ref="AE34:AE65" si="11">+L34</f>
        <v/>
      </c>
      <c r="AF34" s="98" t="str">
        <f t="shared" ref="AF34:AF65" si="12">+O34</f>
        <v/>
      </c>
      <c r="AG34" s="98" t="str">
        <f t="shared" ref="AG34:AG65" si="13">+U34</f>
        <v/>
      </c>
      <c r="AH34" s="98" t="str">
        <f t="shared" ref="AH34:AH65" si="14">+U34</f>
        <v/>
      </c>
      <c r="AI34" s="98" t="str">
        <f t="shared" ref="AI34:AI65" si="15">+Y34</f>
        <v/>
      </c>
      <c r="AJ34" s="98" t="str">
        <f t="shared" ref="AJ34:AJ65" si="16">+AB34</f>
        <v/>
      </c>
      <c r="AK34" s="99" t="str">
        <f t="shared" ref="AK34:AK65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570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17" t="s">
        <v>571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572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20" t="s">
        <v>573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16" t="s">
        <v>574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575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576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577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185">
        <v>10</v>
      </c>
      <c r="B43" s="220" t="s">
        <v>578</v>
      </c>
      <c r="C43" s="192"/>
      <c r="D43" s="102"/>
      <c r="E43" s="102"/>
      <c r="F43" s="102"/>
      <c r="G43" s="103" t="str">
        <f t="shared" ref="G43" si="18">IF(C43="","",IF(C43*D43*E43*F43=0,0,IF(C43*D43*E43*F43&gt;27,3,IF(C43*D43*E43*F43&gt;3,2,IF(C43*D43*E43*F43=0,0,1)))))</f>
        <v/>
      </c>
      <c r="H43" s="102"/>
      <c r="I43" s="102"/>
      <c r="J43" s="103" t="str">
        <f t="shared" ref="J43" si="19">IF(H43="","",IF(H43*I43=0,0,IF(H43*I43&gt;4,3,IF(H43*I43&gt;2,2,IF(H43*I43=0,0,1)))))</f>
        <v/>
      </c>
      <c r="K43" s="102"/>
      <c r="L43" s="103" t="str">
        <f t="shared" ref="L43" si="20">IF(K43="","",IF(K43=0,0,K43))</f>
        <v/>
      </c>
      <c r="M43" s="102"/>
      <c r="N43" s="102"/>
      <c r="O43" s="103" t="str">
        <f t="shared" ref="O43" si="21">IF(M43="","",IF(M43*N43=0,0,IF(M43*N43&gt;4,3,IF(M43*N43&gt;2,2,IF(M43*N43=0,0,1)))))</f>
        <v/>
      </c>
      <c r="P43" s="102"/>
      <c r="Q43" s="102"/>
      <c r="R43" s="103" t="str">
        <f t="shared" ref="R43" si="22">IF(P43="","",IF(P43*Q43=0,0,IF(P43*Q43&gt;4,3,IF(P43*Q43&gt;2,2,IF(P43*Q43=0,0,1)))))</f>
        <v/>
      </c>
      <c r="S43" s="102"/>
      <c r="T43" s="102"/>
      <c r="U43" s="103" t="str">
        <f t="shared" ref="U43" si="23">IF(S43="","",IF(S43*T43=0,0,IF(S43*T43&gt;4,3,IF(S43*T43&gt;2,2,IF(S43*T43=0,0,1)))))</f>
        <v/>
      </c>
      <c r="V43" s="102"/>
      <c r="W43" s="102"/>
      <c r="X43" s="102"/>
      <c r="Y43" s="103" t="str">
        <f t="shared" ref="Y43" si="24">IF(V43="","",IF(V43*W43*X43=0,0,IF(V43*W43*X43&gt;17,3,IF(V43*W43*X43&gt;2,2,IF(V43*W43*X43=0,0,1)))))</f>
        <v/>
      </c>
      <c r="Z43" s="102"/>
      <c r="AA43" s="102"/>
      <c r="AB43" s="103" t="str">
        <f t="shared" ref="AB43" si="25">IF(Z43="","",IF(Z43*AA43=0,0,IF(Z43*AA43&gt;4,3,IF(Z43*AA43&gt;2,2,IF(Z43*AA43=0,0,1)))))</f>
        <v/>
      </c>
      <c r="AC43" s="103" t="str">
        <f t="shared" ref="AC43" si="26">+G43</f>
        <v/>
      </c>
      <c r="AD43" s="103" t="str">
        <f t="shared" ref="AD43" si="27">+J43</f>
        <v/>
      </c>
      <c r="AE43" s="103" t="str">
        <f t="shared" ref="AE43" si="28">+L43</f>
        <v/>
      </c>
      <c r="AF43" s="103" t="str">
        <f t="shared" ref="AF43" si="29">+O43</f>
        <v/>
      </c>
      <c r="AG43" s="103" t="str">
        <f t="shared" ref="AG43" si="30">+U43</f>
        <v/>
      </c>
      <c r="AH43" s="103" t="str">
        <f t="shared" ref="AH43" si="31">+U43</f>
        <v/>
      </c>
      <c r="AI43" s="103" t="str">
        <f t="shared" ref="AI43" si="32">+Y43</f>
        <v/>
      </c>
      <c r="AJ43" s="103" t="str">
        <f t="shared" ref="AJ43" si="33">+AB43</f>
        <v/>
      </c>
      <c r="AK43" s="104" t="str">
        <f t="shared" ref="AK43" si="34">+IF(COUNT(AC43:AJ43)&lt;&gt;8,"",(IF(COUNTIF(AC43:AJ43,0)&gt;0,"ไม่ผ่าน",IF(AND(COUNTIF(AC43:AJ43,3)&gt;=5,COUNTIF(AC43:AJ43,"&lt;2")=0),"ดีเยี่ยม",IF(OR(AND(AND(COUNTIF(AC43:AJ43,3)&gt;=1,COUNTIF(AC43:AJ43,3)&lt;=4),COUNTIF(AC43:AJ43,"&lt;2")=0),COUNTIF(AC43:AJ43,2)=8,AND(COUNTIF(AC43:AJ43,"&gt;=2")&gt;=5,COUNTIF(AC43:AJ43,1)&gt;0)),"ดี",IF(OR(COUNTIF(AC43:AJ43,1)=8,AND(COUNTIF(AC43:AJ43,"&gt;=2")&gt;=1,COUNTIF(AC43:AJ43,"&gt;=2")&lt;=4)),"ผ่าน","ไม่ผ่าน"))))))</f>
        <v/>
      </c>
    </row>
    <row r="44" spans="1:37" ht="21" customHeight="1">
      <c r="A44" s="210">
        <v>11</v>
      </c>
      <c r="B44" s="216" t="s">
        <v>579</v>
      </c>
      <c r="C44" s="180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06">
        <v>12</v>
      </c>
      <c r="B45" s="217" t="s">
        <v>580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7" t="s">
        <v>581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582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20" t="s">
        <v>583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16" t="s">
        <v>584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585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586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587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185">
        <v>20</v>
      </c>
      <c r="B53" s="220" t="s">
        <v>588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10">
        <v>21</v>
      </c>
      <c r="B54" s="216" t="s">
        <v>589</v>
      </c>
      <c r="C54" s="145"/>
      <c r="D54" s="158"/>
      <c r="E54" s="158"/>
      <c r="F54" s="158"/>
      <c r="G54" s="120" t="str">
        <f t="shared" si="1"/>
        <v/>
      </c>
      <c r="H54" s="158"/>
      <c r="I54" s="158"/>
      <c r="J54" s="120" t="str">
        <f t="shared" si="2"/>
        <v/>
      </c>
      <c r="K54" s="158"/>
      <c r="L54" s="120" t="str">
        <f t="shared" si="3"/>
        <v/>
      </c>
      <c r="M54" s="158"/>
      <c r="N54" s="158"/>
      <c r="O54" s="120" t="str">
        <f t="shared" si="4"/>
        <v/>
      </c>
      <c r="P54" s="158"/>
      <c r="Q54" s="158"/>
      <c r="R54" s="120" t="str">
        <f t="shared" si="5"/>
        <v/>
      </c>
      <c r="S54" s="158"/>
      <c r="T54" s="158"/>
      <c r="U54" s="120" t="str">
        <f t="shared" si="6"/>
        <v/>
      </c>
      <c r="V54" s="158"/>
      <c r="W54" s="158"/>
      <c r="X54" s="158"/>
      <c r="Y54" s="120" t="str">
        <f t="shared" si="7"/>
        <v/>
      </c>
      <c r="Z54" s="158"/>
      <c r="AA54" s="158"/>
      <c r="AB54" s="120" t="str">
        <f t="shared" si="8"/>
        <v/>
      </c>
      <c r="AC54" s="120" t="str">
        <f t="shared" si="9"/>
        <v/>
      </c>
      <c r="AD54" s="120" t="str">
        <f t="shared" si="10"/>
        <v/>
      </c>
      <c r="AE54" s="120" t="str">
        <f t="shared" si="11"/>
        <v/>
      </c>
      <c r="AF54" s="120" t="str">
        <f t="shared" si="12"/>
        <v/>
      </c>
      <c r="AG54" s="120" t="str">
        <f t="shared" si="13"/>
        <v/>
      </c>
      <c r="AH54" s="120" t="str">
        <f t="shared" si="14"/>
        <v/>
      </c>
      <c r="AI54" s="120" t="str">
        <f t="shared" si="15"/>
        <v/>
      </c>
      <c r="AJ54" s="120" t="str">
        <f t="shared" si="16"/>
        <v/>
      </c>
      <c r="AK54" s="159" t="str">
        <f t="shared" si="17"/>
        <v/>
      </c>
    </row>
    <row r="55" spans="1:37" ht="21" customHeight="1">
      <c r="A55" s="214">
        <v>22</v>
      </c>
      <c r="B55" s="269" t="s">
        <v>590</v>
      </c>
      <c r="C55" s="171"/>
      <c r="D55" s="117"/>
      <c r="E55" s="117"/>
      <c r="F55" s="117"/>
      <c r="G55" s="116" t="str">
        <f t="shared" ref="G55" si="35">IF(C55="","",IF(C55*D55*E55*F55=0,0,IF(C55*D55*E55*F55&gt;27,3,IF(C55*D55*E55*F55&gt;3,2,IF(C55*D55*E55*F55=0,0,1)))))</f>
        <v/>
      </c>
      <c r="H55" s="117"/>
      <c r="I55" s="117"/>
      <c r="J55" s="116" t="str">
        <f t="shared" ref="J55" si="36">IF(H55="","",IF(H55*I55=0,0,IF(H55*I55&gt;4,3,IF(H55*I55&gt;2,2,IF(H55*I55=0,0,1)))))</f>
        <v/>
      </c>
      <c r="K55" s="117"/>
      <c r="L55" s="116" t="str">
        <f t="shared" ref="L55" si="37">IF(K55="","",IF(K55=0,0,K55))</f>
        <v/>
      </c>
      <c r="M55" s="117"/>
      <c r="N55" s="117"/>
      <c r="O55" s="116" t="str">
        <f t="shared" ref="O55" si="38">IF(M55="","",IF(M55*N55=0,0,IF(M55*N55&gt;4,3,IF(M55*N55&gt;2,2,IF(M55*N55=0,0,1)))))</f>
        <v/>
      </c>
      <c r="P55" s="117"/>
      <c r="Q55" s="117"/>
      <c r="R55" s="116" t="str">
        <f t="shared" ref="R55" si="39">IF(P55="","",IF(P55*Q55=0,0,IF(P55*Q55&gt;4,3,IF(P55*Q55&gt;2,2,IF(P55*Q55=0,0,1)))))</f>
        <v/>
      </c>
      <c r="S55" s="117"/>
      <c r="T55" s="117"/>
      <c r="U55" s="116" t="str">
        <f t="shared" ref="U55" si="40">IF(S55="","",IF(S55*T55=0,0,IF(S55*T55&gt;4,3,IF(S55*T55&gt;2,2,IF(S55*T55=0,0,1)))))</f>
        <v/>
      </c>
      <c r="V55" s="117"/>
      <c r="W55" s="117"/>
      <c r="X55" s="117"/>
      <c r="Y55" s="116" t="str">
        <f t="shared" ref="Y55" si="41">IF(V55="","",IF(V55*W55*X55=0,0,IF(V55*W55*X55&gt;17,3,IF(V55*W55*X55&gt;2,2,IF(V55*W55*X55=0,0,1)))))</f>
        <v/>
      </c>
      <c r="Z55" s="117"/>
      <c r="AA55" s="117"/>
      <c r="AB55" s="116" t="str">
        <f t="shared" ref="AB55" si="42">IF(Z55="","",IF(Z55*AA55=0,0,IF(Z55*AA55&gt;4,3,IF(Z55*AA55&gt;2,2,IF(Z55*AA55=0,0,1)))))</f>
        <v/>
      </c>
      <c r="AC55" s="116" t="str">
        <f t="shared" ref="AC55" si="43">+G55</f>
        <v/>
      </c>
      <c r="AD55" s="116" t="str">
        <f t="shared" ref="AD55" si="44">+J55</f>
        <v/>
      </c>
      <c r="AE55" s="116" t="str">
        <f t="shared" ref="AE55" si="45">+L55</f>
        <v/>
      </c>
      <c r="AF55" s="116" t="str">
        <f t="shared" ref="AF55" si="46">+O55</f>
        <v/>
      </c>
      <c r="AG55" s="116" t="str">
        <f t="shared" ref="AG55" si="47">+U55</f>
        <v/>
      </c>
      <c r="AH55" s="116" t="str">
        <f t="shared" ref="AH55" si="48">+U55</f>
        <v/>
      </c>
      <c r="AI55" s="116" t="str">
        <f t="shared" ref="AI55" si="49">+Y55</f>
        <v/>
      </c>
      <c r="AJ55" s="116" t="str">
        <f t="shared" ref="AJ55" si="50">+AB55</f>
        <v/>
      </c>
      <c r="AK55" s="121" t="str">
        <f t="shared" ref="AK55" si="51">+IF(COUNT(AC55:AJ55)&lt;&gt;8,"",(IF(COUNTIF(AC55:AJ55,0)&gt;0,"ไม่ผ่าน",IF(AND(COUNTIF(AC55:AJ55,3)&gt;=5,COUNTIF(AC55:AJ55,"&lt;2")=0),"ดีเยี่ยม",IF(OR(AND(AND(COUNTIF(AC55:AJ55,3)&gt;=1,COUNTIF(AC55:AJ55,3)&lt;=4),COUNTIF(AC55:AJ55,"&lt;2")=0),COUNTIF(AC55:AJ55,2)=8,AND(COUNTIF(AC55:AJ55,"&gt;=2")&gt;=5,COUNTIF(AC55:AJ55,1)&gt;0)),"ดี",IF(OR(COUNTIF(AC55:AJ55,1)=8,AND(COUNTIF(AC55:AJ55,"&gt;=2")&gt;=1,COUNTIF(AC55:AJ55,"&gt;=2")&lt;=4)),"ผ่าน","ไม่ผ่าน"))))))</f>
        <v/>
      </c>
    </row>
    <row r="56" spans="1:37" ht="21" customHeight="1">
      <c r="A56" s="210">
        <v>23</v>
      </c>
      <c r="B56" s="217" t="s">
        <v>591</v>
      </c>
      <c r="C56" s="172"/>
      <c r="D56" s="102"/>
      <c r="E56" s="102"/>
      <c r="F56" s="102"/>
      <c r="G56" s="103" t="str">
        <f t="shared" ref="G56" si="52">IF(C56="","",IF(C56*D56*E56*F56=0,0,IF(C56*D56*E56*F56&gt;27,3,IF(C56*D56*E56*F56&gt;3,2,IF(C56*D56*E56*F56=0,0,1)))))</f>
        <v/>
      </c>
      <c r="H56" s="102"/>
      <c r="I56" s="102"/>
      <c r="J56" s="103" t="str">
        <f t="shared" ref="J56" si="53">IF(H56="","",IF(H56*I56=0,0,IF(H56*I56&gt;4,3,IF(H56*I56&gt;2,2,IF(H56*I56=0,0,1)))))</f>
        <v/>
      </c>
      <c r="K56" s="102"/>
      <c r="L56" s="103" t="str">
        <f t="shared" ref="L56" si="54">IF(K56="","",IF(K56=0,0,K56))</f>
        <v/>
      </c>
      <c r="M56" s="102"/>
      <c r="N56" s="102"/>
      <c r="O56" s="103" t="str">
        <f t="shared" ref="O56" si="55">IF(M56="","",IF(M56*N56=0,0,IF(M56*N56&gt;4,3,IF(M56*N56&gt;2,2,IF(M56*N56=0,0,1)))))</f>
        <v/>
      </c>
      <c r="P56" s="102"/>
      <c r="Q56" s="102"/>
      <c r="R56" s="103" t="str">
        <f t="shared" ref="R56" si="56">IF(P56="","",IF(P56*Q56=0,0,IF(P56*Q56&gt;4,3,IF(P56*Q56&gt;2,2,IF(P56*Q56=0,0,1)))))</f>
        <v/>
      </c>
      <c r="S56" s="102"/>
      <c r="T56" s="102"/>
      <c r="U56" s="103" t="str">
        <f t="shared" ref="U56" si="57">IF(S56="","",IF(S56*T56=0,0,IF(S56*T56&gt;4,3,IF(S56*T56&gt;2,2,IF(S56*T56=0,0,1)))))</f>
        <v/>
      </c>
      <c r="V56" s="102"/>
      <c r="W56" s="102"/>
      <c r="X56" s="102"/>
      <c r="Y56" s="103" t="str">
        <f t="shared" ref="Y56" si="58">IF(V56="","",IF(V56*W56*X56=0,0,IF(V56*W56*X56&gt;17,3,IF(V56*W56*X56&gt;2,2,IF(V56*W56*X56=0,0,1)))))</f>
        <v/>
      </c>
      <c r="Z56" s="102"/>
      <c r="AA56" s="102"/>
      <c r="AB56" s="103" t="str">
        <f t="shared" ref="AB56" si="59">IF(Z56="","",IF(Z56*AA56=0,0,IF(Z56*AA56&gt;4,3,IF(Z56*AA56&gt;2,2,IF(Z56*AA56=0,0,1)))))</f>
        <v/>
      </c>
      <c r="AC56" s="103" t="str">
        <f t="shared" ref="AC56" si="60">+G56</f>
        <v/>
      </c>
      <c r="AD56" s="103" t="str">
        <f t="shared" ref="AD56" si="61">+J56</f>
        <v/>
      </c>
      <c r="AE56" s="103" t="str">
        <f t="shared" ref="AE56" si="62">+L56</f>
        <v/>
      </c>
      <c r="AF56" s="103" t="str">
        <f t="shared" ref="AF56" si="63">+O56</f>
        <v/>
      </c>
      <c r="AG56" s="103" t="str">
        <f t="shared" ref="AG56" si="64">+U56</f>
        <v/>
      </c>
      <c r="AH56" s="103" t="str">
        <f t="shared" ref="AH56" si="65">+U56</f>
        <v/>
      </c>
      <c r="AI56" s="103" t="str">
        <f t="shared" ref="AI56" si="66">+Y56</f>
        <v/>
      </c>
      <c r="AJ56" s="103" t="str">
        <f t="shared" ref="AJ56" si="67">+AB56</f>
        <v/>
      </c>
      <c r="AK56" s="104" t="str">
        <f t="shared" ref="AK56" si="68">+IF(COUNT(AC56:AJ56)&lt;&gt;8,"",(IF(COUNTIF(AC56:AJ56,0)&gt;0,"ไม่ผ่าน",IF(AND(COUNTIF(AC56:AJ56,3)&gt;=5,COUNTIF(AC56:AJ56,"&lt;2")=0),"ดีเยี่ยม",IF(OR(AND(AND(COUNTIF(AC56:AJ56,3)&gt;=1,COUNTIF(AC56:AJ56,3)&lt;=4),COUNTIF(AC56:AJ56,"&lt;2")=0),COUNTIF(AC56:AJ56,2)=8,AND(COUNTIF(AC56:AJ56,"&gt;=2")&gt;=5,COUNTIF(AC56:AJ56,1)&gt;0)),"ดี",IF(OR(COUNTIF(AC56:AJ56,1)=8,AND(COUNTIF(AC56:AJ56,"&gt;=2")&gt;=1,COUNTIF(AC56:AJ56,"&gt;=2")&lt;=4)),"ผ่าน","ไม่ผ่าน"))))))</f>
        <v/>
      </c>
    </row>
    <row r="57" spans="1:37" ht="21" customHeight="1">
      <c r="A57" s="206">
        <v>24</v>
      </c>
      <c r="B57" s="217" t="s">
        <v>592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28">
        <v>25</v>
      </c>
      <c r="B58" s="220" t="s">
        <v>593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10">
        <v>26</v>
      </c>
      <c r="B59" s="216" t="s">
        <v>594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17" t="s">
        <v>595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206">
        <v>28</v>
      </c>
      <c r="B61" s="217" t="s">
        <v>596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206">
        <v>29</v>
      </c>
      <c r="B62" s="217" t="s">
        <v>597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185">
        <v>30</v>
      </c>
      <c r="B63" s="227" t="s">
        <v>598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210">
        <v>31</v>
      </c>
      <c r="B64" s="216" t="s">
        <v>599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206">
        <v>32</v>
      </c>
      <c r="B65" s="217" t="s">
        <v>600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 thickBot="1">
      <c r="A66" s="249">
        <v>33</v>
      </c>
      <c r="B66" s="227" t="s">
        <v>601</v>
      </c>
      <c r="C66" s="192"/>
      <c r="D66" s="151"/>
      <c r="E66" s="151"/>
      <c r="F66" s="151"/>
      <c r="G66" s="152" t="str">
        <f t="shared" ref="G66" si="69">IF(C66="","",IF(C66*D66*E66*F66=0,0,IF(C66*D66*E66*F66&gt;27,3,IF(C66*D66*E66*F66&gt;3,2,IF(C66*D66*E66*F66=0,0,1)))))</f>
        <v/>
      </c>
      <c r="H66" s="151"/>
      <c r="I66" s="151"/>
      <c r="J66" s="152" t="str">
        <f t="shared" ref="J66" si="70">IF(H66="","",IF(H66*I66=0,0,IF(H66*I66&gt;4,3,IF(H66*I66&gt;2,2,IF(H66*I66=0,0,1)))))</f>
        <v/>
      </c>
      <c r="K66" s="151"/>
      <c r="L66" s="152" t="str">
        <f t="shared" ref="L66" si="71">IF(K66="","",IF(K66=0,0,K66))</f>
        <v/>
      </c>
      <c r="M66" s="151"/>
      <c r="N66" s="151"/>
      <c r="O66" s="152" t="str">
        <f t="shared" ref="O66" si="72">IF(M66="","",IF(M66*N66=0,0,IF(M66*N66&gt;4,3,IF(M66*N66&gt;2,2,IF(M66*N66=0,0,1)))))</f>
        <v/>
      </c>
      <c r="P66" s="151"/>
      <c r="Q66" s="151"/>
      <c r="R66" s="152" t="str">
        <f t="shared" ref="R66" si="73">IF(P66="","",IF(P66*Q66=0,0,IF(P66*Q66&gt;4,3,IF(P66*Q66&gt;2,2,IF(P66*Q66=0,0,1)))))</f>
        <v/>
      </c>
      <c r="S66" s="151"/>
      <c r="T66" s="151"/>
      <c r="U66" s="152" t="str">
        <f t="shared" ref="U66" si="74">IF(S66="","",IF(S66*T66=0,0,IF(S66*T66&gt;4,3,IF(S66*T66&gt;2,2,IF(S66*T66=0,0,1)))))</f>
        <v/>
      </c>
      <c r="V66" s="151"/>
      <c r="W66" s="151"/>
      <c r="X66" s="151"/>
      <c r="Y66" s="152" t="str">
        <f t="shared" ref="Y66" si="75">IF(V66="","",IF(V66*W66*X66=0,0,IF(V66*W66*X66&gt;17,3,IF(V66*W66*X66&gt;2,2,IF(V66*W66*X66=0,0,1)))))</f>
        <v/>
      </c>
      <c r="Z66" s="151"/>
      <c r="AA66" s="151"/>
      <c r="AB66" s="152" t="str">
        <f t="shared" ref="AB66" si="76">IF(Z66="","",IF(Z66*AA66=0,0,IF(Z66*AA66&gt;4,3,IF(Z66*AA66&gt;2,2,IF(Z66*AA66=0,0,1)))))</f>
        <v/>
      </c>
      <c r="AC66" s="152" t="str">
        <f t="shared" ref="AC66" si="77">+G66</f>
        <v/>
      </c>
      <c r="AD66" s="152" t="str">
        <f t="shared" ref="AD66" si="78">+J66</f>
        <v/>
      </c>
      <c r="AE66" s="152" t="str">
        <f t="shared" ref="AE66" si="79">+L66</f>
        <v/>
      </c>
      <c r="AF66" s="152" t="str">
        <f t="shared" ref="AF66" si="80">+O66</f>
        <v/>
      </c>
      <c r="AG66" s="152" t="str">
        <f t="shared" ref="AG66" si="81">+U66</f>
        <v/>
      </c>
      <c r="AH66" s="152" t="str">
        <f t="shared" ref="AH66" si="82">+U66</f>
        <v/>
      </c>
      <c r="AI66" s="152" t="str">
        <f t="shared" ref="AI66" si="83">+Y66</f>
        <v/>
      </c>
      <c r="AJ66" s="152" t="str">
        <f t="shared" ref="AJ66" si="84">+AB66</f>
        <v/>
      </c>
      <c r="AK66" s="153" t="str">
        <f t="shared" ref="AK66" si="85">+IF(COUNT(AC66:AJ66)&lt;&gt;8,"",(IF(COUNTIF(AC66:AJ66,0)&gt;0,"ไม่ผ่าน",IF(AND(COUNTIF(AC66:AJ66,3)&gt;=5,COUNTIF(AC66:AJ66,"&lt;2")=0),"ดีเยี่ยม",IF(OR(AND(AND(COUNTIF(AC66:AJ66,3)&gt;=1,COUNTIF(AC66:AJ66,3)&lt;=4),COUNTIF(AC66:AJ66,"&lt;2")=0),COUNTIF(AC66:AJ66,2)=8,AND(COUNTIF(AC66:AJ66,"&gt;=2")&gt;=5,COUNTIF(AC66:AJ66,1)&gt;0)),"ดี",IF(OR(COUNTIF(AC66:AJ66,1)=8,AND(COUNTIF(AC66:AJ66,"&gt;=2")&gt;=1,COUNTIF(AC66:AJ66,"&gt;=2")&lt;=4)),"ผ่าน","ไม่ผ่าน"))))))</f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J32:J33"/>
    <mergeCell ref="V32:X32"/>
    <mergeCell ref="T6:X6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Y10:AK10"/>
    <mergeCell ref="T11:X11"/>
    <mergeCell ref="Y11:AK11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0:D10"/>
    <mergeCell ref="E10:I10"/>
    <mergeCell ref="J10:N10"/>
    <mergeCell ref="O10:S10"/>
    <mergeCell ref="A9:D9"/>
    <mergeCell ref="E9:I9"/>
    <mergeCell ref="J9:N9"/>
    <mergeCell ref="O9:S9"/>
    <mergeCell ref="J7:N7"/>
    <mergeCell ref="O7:S7"/>
    <mergeCell ref="E11:I11"/>
    <mergeCell ref="O13:S13"/>
    <mergeCell ref="O12:S12"/>
    <mergeCell ref="A14:D14"/>
    <mergeCell ref="E14:I14"/>
    <mergeCell ref="J14:N14"/>
    <mergeCell ref="O14:S14"/>
    <mergeCell ref="A13:D13"/>
    <mergeCell ref="A12:D12"/>
    <mergeCell ref="T14:X14"/>
    <mergeCell ref="T13:X13"/>
    <mergeCell ref="T12:X12"/>
    <mergeCell ref="T9:X9"/>
    <mergeCell ref="Y9:AK9"/>
    <mergeCell ref="E13:I13"/>
    <mergeCell ref="J13:N1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P19:Z19"/>
    <mergeCell ref="V30:Y30"/>
    <mergeCell ref="Z30:AB30"/>
    <mergeCell ref="AK30:AK33"/>
    <mergeCell ref="V31:Y31"/>
    <mergeCell ref="Z31:AB31"/>
    <mergeCell ref="O32:O33"/>
    <mergeCell ref="AB32:AB33"/>
    <mergeCell ref="A11:D11"/>
    <mergeCell ref="G32:G33"/>
    <mergeCell ref="H32:I32"/>
    <mergeCell ref="A30:A33"/>
    <mergeCell ref="B30:B33"/>
    <mergeCell ref="Z32:AA32"/>
    <mergeCell ref="P31:R31"/>
    <mergeCell ref="M30:O30"/>
    <mergeCell ref="P30:R30"/>
    <mergeCell ref="S31:U31"/>
    <mergeCell ref="S30:U30"/>
    <mergeCell ref="C32:F32"/>
    <mergeCell ref="Y32:Y33"/>
  </mergeCells>
  <conditionalFormatting sqref="G34:G66">
    <cfRule type="cellIs" dxfId="67" priority="9" operator="equal">
      <formula>99999</formula>
    </cfRule>
  </conditionalFormatting>
  <conditionalFormatting sqref="G34">
    <cfRule type="cellIs" dxfId="66" priority="10" operator="equal">
      <formula>9</formula>
    </cfRule>
  </conditionalFormatting>
  <conditionalFormatting sqref="G34">
    <cfRule type="cellIs" dxfId="65" priority="11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  <pageSetUpPr fitToPage="1"/>
  </sheetPr>
  <dimension ref="A1:AK67"/>
  <sheetViews>
    <sheetView tabSelected="1" topLeftCell="A11" zoomScaleNormal="100" workbookViewId="0">
      <selection activeCell="B22" sqref="B22:I22"/>
    </sheetView>
  </sheetViews>
  <sheetFormatPr defaultColWidth="14.44140625" defaultRowHeight="15" customHeight="1"/>
  <cols>
    <col min="1" max="1" width="5.5546875" style="450" customWidth="1"/>
    <col min="2" max="2" width="37.6640625" style="450" customWidth="1"/>
    <col min="3" max="28" width="4.109375" style="450" customWidth="1"/>
    <col min="29" max="36" width="4.109375" style="450" hidden="1" customWidth="1"/>
    <col min="37" max="37" width="6.6640625" style="450" customWidth="1"/>
    <col min="38" max="16384" width="14.44140625" style="450"/>
  </cols>
  <sheetData>
    <row r="1" spans="1:37" ht="18.75" customHeight="1">
      <c r="A1" s="447" t="s">
        <v>133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8"/>
      <c r="AE1" s="448"/>
      <c r="AF1" s="448"/>
      <c r="AG1" s="448"/>
      <c r="AH1" s="448"/>
      <c r="AI1" s="448"/>
      <c r="AJ1" s="448"/>
      <c r="AK1" s="449"/>
    </row>
    <row r="2" spans="1:37" ht="18.75" customHeight="1">
      <c r="A2" s="451" t="s">
        <v>211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  <c r="AI2" s="452"/>
      <c r="AJ2" s="452"/>
      <c r="AK2" s="453"/>
    </row>
    <row r="3" spans="1:37" ht="18.75" customHeight="1">
      <c r="A3" s="454" t="s">
        <v>49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6">
        <f>Y13</f>
        <v>33</v>
      </c>
      <c r="M3" s="455"/>
      <c r="N3" s="455"/>
      <c r="O3" s="455"/>
      <c r="P3" s="455"/>
      <c r="Q3" s="457" t="s">
        <v>50</v>
      </c>
      <c r="R3" s="457"/>
      <c r="S3" s="457"/>
      <c r="T3" s="457"/>
      <c r="U3" s="457"/>
      <c r="V3" s="457"/>
      <c r="W3" s="457"/>
      <c r="X3" s="457"/>
      <c r="Y3" s="457"/>
      <c r="Z3" s="457"/>
      <c r="AA3" s="457"/>
      <c r="AB3" s="457"/>
      <c r="AC3" s="457"/>
      <c r="AD3" s="457"/>
      <c r="AE3" s="457"/>
      <c r="AF3" s="457"/>
      <c r="AG3" s="457"/>
      <c r="AH3" s="457"/>
      <c r="AI3" s="457"/>
      <c r="AJ3" s="457"/>
      <c r="AK3" s="458"/>
    </row>
    <row r="4" spans="1:37" ht="18.75" customHeight="1">
      <c r="A4" s="459" t="s">
        <v>19</v>
      </c>
      <c r="B4" s="460"/>
      <c r="C4" s="460"/>
      <c r="D4" s="461"/>
      <c r="E4" s="462" t="s">
        <v>5</v>
      </c>
      <c r="F4" s="460"/>
      <c r="G4" s="460"/>
      <c r="H4" s="460"/>
      <c r="I4" s="461"/>
      <c r="J4" s="462" t="s">
        <v>7</v>
      </c>
      <c r="K4" s="460"/>
      <c r="L4" s="460"/>
      <c r="M4" s="460"/>
      <c r="N4" s="461"/>
      <c r="O4" s="462" t="s">
        <v>9</v>
      </c>
      <c r="P4" s="460"/>
      <c r="Q4" s="460"/>
      <c r="R4" s="460"/>
      <c r="S4" s="461"/>
      <c r="T4" s="462" t="s">
        <v>11</v>
      </c>
      <c r="U4" s="460"/>
      <c r="V4" s="460"/>
      <c r="W4" s="460"/>
      <c r="X4" s="461"/>
      <c r="Y4" s="462" t="s">
        <v>51</v>
      </c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3"/>
    </row>
    <row r="5" spans="1:37" ht="18.75" customHeight="1">
      <c r="A5" s="464" t="s">
        <v>52</v>
      </c>
      <c r="B5" s="465"/>
      <c r="C5" s="465"/>
      <c r="D5" s="466"/>
      <c r="E5" s="467">
        <f>COUNTIF($G$34:$G$67,3)</f>
        <v>32</v>
      </c>
      <c r="F5" s="465"/>
      <c r="G5" s="465"/>
      <c r="H5" s="465"/>
      <c r="I5" s="466"/>
      <c r="J5" s="467">
        <f>COUNTIF($G$34:$G$67,2)</f>
        <v>1</v>
      </c>
      <c r="K5" s="465"/>
      <c r="L5" s="465"/>
      <c r="M5" s="465"/>
      <c r="N5" s="466"/>
      <c r="O5" s="467">
        <f>COUNTIF($G$34:$G$67,1)</f>
        <v>0</v>
      </c>
      <c r="P5" s="465"/>
      <c r="Q5" s="465"/>
      <c r="R5" s="465"/>
      <c r="S5" s="466"/>
      <c r="T5" s="467">
        <f>COUNTIF($G$34:$G$67,0)</f>
        <v>0</v>
      </c>
      <c r="U5" s="465"/>
      <c r="V5" s="465"/>
      <c r="W5" s="465"/>
      <c r="X5" s="466"/>
      <c r="Y5" s="467">
        <f t="shared" ref="Y5:Y14" si="0">SUM(E5:X5)</f>
        <v>33</v>
      </c>
      <c r="Z5" s="465"/>
      <c r="AA5" s="465"/>
      <c r="AB5" s="465"/>
      <c r="AC5" s="465"/>
      <c r="AD5" s="465"/>
      <c r="AE5" s="465"/>
      <c r="AF5" s="465"/>
      <c r="AG5" s="465"/>
      <c r="AH5" s="465"/>
      <c r="AI5" s="465"/>
      <c r="AJ5" s="465"/>
      <c r="AK5" s="468"/>
    </row>
    <row r="6" spans="1:37" ht="18.75" customHeight="1">
      <c r="A6" s="464" t="s">
        <v>53</v>
      </c>
      <c r="B6" s="465"/>
      <c r="C6" s="465"/>
      <c r="D6" s="466"/>
      <c r="E6" s="467">
        <f>COUNTIF($J$34:$J$67,3)</f>
        <v>32</v>
      </c>
      <c r="F6" s="465"/>
      <c r="G6" s="465"/>
      <c r="H6" s="465"/>
      <c r="I6" s="466"/>
      <c r="J6" s="467">
        <f>COUNTIF($J$34:$J$67,2)</f>
        <v>1</v>
      </c>
      <c r="K6" s="465"/>
      <c r="L6" s="465"/>
      <c r="M6" s="465"/>
      <c r="N6" s="466"/>
      <c r="O6" s="467">
        <f>COUNTIF($J$34:$J$67,1)</f>
        <v>0</v>
      </c>
      <c r="P6" s="465"/>
      <c r="Q6" s="465"/>
      <c r="R6" s="465"/>
      <c r="S6" s="466"/>
      <c r="T6" s="467">
        <f>COUNTIF($J$34:$J$67,0)</f>
        <v>0</v>
      </c>
      <c r="U6" s="465"/>
      <c r="V6" s="465"/>
      <c r="W6" s="465"/>
      <c r="X6" s="466"/>
      <c r="Y6" s="467">
        <f t="shared" si="0"/>
        <v>33</v>
      </c>
      <c r="Z6" s="465"/>
      <c r="AA6" s="465"/>
      <c r="AB6" s="465"/>
      <c r="AC6" s="465"/>
      <c r="AD6" s="465"/>
      <c r="AE6" s="465"/>
      <c r="AF6" s="465"/>
      <c r="AG6" s="465"/>
      <c r="AH6" s="465"/>
      <c r="AI6" s="465"/>
      <c r="AJ6" s="465"/>
      <c r="AK6" s="468"/>
    </row>
    <row r="7" spans="1:37" ht="18.75" customHeight="1">
      <c r="A7" s="464" t="s">
        <v>54</v>
      </c>
      <c r="B7" s="465"/>
      <c r="C7" s="465"/>
      <c r="D7" s="466"/>
      <c r="E7" s="467">
        <f>COUNTIF($L$34:$L$67,3)</f>
        <v>25</v>
      </c>
      <c r="F7" s="465"/>
      <c r="G7" s="465"/>
      <c r="H7" s="465"/>
      <c r="I7" s="466"/>
      <c r="J7" s="467">
        <f>COUNTIF($L$34:$L$67,2)</f>
        <v>5</v>
      </c>
      <c r="K7" s="465"/>
      <c r="L7" s="465"/>
      <c r="M7" s="465"/>
      <c r="N7" s="466"/>
      <c r="O7" s="467">
        <f>COUNTIF($L$34:$L$67,1)</f>
        <v>3</v>
      </c>
      <c r="P7" s="465"/>
      <c r="Q7" s="465"/>
      <c r="R7" s="465"/>
      <c r="S7" s="466"/>
      <c r="T7" s="467">
        <f>COUNTIF($L$34:$L$67,0)</f>
        <v>0</v>
      </c>
      <c r="U7" s="465"/>
      <c r="V7" s="465"/>
      <c r="W7" s="465"/>
      <c r="X7" s="466"/>
      <c r="Y7" s="467">
        <f t="shared" si="0"/>
        <v>33</v>
      </c>
      <c r="Z7" s="465"/>
      <c r="AA7" s="465"/>
      <c r="AB7" s="465"/>
      <c r="AC7" s="465"/>
      <c r="AD7" s="465"/>
      <c r="AE7" s="465"/>
      <c r="AF7" s="465"/>
      <c r="AG7" s="465"/>
      <c r="AH7" s="465"/>
      <c r="AI7" s="465"/>
      <c r="AJ7" s="465"/>
      <c r="AK7" s="468"/>
    </row>
    <row r="8" spans="1:37" ht="18.75" customHeight="1">
      <c r="A8" s="464" t="s">
        <v>55</v>
      </c>
      <c r="B8" s="465"/>
      <c r="C8" s="465"/>
      <c r="D8" s="466"/>
      <c r="E8" s="467">
        <f>COUNTIF($O$34:$O$67,3)</f>
        <v>28</v>
      </c>
      <c r="F8" s="465"/>
      <c r="G8" s="465"/>
      <c r="H8" s="465"/>
      <c r="I8" s="466"/>
      <c r="J8" s="467">
        <f>COUNTIF($O$34:$O$67,2)</f>
        <v>2</v>
      </c>
      <c r="K8" s="465"/>
      <c r="L8" s="465"/>
      <c r="M8" s="465"/>
      <c r="N8" s="466"/>
      <c r="O8" s="467">
        <f>COUNTIF($O$34:$O$67,1)</f>
        <v>3</v>
      </c>
      <c r="P8" s="465"/>
      <c r="Q8" s="465"/>
      <c r="R8" s="465"/>
      <c r="S8" s="466"/>
      <c r="T8" s="467">
        <f>COUNTIF($O$34:$O$67,0)</f>
        <v>0</v>
      </c>
      <c r="U8" s="465"/>
      <c r="V8" s="465"/>
      <c r="W8" s="465"/>
      <c r="X8" s="466"/>
      <c r="Y8" s="467">
        <f t="shared" si="0"/>
        <v>33</v>
      </c>
      <c r="Z8" s="465"/>
      <c r="AA8" s="465"/>
      <c r="AB8" s="465"/>
      <c r="AC8" s="465"/>
      <c r="AD8" s="465"/>
      <c r="AE8" s="465"/>
      <c r="AF8" s="465"/>
      <c r="AG8" s="465"/>
      <c r="AH8" s="465"/>
      <c r="AI8" s="465"/>
      <c r="AJ8" s="465"/>
      <c r="AK8" s="468"/>
    </row>
    <row r="9" spans="1:37" ht="18.75" customHeight="1">
      <c r="A9" s="464" t="s">
        <v>56</v>
      </c>
      <c r="B9" s="465"/>
      <c r="C9" s="465"/>
      <c r="D9" s="466"/>
      <c r="E9" s="467">
        <f>COUNTIF($R$34:$R$67,3)</f>
        <v>30</v>
      </c>
      <c r="F9" s="465"/>
      <c r="G9" s="465"/>
      <c r="H9" s="465"/>
      <c r="I9" s="466"/>
      <c r="J9" s="467">
        <f>COUNTIF($R$34:$R$67,2)</f>
        <v>2</v>
      </c>
      <c r="K9" s="465"/>
      <c r="L9" s="465"/>
      <c r="M9" s="465"/>
      <c r="N9" s="466"/>
      <c r="O9" s="467">
        <f>COUNTIF($R$34:$R$67,1)</f>
        <v>1</v>
      </c>
      <c r="P9" s="465"/>
      <c r="Q9" s="465"/>
      <c r="R9" s="465"/>
      <c r="S9" s="466"/>
      <c r="T9" s="467">
        <f>COUNTIF($R$34:$R$67,0)</f>
        <v>0</v>
      </c>
      <c r="U9" s="465"/>
      <c r="V9" s="465"/>
      <c r="W9" s="465"/>
      <c r="X9" s="466"/>
      <c r="Y9" s="467">
        <f t="shared" si="0"/>
        <v>33</v>
      </c>
      <c r="Z9" s="465"/>
      <c r="AA9" s="465"/>
      <c r="AB9" s="465"/>
      <c r="AC9" s="465"/>
      <c r="AD9" s="465"/>
      <c r="AE9" s="465"/>
      <c r="AF9" s="465"/>
      <c r="AG9" s="465"/>
      <c r="AH9" s="465"/>
      <c r="AI9" s="465"/>
      <c r="AJ9" s="465"/>
      <c r="AK9" s="468"/>
    </row>
    <row r="10" spans="1:37" ht="18.75" customHeight="1">
      <c r="A10" s="464" t="s">
        <v>57</v>
      </c>
      <c r="B10" s="465"/>
      <c r="C10" s="465"/>
      <c r="D10" s="466"/>
      <c r="E10" s="467">
        <f>COUNTIF($U$34:$U$67,3)</f>
        <v>30</v>
      </c>
      <c r="F10" s="465"/>
      <c r="G10" s="465"/>
      <c r="H10" s="465"/>
      <c r="I10" s="466"/>
      <c r="J10" s="467">
        <f>COUNTIF($U$34:$U$67,2)</f>
        <v>2</v>
      </c>
      <c r="K10" s="465"/>
      <c r="L10" s="465"/>
      <c r="M10" s="465"/>
      <c r="N10" s="466"/>
      <c r="O10" s="467">
        <f>COUNTIF($U$34:$U$67,1)</f>
        <v>1</v>
      </c>
      <c r="P10" s="465"/>
      <c r="Q10" s="465"/>
      <c r="R10" s="465"/>
      <c r="S10" s="466"/>
      <c r="T10" s="467">
        <f>COUNTIF($U$34:$U$67,0)</f>
        <v>0</v>
      </c>
      <c r="U10" s="465"/>
      <c r="V10" s="465"/>
      <c r="W10" s="465"/>
      <c r="X10" s="466"/>
      <c r="Y10" s="467">
        <f t="shared" si="0"/>
        <v>33</v>
      </c>
      <c r="Z10" s="465"/>
      <c r="AA10" s="465"/>
      <c r="AB10" s="465"/>
      <c r="AC10" s="465"/>
      <c r="AD10" s="465"/>
      <c r="AE10" s="465"/>
      <c r="AF10" s="465"/>
      <c r="AG10" s="465"/>
      <c r="AH10" s="465"/>
      <c r="AI10" s="465"/>
      <c r="AJ10" s="465"/>
      <c r="AK10" s="468"/>
    </row>
    <row r="11" spans="1:37" ht="18.75" customHeight="1">
      <c r="A11" s="464" t="s">
        <v>58</v>
      </c>
      <c r="B11" s="465"/>
      <c r="C11" s="465"/>
      <c r="D11" s="466"/>
      <c r="E11" s="467">
        <f>COUNTIF($Y$34:$Y$67,3)</f>
        <v>29</v>
      </c>
      <c r="F11" s="465"/>
      <c r="G11" s="465"/>
      <c r="H11" s="465"/>
      <c r="I11" s="466"/>
      <c r="J11" s="467">
        <f>COUNTIF($Y$34:$Y$67,2)</f>
        <v>4</v>
      </c>
      <c r="K11" s="465"/>
      <c r="L11" s="465"/>
      <c r="M11" s="465"/>
      <c r="N11" s="466"/>
      <c r="O11" s="467">
        <f>COUNTIF($Y$34:$Y$67,1)</f>
        <v>0</v>
      </c>
      <c r="P11" s="465"/>
      <c r="Q11" s="465"/>
      <c r="R11" s="465"/>
      <c r="S11" s="466"/>
      <c r="T11" s="467">
        <f>COUNTIF($Y$34:$Y$67,0)</f>
        <v>0</v>
      </c>
      <c r="U11" s="465"/>
      <c r="V11" s="465"/>
      <c r="W11" s="465"/>
      <c r="X11" s="466"/>
      <c r="Y11" s="467">
        <f t="shared" si="0"/>
        <v>33</v>
      </c>
      <c r="Z11" s="465"/>
      <c r="AA11" s="465"/>
      <c r="AB11" s="465"/>
      <c r="AC11" s="465"/>
      <c r="AD11" s="465"/>
      <c r="AE11" s="465"/>
      <c r="AF11" s="465"/>
      <c r="AG11" s="465"/>
      <c r="AH11" s="465"/>
      <c r="AI11" s="465"/>
      <c r="AJ11" s="465"/>
      <c r="AK11" s="468"/>
    </row>
    <row r="12" spans="1:37" ht="18.75" customHeight="1">
      <c r="A12" s="469" t="s">
        <v>59</v>
      </c>
      <c r="B12" s="470"/>
      <c r="C12" s="470"/>
      <c r="D12" s="471"/>
      <c r="E12" s="472">
        <f>COUNTIF($AB$34:$AB$67,3)</f>
        <v>32</v>
      </c>
      <c r="F12" s="470"/>
      <c r="G12" s="470"/>
      <c r="H12" s="470"/>
      <c r="I12" s="471"/>
      <c r="J12" s="472">
        <f>COUNTIF($AB$34:$AB$67,2)</f>
        <v>0</v>
      </c>
      <c r="K12" s="470"/>
      <c r="L12" s="470"/>
      <c r="M12" s="470"/>
      <c r="N12" s="471"/>
      <c r="O12" s="472">
        <f>COUNTIF($AB$34:$AB$67,1)</f>
        <v>1</v>
      </c>
      <c r="P12" s="470"/>
      <c r="Q12" s="470"/>
      <c r="R12" s="470"/>
      <c r="S12" s="471"/>
      <c r="T12" s="472">
        <f>COUNTIF($AB$34:$AB$67,0)</f>
        <v>0</v>
      </c>
      <c r="U12" s="470"/>
      <c r="V12" s="470"/>
      <c r="W12" s="470"/>
      <c r="X12" s="471"/>
      <c r="Y12" s="472">
        <f t="shared" si="0"/>
        <v>33</v>
      </c>
      <c r="Z12" s="470"/>
      <c r="AA12" s="470"/>
      <c r="AB12" s="470"/>
      <c r="AC12" s="470"/>
      <c r="AD12" s="470"/>
      <c r="AE12" s="470"/>
      <c r="AF12" s="470"/>
      <c r="AG12" s="470"/>
      <c r="AH12" s="470"/>
      <c r="AI12" s="470"/>
      <c r="AJ12" s="470"/>
      <c r="AK12" s="473"/>
    </row>
    <row r="13" spans="1:37" ht="18.75" customHeight="1">
      <c r="A13" s="459" t="s">
        <v>60</v>
      </c>
      <c r="B13" s="460"/>
      <c r="C13" s="460"/>
      <c r="D13" s="461"/>
      <c r="E13" s="462">
        <f>COUNTIF($AK$34:$AK$67,"ดีเยี่ยม")</f>
        <v>29</v>
      </c>
      <c r="F13" s="460"/>
      <c r="G13" s="460"/>
      <c r="H13" s="460"/>
      <c r="I13" s="461"/>
      <c r="J13" s="462">
        <f>COUNTIF($AK$34:$AK$67,"ดี")</f>
        <v>3</v>
      </c>
      <c r="K13" s="460"/>
      <c r="L13" s="460"/>
      <c r="M13" s="460"/>
      <c r="N13" s="461"/>
      <c r="O13" s="462">
        <f>COUNTIF($AK$34:$AK$67,"ผ่าน")</f>
        <v>1</v>
      </c>
      <c r="P13" s="460"/>
      <c r="Q13" s="460"/>
      <c r="R13" s="460"/>
      <c r="S13" s="461"/>
      <c r="T13" s="462">
        <f>COUNTIF($AK$34:$AK$67,"ไม่ผ่าน")</f>
        <v>0</v>
      </c>
      <c r="U13" s="460"/>
      <c r="V13" s="460"/>
      <c r="W13" s="460"/>
      <c r="X13" s="461"/>
      <c r="Y13" s="462">
        <f t="shared" si="0"/>
        <v>33</v>
      </c>
      <c r="Z13" s="460"/>
      <c r="AA13" s="460"/>
      <c r="AB13" s="460"/>
      <c r="AC13" s="460"/>
      <c r="AD13" s="460"/>
      <c r="AE13" s="460"/>
      <c r="AF13" s="460"/>
      <c r="AG13" s="460"/>
      <c r="AH13" s="460"/>
      <c r="AI13" s="460"/>
      <c r="AJ13" s="460"/>
      <c r="AK13" s="463"/>
    </row>
    <row r="14" spans="1:37" ht="18.75" customHeight="1">
      <c r="A14" s="474" t="s">
        <v>61</v>
      </c>
      <c r="B14" s="475"/>
      <c r="C14" s="475"/>
      <c r="D14" s="476"/>
      <c r="E14" s="477">
        <f>IF(E13=0,0,(E13*100/(E13+J13+O13+T13)))</f>
        <v>87.878787878787875</v>
      </c>
      <c r="F14" s="475"/>
      <c r="G14" s="475"/>
      <c r="H14" s="475"/>
      <c r="I14" s="476"/>
      <c r="J14" s="477">
        <f>IF(J13=0,0,(J13*100/(E13+J13+O13+T13)))</f>
        <v>9.0909090909090917</v>
      </c>
      <c r="K14" s="475"/>
      <c r="L14" s="475"/>
      <c r="M14" s="475"/>
      <c r="N14" s="476"/>
      <c r="O14" s="477">
        <f>IF(O13=0,0,(O13*100/(E13+J13+O13+T13)))</f>
        <v>3.0303030303030303</v>
      </c>
      <c r="P14" s="475"/>
      <c r="Q14" s="475"/>
      <c r="R14" s="475"/>
      <c r="S14" s="476"/>
      <c r="T14" s="477">
        <f>IF(T13=0,0,(T13*100/(E13+J13+O13+T13)))</f>
        <v>0</v>
      </c>
      <c r="U14" s="475"/>
      <c r="V14" s="475"/>
      <c r="W14" s="475"/>
      <c r="X14" s="476"/>
      <c r="Y14" s="477">
        <f t="shared" si="0"/>
        <v>100</v>
      </c>
      <c r="Z14" s="475"/>
      <c r="AA14" s="475"/>
      <c r="AB14" s="475"/>
      <c r="AC14" s="475"/>
      <c r="AD14" s="475"/>
      <c r="AE14" s="475"/>
      <c r="AF14" s="475"/>
      <c r="AG14" s="475"/>
      <c r="AH14" s="475"/>
      <c r="AI14" s="475"/>
      <c r="AJ14" s="475"/>
      <c r="AK14" s="478"/>
    </row>
    <row r="15" spans="1:37" ht="18.75" customHeight="1">
      <c r="A15" s="479"/>
      <c r="B15" s="480"/>
      <c r="C15" s="480"/>
      <c r="D15" s="480"/>
      <c r="E15" s="480"/>
      <c r="F15" s="481"/>
      <c r="G15" s="481"/>
      <c r="H15" s="481"/>
      <c r="I15" s="481"/>
      <c r="J15" s="481"/>
      <c r="K15" s="481"/>
      <c r="L15" s="481"/>
      <c r="M15" s="481"/>
      <c r="N15" s="481"/>
      <c r="O15" s="481"/>
      <c r="P15" s="480"/>
      <c r="Q15" s="480"/>
      <c r="R15" s="480"/>
      <c r="S15" s="481"/>
      <c r="T15" s="481"/>
      <c r="U15" s="481"/>
      <c r="V15" s="481"/>
      <c r="W15" s="481"/>
      <c r="X15" s="481"/>
      <c r="Y15" s="481"/>
      <c r="Z15" s="481"/>
      <c r="AA15" s="481"/>
      <c r="AB15" s="481"/>
      <c r="AC15" s="481"/>
      <c r="AD15" s="481"/>
      <c r="AE15" s="481"/>
      <c r="AF15" s="481"/>
      <c r="AG15" s="481"/>
      <c r="AH15" s="481"/>
      <c r="AI15" s="481"/>
      <c r="AJ15" s="481"/>
      <c r="AK15" s="482"/>
    </row>
    <row r="16" spans="1:37" ht="18.75" customHeight="1">
      <c r="A16" s="479"/>
      <c r="B16" s="480"/>
      <c r="C16" s="480"/>
      <c r="D16" s="480"/>
      <c r="E16" s="480"/>
      <c r="F16" s="481"/>
      <c r="G16" s="481"/>
      <c r="H16" s="481"/>
      <c r="I16" s="481"/>
      <c r="J16" s="481"/>
      <c r="K16" s="481"/>
      <c r="L16" s="481"/>
      <c r="M16" s="481"/>
      <c r="N16" s="481"/>
      <c r="O16" s="481"/>
      <c r="P16" s="480"/>
      <c r="Q16" s="480"/>
      <c r="R16" s="480"/>
      <c r="S16" s="481"/>
      <c r="T16" s="481"/>
      <c r="U16" s="481"/>
      <c r="V16" s="481"/>
      <c r="W16" s="481"/>
      <c r="X16" s="481"/>
      <c r="Y16" s="481"/>
      <c r="Z16" s="481"/>
      <c r="AA16" s="481"/>
      <c r="AB16" s="481"/>
      <c r="AC16" s="481"/>
      <c r="AD16" s="481"/>
      <c r="AE16" s="481"/>
      <c r="AF16" s="481"/>
      <c r="AG16" s="481"/>
      <c r="AH16" s="481"/>
      <c r="AI16" s="481"/>
      <c r="AJ16" s="481"/>
      <c r="AK16" s="482"/>
    </row>
    <row r="17" spans="1:37" ht="18.75" customHeight="1">
      <c r="A17" s="479"/>
      <c r="B17" s="480"/>
      <c r="C17" s="480"/>
      <c r="D17" s="480"/>
      <c r="E17" s="480"/>
      <c r="F17" s="480"/>
      <c r="G17" s="480"/>
      <c r="H17" s="480"/>
      <c r="I17" s="480"/>
      <c r="J17" s="480"/>
      <c r="K17" s="480"/>
      <c r="L17" s="480"/>
      <c r="M17" s="480"/>
      <c r="N17" s="480"/>
      <c r="O17" s="480"/>
      <c r="P17" s="480"/>
      <c r="Q17" s="480"/>
      <c r="R17" s="480"/>
      <c r="S17" s="481"/>
      <c r="T17" s="481"/>
      <c r="U17" s="481"/>
      <c r="V17" s="481"/>
      <c r="W17" s="481"/>
      <c r="X17" s="481"/>
      <c r="Y17" s="481"/>
      <c r="Z17" s="481"/>
      <c r="AA17" s="481"/>
      <c r="AB17" s="481"/>
      <c r="AC17" s="481"/>
      <c r="AD17" s="481"/>
      <c r="AE17" s="481"/>
      <c r="AF17" s="481"/>
      <c r="AG17" s="481"/>
      <c r="AH17" s="481"/>
      <c r="AI17" s="481"/>
      <c r="AJ17" s="481"/>
      <c r="AK17" s="482"/>
    </row>
    <row r="18" spans="1:37" ht="18.75" customHeight="1">
      <c r="A18" s="479"/>
      <c r="B18" s="483" t="s">
        <v>62</v>
      </c>
      <c r="C18" s="483"/>
      <c r="D18" s="483"/>
      <c r="E18" s="483" t="s">
        <v>63</v>
      </c>
      <c r="F18" s="483"/>
      <c r="G18" s="483"/>
      <c r="H18" s="483"/>
      <c r="I18" s="484"/>
      <c r="J18" s="484"/>
      <c r="K18" s="484"/>
      <c r="L18" s="484"/>
      <c r="M18" s="484"/>
      <c r="N18" s="484"/>
      <c r="O18" s="484"/>
      <c r="P18" s="483" t="s">
        <v>63</v>
      </c>
      <c r="Q18" s="484"/>
      <c r="R18" s="484"/>
      <c r="S18" s="485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3"/>
      <c r="AJ18" s="483"/>
      <c r="AK18" s="486"/>
    </row>
    <row r="19" spans="1:37" ht="18.75" customHeight="1">
      <c r="A19" s="479"/>
      <c r="B19" s="487" t="s">
        <v>1056</v>
      </c>
      <c r="C19" s="488" t="s">
        <v>1057</v>
      </c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3"/>
      <c r="P19" s="493" t="s">
        <v>1058</v>
      </c>
      <c r="Q19" s="554"/>
      <c r="R19" s="554"/>
      <c r="S19" s="554"/>
      <c r="T19" s="554"/>
      <c r="U19" s="554"/>
      <c r="V19" s="554"/>
      <c r="W19" s="554"/>
      <c r="X19" s="554"/>
      <c r="Y19" s="554"/>
      <c r="Z19" s="555"/>
      <c r="AA19" s="483"/>
      <c r="AB19" s="483"/>
      <c r="AC19" s="483"/>
      <c r="AD19" s="483"/>
      <c r="AE19" s="483"/>
      <c r="AF19" s="483"/>
      <c r="AG19" s="483"/>
      <c r="AH19" s="483"/>
      <c r="AI19" s="483"/>
      <c r="AJ19" s="483"/>
      <c r="AK19" s="486"/>
    </row>
    <row r="20" spans="1:37" ht="18.75" customHeight="1">
      <c r="A20" s="479"/>
      <c r="B20" s="491"/>
      <c r="C20" s="491"/>
      <c r="D20" s="491"/>
      <c r="E20" s="491"/>
      <c r="F20" s="491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4"/>
      <c r="T20" s="484"/>
      <c r="U20" s="484"/>
      <c r="V20" s="484"/>
      <c r="W20" s="484"/>
      <c r="X20" s="484"/>
      <c r="Y20" s="484"/>
      <c r="Z20" s="484"/>
      <c r="AA20" s="484"/>
      <c r="AB20" s="484"/>
      <c r="AC20" s="484"/>
      <c r="AD20" s="484"/>
      <c r="AE20" s="484"/>
      <c r="AF20" s="484"/>
      <c r="AG20" s="484"/>
      <c r="AH20" s="484"/>
      <c r="AI20" s="484"/>
      <c r="AJ20" s="484"/>
      <c r="AK20" s="492"/>
    </row>
    <row r="21" spans="1:37" ht="18.75" customHeight="1">
      <c r="A21" s="479"/>
      <c r="B21" s="483" t="s">
        <v>66</v>
      </c>
      <c r="C21" s="483"/>
      <c r="D21" s="483"/>
      <c r="E21" s="483"/>
      <c r="F21" s="483"/>
      <c r="G21" s="483"/>
      <c r="H21" s="483"/>
      <c r="I21" s="484"/>
      <c r="J21" s="483"/>
      <c r="K21" s="483"/>
      <c r="L21" s="483"/>
      <c r="M21" s="483"/>
      <c r="N21" s="483"/>
      <c r="O21" s="483"/>
      <c r="P21" s="483" t="s">
        <v>67</v>
      </c>
      <c r="Q21" s="483"/>
      <c r="R21" s="483"/>
      <c r="S21" s="485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3"/>
      <c r="AJ21" s="483"/>
      <c r="AK21" s="486"/>
    </row>
    <row r="22" spans="1:37" ht="18.75" customHeight="1">
      <c r="A22" s="479"/>
      <c r="B22" s="493" t="s">
        <v>1060</v>
      </c>
      <c r="C22" s="452"/>
      <c r="D22" s="452"/>
      <c r="E22" s="452"/>
      <c r="F22" s="452"/>
      <c r="G22" s="452"/>
      <c r="H22" s="452"/>
      <c r="I22" s="490"/>
      <c r="J22" s="483"/>
      <c r="K22" s="483"/>
      <c r="L22" s="483"/>
      <c r="M22" s="483"/>
      <c r="N22" s="483"/>
      <c r="O22" s="483"/>
      <c r="P22" s="483"/>
      <c r="Q22" s="556" t="s">
        <v>1059</v>
      </c>
      <c r="R22" s="556"/>
      <c r="S22" s="556"/>
      <c r="T22" s="556"/>
      <c r="U22" s="556"/>
      <c r="V22" s="556"/>
      <c r="W22" s="556"/>
      <c r="X22" s="556"/>
      <c r="Y22" s="556"/>
      <c r="Z22" s="483"/>
      <c r="AA22" s="483"/>
      <c r="AB22" s="483"/>
      <c r="AC22" s="483"/>
      <c r="AD22" s="483"/>
      <c r="AE22" s="483"/>
      <c r="AF22" s="483"/>
      <c r="AG22" s="483"/>
      <c r="AH22" s="483"/>
      <c r="AI22" s="483"/>
      <c r="AJ22" s="483"/>
      <c r="AK22" s="486"/>
    </row>
    <row r="23" spans="1:37" ht="18.75" customHeight="1" thickBot="1">
      <c r="A23" s="479"/>
      <c r="B23" s="483"/>
      <c r="C23" s="483"/>
      <c r="D23" s="483"/>
      <c r="E23" s="483"/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4"/>
      <c r="R23" s="484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83"/>
      <c r="AD23" s="483"/>
      <c r="AE23" s="483"/>
      <c r="AF23" s="483"/>
      <c r="AG23" s="483"/>
      <c r="AH23" s="483"/>
      <c r="AI23" s="483"/>
      <c r="AJ23" s="483"/>
      <c r="AK23" s="486"/>
    </row>
    <row r="24" spans="1:37" ht="18.75" customHeight="1">
      <c r="A24" s="479"/>
      <c r="B24" s="483"/>
      <c r="C24" s="483"/>
      <c r="D24" s="480"/>
      <c r="E24" s="480"/>
      <c r="F24" s="480"/>
      <c r="G24" s="494"/>
      <c r="H24" s="483" t="s">
        <v>69</v>
      </c>
      <c r="I24" s="480"/>
      <c r="J24" s="480"/>
      <c r="K24" s="494"/>
      <c r="L24" s="483" t="s">
        <v>70</v>
      </c>
      <c r="M24" s="483"/>
      <c r="N24" s="480"/>
      <c r="O24" s="480"/>
      <c r="P24" s="480"/>
      <c r="Q24" s="480"/>
      <c r="R24" s="480"/>
      <c r="S24" s="480"/>
      <c r="T24" s="480"/>
      <c r="U24" s="480"/>
      <c r="V24" s="480"/>
      <c r="W24" s="484"/>
      <c r="X24" s="484"/>
      <c r="Y24" s="484"/>
      <c r="Z24" s="484"/>
      <c r="AA24" s="484"/>
      <c r="AB24" s="484"/>
      <c r="AC24" s="484"/>
      <c r="AD24" s="484"/>
      <c r="AE24" s="484"/>
      <c r="AF24" s="484"/>
      <c r="AG24" s="484"/>
      <c r="AH24" s="484"/>
      <c r="AI24" s="484"/>
      <c r="AJ24" s="484"/>
      <c r="AK24" s="492"/>
    </row>
    <row r="25" spans="1:37" ht="18.75" customHeight="1">
      <c r="A25" s="479"/>
      <c r="B25" s="483"/>
      <c r="C25" s="483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4"/>
      <c r="X25" s="484"/>
      <c r="Y25" s="484"/>
      <c r="Z25" s="484"/>
      <c r="AA25" s="484"/>
      <c r="AB25" s="484"/>
      <c r="AC25" s="484"/>
      <c r="AD25" s="484"/>
      <c r="AE25" s="484"/>
      <c r="AF25" s="484"/>
      <c r="AG25" s="484"/>
      <c r="AH25" s="484"/>
      <c r="AI25" s="484"/>
      <c r="AJ25" s="484"/>
      <c r="AK25" s="492"/>
    </row>
    <row r="26" spans="1:37" ht="18.75" customHeight="1">
      <c r="A26" s="495"/>
      <c r="B26" s="496"/>
      <c r="C26" s="481"/>
      <c r="D26" s="489" t="s">
        <v>71</v>
      </c>
      <c r="E26" s="452"/>
      <c r="F26" s="452"/>
      <c r="G26" s="452"/>
      <c r="H26" s="452"/>
      <c r="I26" s="452"/>
      <c r="J26" s="452"/>
      <c r="K26" s="452"/>
      <c r="L26" s="452"/>
      <c r="M26" s="452"/>
      <c r="N26" s="452"/>
      <c r="O26" s="452"/>
      <c r="P26" s="452"/>
      <c r="Q26" s="452"/>
      <c r="R26" s="452"/>
      <c r="S26" s="452"/>
      <c r="T26" s="452"/>
      <c r="U26" s="452"/>
      <c r="V26" s="490"/>
      <c r="W26" s="481"/>
      <c r="X26" s="481"/>
      <c r="Y26" s="481"/>
      <c r="Z26" s="481"/>
      <c r="AA26" s="481"/>
      <c r="AB26" s="481"/>
      <c r="AC26" s="481"/>
      <c r="AD26" s="481"/>
      <c r="AE26" s="481"/>
      <c r="AF26" s="481"/>
      <c r="AG26" s="481"/>
      <c r="AH26" s="481"/>
      <c r="AI26" s="481"/>
      <c r="AJ26" s="481"/>
      <c r="AK26" s="482"/>
    </row>
    <row r="27" spans="1:37" ht="18.75" customHeight="1">
      <c r="A27" s="495"/>
      <c r="B27" s="496"/>
      <c r="C27" s="481"/>
      <c r="D27" s="483"/>
      <c r="E27" s="483"/>
      <c r="F27" s="493" t="s">
        <v>72</v>
      </c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90"/>
      <c r="T27" s="483"/>
      <c r="U27" s="484"/>
      <c r="V27" s="484"/>
      <c r="W27" s="481"/>
      <c r="X27" s="481"/>
      <c r="Y27" s="481"/>
      <c r="Z27" s="481"/>
      <c r="AA27" s="481"/>
      <c r="AB27" s="481"/>
      <c r="AC27" s="481"/>
      <c r="AD27" s="481"/>
      <c r="AE27" s="481"/>
      <c r="AF27" s="481"/>
      <c r="AG27" s="481"/>
      <c r="AH27" s="481"/>
      <c r="AI27" s="481"/>
      <c r="AJ27" s="481"/>
      <c r="AK27" s="482"/>
    </row>
    <row r="28" spans="1:37" ht="18.75" customHeight="1">
      <c r="A28" s="495"/>
      <c r="B28" s="496"/>
      <c r="C28" s="481"/>
      <c r="D28" s="481"/>
      <c r="E28" s="481"/>
      <c r="F28" s="481"/>
      <c r="G28" s="481"/>
      <c r="H28" s="481"/>
      <c r="I28" s="481"/>
      <c r="J28" s="481"/>
      <c r="K28" s="481"/>
      <c r="L28" s="481"/>
      <c r="M28" s="481"/>
      <c r="N28" s="481"/>
      <c r="O28" s="481"/>
      <c r="P28" s="481"/>
      <c r="Q28" s="481"/>
      <c r="R28" s="481"/>
      <c r="S28" s="481"/>
      <c r="T28" s="481"/>
      <c r="U28" s="481"/>
      <c r="V28" s="481"/>
      <c r="W28" s="481"/>
      <c r="X28" s="481"/>
      <c r="Y28" s="481"/>
      <c r="Z28" s="481"/>
      <c r="AA28" s="481"/>
      <c r="AB28" s="481"/>
      <c r="AC28" s="481"/>
      <c r="AD28" s="481"/>
      <c r="AE28" s="481"/>
      <c r="AF28" s="481"/>
      <c r="AG28" s="481"/>
      <c r="AH28" s="481"/>
      <c r="AI28" s="481"/>
      <c r="AJ28" s="481"/>
      <c r="AK28" s="482"/>
    </row>
    <row r="29" spans="1:37" ht="18.75" customHeight="1" thickBot="1">
      <c r="A29" s="497"/>
      <c r="B29" s="498"/>
      <c r="C29" s="499"/>
      <c r="D29" s="499"/>
      <c r="E29" s="499"/>
      <c r="F29" s="499"/>
      <c r="G29" s="499"/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  <c r="AA29" s="499"/>
      <c r="AB29" s="499"/>
      <c r="AC29" s="499"/>
      <c r="AD29" s="499"/>
      <c r="AE29" s="499"/>
      <c r="AF29" s="499"/>
      <c r="AG29" s="499"/>
      <c r="AH29" s="499"/>
      <c r="AI29" s="499"/>
      <c r="AJ29" s="499"/>
      <c r="AK29" s="500"/>
    </row>
    <row r="30" spans="1:37" ht="15.75" customHeight="1">
      <c r="A30" s="501" t="s">
        <v>73</v>
      </c>
      <c r="B30" s="502" t="s">
        <v>74</v>
      </c>
      <c r="C30" s="503" t="s">
        <v>75</v>
      </c>
      <c r="D30" s="460"/>
      <c r="E30" s="460"/>
      <c r="F30" s="460"/>
      <c r="G30" s="461"/>
      <c r="H30" s="503" t="s">
        <v>76</v>
      </c>
      <c r="I30" s="460"/>
      <c r="J30" s="461"/>
      <c r="K30" s="503" t="s">
        <v>77</v>
      </c>
      <c r="L30" s="461"/>
      <c r="M30" s="503" t="s">
        <v>78</v>
      </c>
      <c r="N30" s="460"/>
      <c r="O30" s="461"/>
      <c r="P30" s="503" t="s">
        <v>79</v>
      </c>
      <c r="Q30" s="460"/>
      <c r="R30" s="461"/>
      <c r="S30" s="503" t="s">
        <v>80</v>
      </c>
      <c r="T30" s="460"/>
      <c r="U30" s="461"/>
      <c r="V30" s="503" t="s">
        <v>81</v>
      </c>
      <c r="W30" s="460"/>
      <c r="X30" s="460"/>
      <c r="Y30" s="461"/>
      <c r="Z30" s="503" t="s">
        <v>82</v>
      </c>
      <c r="AA30" s="460"/>
      <c r="AB30" s="461"/>
      <c r="AC30" s="504"/>
      <c r="AD30" s="504"/>
      <c r="AE30" s="504"/>
      <c r="AF30" s="504"/>
      <c r="AG30" s="504"/>
      <c r="AH30" s="504"/>
      <c r="AI30" s="504"/>
      <c r="AJ30" s="504"/>
      <c r="AK30" s="505" t="s">
        <v>83</v>
      </c>
    </row>
    <row r="31" spans="1:37" ht="17.25" customHeight="1">
      <c r="A31" s="506"/>
      <c r="B31" s="507"/>
      <c r="C31" s="508" t="s">
        <v>84</v>
      </c>
      <c r="D31" s="465"/>
      <c r="E31" s="465"/>
      <c r="F31" s="465"/>
      <c r="G31" s="466"/>
      <c r="H31" s="508" t="s">
        <v>85</v>
      </c>
      <c r="I31" s="465"/>
      <c r="J31" s="466"/>
      <c r="K31" s="508" t="s">
        <v>86</v>
      </c>
      <c r="L31" s="466"/>
      <c r="M31" s="508" t="s">
        <v>87</v>
      </c>
      <c r="N31" s="465"/>
      <c r="O31" s="466"/>
      <c r="P31" s="509" t="s">
        <v>88</v>
      </c>
      <c r="Q31" s="465"/>
      <c r="R31" s="466"/>
      <c r="S31" s="510" t="s">
        <v>89</v>
      </c>
      <c r="T31" s="465"/>
      <c r="U31" s="466"/>
      <c r="V31" s="508" t="s">
        <v>90</v>
      </c>
      <c r="W31" s="465"/>
      <c r="X31" s="465"/>
      <c r="Y31" s="466"/>
      <c r="Z31" s="508" t="s">
        <v>91</v>
      </c>
      <c r="AA31" s="465"/>
      <c r="AB31" s="466"/>
      <c r="AC31" s="511"/>
      <c r="AD31" s="511"/>
      <c r="AE31" s="511"/>
      <c r="AF31" s="511"/>
      <c r="AG31" s="511"/>
      <c r="AH31" s="511"/>
      <c r="AI31" s="511"/>
      <c r="AJ31" s="511"/>
      <c r="AK31" s="512"/>
    </row>
    <row r="32" spans="1:37" ht="28.5" customHeight="1">
      <c r="A32" s="506"/>
      <c r="B32" s="507"/>
      <c r="C32" s="508" t="s">
        <v>22</v>
      </c>
      <c r="D32" s="465"/>
      <c r="E32" s="465"/>
      <c r="F32" s="466"/>
      <c r="G32" s="513" t="s">
        <v>19</v>
      </c>
      <c r="H32" s="508" t="s">
        <v>22</v>
      </c>
      <c r="I32" s="466"/>
      <c r="J32" s="513" t="s">
        <v>19</v>
      </c>
      <c r="K32" s="514" t="s">
        <v>22</v>
      </c>
      <c r="L32" s="513" t="s">
        <v>19</v>
      </c>
      <c r="M32" s="508" t="s">
        <v>22</v>
      </c>
      <c r="N32" s="466"/>
      <c r="O32" s="513" t="s">
        <v>19</v>
      </c>
      <c r="P32" s="508" t="s">
        <v>22</v>
      </c>
      <c r="Q32" s="466"/>
      <c r="R32" s="513" t="s">
        <v>19</v>
      </c>
      <c r="S32" s="508" t="s">
        <v>22</v>
      </c>
      <c r="T32" s="466"/>
      <c r="U32" s="513" t="s">
        <v>19</v>
      </c>
      <c r="V32" s="508" t="s">
        <v>22</v>
      </c>
      <c r="W32" s="465"/>
      <c r="X32" s="466"/>
      <c r="Y32" s="513" t="s">
        <v>19</v>
      </c>
      <c r="Z32" s="508" t="s">
        <v>22</v>
      </c>
      <c r="AA32" s="466"/>
      <c r="AB32" s="513" t="s">
        <v>19</v>
      </c>
      <c r="AC32" s="511"/>
      <c r="AD32" s="511"/>
      <c r="AE32" s="511"/>
      <c r="AF32" s="511"/>
      <c r="AG32" s="511"/>
      <c r="AH32" s="511"/>
      <c r="AI32" s="511"/>
      <c r="AJ32" s="511"/>
      <c r="AK32" s="512"/>
    </row>
    <row r="33" spans="1:37" ht="28.5" customHeight="1" thickBot="1">
      <c r="A33" s="515"/>
      <c r="B33" s="516"/>
      <c r="C33" s="517">
        <v>1.1000000000000001</v>
      </c>
      <c r="D33" s="517">
        <v>1.2</v>
      </c>
      <c r="E33" s="517">
        <v>1.3</v>
      </c>
      <c r="F33" s="517">
        <v>1.4</v>
      </c>
      <c r="G33" s="518"/>
      <c r="H33" s="517">
        <v>2.1</v>
      </c>
      <c r="I33" s="517">
        <v>2.2000000000000002</v>
      </c>
      <c r="J33" s="518"/>
      <c r="K33" s="517">
        <v>3.1</v>
      </c>
      <c r="L33" s="518"/>
      <c r="M33" s="517">
        <v>4.0999999999999996</v>
      </c>
      <c r="N33" s="517">
        <v>4.2</v>
      </c>
      <c r="O33" s="518"/>
      <c r="P33" s="517">
        <v>5.0999999999999996</v>
      </c>
      <c r="Q33" s="517">
        <v>5.2</v>
      </c>
      <c r="R33" s="518"/>
      <c r="S33" s="517">
        <v>6.1</v>
      </c>
      <c r="T33" s="517">
        <v>6.2</v>
      </c>
      <c r="U33" s="518"/>
      <c r="V33" s="517">
        <v>7.1</v>
      </c>
      <c r="W33" s="517">
        <v>7.2</v>
      </c>
      <c r="X33" s="517">
        <v>7.3</v>
      </c>
      <c r="Y33" s="518"/>
      <c r="Z33" s="517">
        <v>8.1</v>
      </c>
      <c r="AA33" s="517">
        <v>8.1999999999999993</v>
      </c>
      <c r="AB33" s="518"/>
      <c r="AC33" s="519">
        <v>1</v>
      </c>
      <c r="AD33" s="519">
        <v>2</v>
      </c>
      <c r="AE33" s="519">
        <v>3</v>
      </c>
      <c r="AF33" s="519">
        <v>4</v>
      </c>
      <c r="AG33" s="519">
        <v>5</v>
      </c>
      <c r="AH33" s="519">
        <v>6</v>
      </c>
      <c r="AI33" s="519">
        <v>7</v>
      </c>
      <c r="AJ33" s="519">
        <v>8</v>
      </c>
      <c r="AK33" s="520"/>
    </row>
    <row r="34" spans="1:37" ht="21" customHeight="1" thickBot="1">
      <c r="A34" s="521">
        <v>1</v>
      </c>
      <c r="B34" s="522" t="s">
        <v>602</v>
      </c>
      <c r="C34" s="523">
        <v>3</v>
      </c>
      <c r="D34" s="524">
        <v>3</v>
      </c>
      <c r="E34" s="524">
        <v>3</v>
      </c>
      <c r="F34" s="524">
        <v>3</v>
      </c>
      <c r="G34" s="525">
        <f t="shared" ref="G34:G66" si="1">IF(C34="","",IF(C34*D34*E34*F34=0,0,IF(C34*D34*E34*F34&gt;27,3,IF(C34*D34*E34*F34&gt;3,2,IF(C34*D34*E34*F34=0,0,1)))))</f>
        <v>3</v>
      </c>
      <c r="H34" s="524">
        <v>3</v>
      </c>
      <c r="I34" s="524">
        <v>3</v>
      </c>
      <c r="J34" s="525">
        <f t="shared" ref="J34:J66" si="2">IF(H34="","",IF(H34*I34=0,0,IF(H34*I34&gt;4,3,IF(H34*I34&gt;2,2,IF(H34*I34=0,0,1)))))</f>
        <v>3</v>
      </c>
      <c r="K34" s="524">
        <v>1</v>
      </c>
      <c r="L34" s="525">
        <f t="shared" ref="L34:L66" si="3">IF(K34="","",IF(K34=0,0,K34))</f>
        <v>1</v>
      </c>
      <c r="M34" s="524">
        <v>1</v>
      </c>
      <c r="N34" s="524">
        <v>1</v>
      </c>
      <c r="O34" s="525">
        <f t="shared" ref="O34:O66" si="4">IF(M34="","",IF(M34*N34=0,0,IF(M34*N34&gt;4,3,IF(M34*N34&gt;2,2,IF(M34*N34=0,0,1)))))</f>
        <v>1</v>
      </c>
      <c r="P34" s="524">
        <v>2</v>
      </c>
      <c r="Q34" s="524">
        <v>3</v>
      </c>
      <c r="R34" s="525">
        <f t="shared" ref="R34:R66" si="5">IF(P34="","",IF(P34*Q34=0,0,IF(P34*Q34&gt;4,3,IF(P34*Q34&gt;2,2,IF(P34*Q34=0,0,1)))))</f>
        <v>3</v>
      </c>
      <c r="S34" s="524">
        <v>3</v>
      </c>
      <c r="T34" s="524">
        <v>2</v>
      </c>
      <c r="U34" s="525">
        <f t="shared" ref="U34:U66" si="6">IF(S34="","",IF(S34*T34=0,0,IF(S34*T34&gt;4,3,IF(S34*T34&gt;2,2,IF(S34*T34=0,0,1)))))</f>
        <v>3</v>
      </c>
      <c r="V34" s="524">
        <v>2</v>
      </c>
      <c r="W34" s="524">
        <v>2</v>
      </c>
      <c r="X34" s="524">
        <v>3</v>
      </c>
      <c r="Y34" s="525">
        <f t="shared" ref="Y34:Y66" si="7">IF(V34="","",IF(V34*W34*X34=0,0,IF(V34*W34*X34&gt;17,3,IF(V34*W34*X34&gt;2,2,IF(V34*W34*X34=0,0,1)))))</f>
        <v>2</v>
      </c>
      <c r="Z34" s="524">
        <v>3</v>
      </c>
      <c r="AA34" s="524">
        <v>3</v>
      </c>
      <c r="AB34" s="525">
        <f t="shared" ref="AB34:AB66" si="8">IF(Z34="","",IF(Z34*AA34=0,0,IF(Z34*AA34&gt;4,3,IF(Z34*AA34&gt;2,2,IF(Z34*AA34=0,0,1)))))</f>
        <v>3</v>
      </c>
      <c r="AC34" s="525">
        <f t="shared" ref="AC34:AC66" si="9">+G34</f>
        <v>3</v>
      </c>
      <c r="AD34" s="525">
        <f t="shared" ref="AD34:AD66" si="10">+J34</f>
        <v>3</v>
      </c>
      <c r="AE34" s="525">
        <f t="shared" ref="AE34:AE66" si="11">+L34</f>
        <v>1</v>
      </c>
      <c r="AF34" s="525">
        <f t="shared" ref="AF34:AF66" si="12">+O34</f>
        <v>1</v>
      </c>
      <c r="AG34" s="525">
        <f t="shared" ref="AG34:AG66" si="13">+U34</f>
        <v>3</v>
      </c>
      <c r="AH34" s="525">
        <f t="shared" ref="AH34:AH66" si="14">+U34</f>
        <v>3</v>
      </c>
      <c r="AI34" s="525">
        <f t="shared" ref="AI34:AI66" si="15">+Y34</f>
        <v>2</v>
      </c>
      <c r="AJ34" s="525">
        <f t="shared" ref="AJ34:AJ66" si="16">+AB34</f>
        <v>3</v>
      </c>
      <c r="AK34" s="526" t="str">
        <f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>ดี</v>
      </c>
    </row>
    <row r="35" spans="1:37" ht="21" customHeight="1" thickBot="1">
      <c r="A35" s="527">
        <v>2</v>
      </c>
      <c r="B35" s="528" t="s">
        <v>603</v>
      </c>
      <c r="C35" s="529">
        <v>3</v>
      </c>
      <c r="D35" s="530">
        <v>3</v>
      </c>
      <c r="E35" s="530">
        <v>3</v>
      </c>
      <c r="F35" s="530">
        <v>3</v>
      </c>
      <c r="G35" s="531">
        <f t="shared" si="1"/>
        <v>3</v>
      </c>
      <c r="H35" s="523">
        <v>3</v>
      </c>
      <c r="I35" s="523">
        <v>3</v>
      </c>
      <c r="J35" s="531">
        <f t="shared" si="2"/>
        <v>3</v>
      </c>
      <c r="K35" s="530">
        <v>1</v>
      </c>
      <c r="L35" s="531">
        <f t="shared" si="3"/>
        <v>1</v>
      </c>
      <c r="M35" s="530">
        <v>1</v>
      </c>
      <c r="N35" s="530">
        <v>1</v>
      </c>
      <c r="O35" s="531">
        <f t="shared" si="4"/>
        <v>1</v>
      </c>
      <c r="P35" s="532">
        <v>3</v>
      </c>
      <c r="Q35" s="530">
        <v>1</v>
      </c>
      <c r="R35" s="531">
        <f t="shared" si="5"/>
        <v>2</v>
      </c>
      <c r="S35" s="532">
        <v>3</v>
      </c>
      <c r="T35" s="530">
        <v>1</v>
      </c>
      <c r="U35" s="531">
        <f t="shared" si="6"/>
        <v>2</v>
      </c>
      <c r="V35" s="532">
        <v>3</v>
      </c>
      <c r="W35" s="530">
        <v>2</v>
      </c>
      <c r="X35" s="532">
        <v>3</v>
      </c>
      <c r="Y35" s="531">
        <f t="shared" si="7"/>
        <v>3</v>
      </c>
      <c r="Z35" s="530">
        <v>3</v>
      </c>
      <c r="AA35" s="530">
        <v>3</v>
      </c>
      <c r="AB35" s="531">
        <f t="shared" si="8"/>
        <v>3</v>
      </c>
      <c r="AC35" s="531">
        <f t="shared" si="9"/>
        <v>3</v>
      </c>
      <c r="AD35" s="531">
        <f t="shared" si="10"/>
        <v>3</v>
      </c>
      <c r="AE35" s="531">
        <f t="shared" si="11"/>
        <v>1</v>
      </c>
      <c r="AF35" s="531">
        <f t="shared" si="12"/>
        <v>1</v>
      </c>
      <c r="AG35" s="531">
        <f t="shared" si="13"/>
        <v>2</v>
      </c>
      <c r="AH35" s="531">
        <f t="shared" si="14"/>
        <v>2</v>
      </c>
      <c r="AI35" s="531">
        <f t="shared" si="15"/>
        <v>3</v>
      </c>
      <c r="AJ35" s="531">
        <f t="shared" si="16"/>
        <v>3</v>
      </c>
      <c r="AK35" s="533" t="str">
        <f t="shared" ref="AK34:AK66" si="17">+IF(COUNT(AC35:AJ35)&lt;&gt;8,"",(IF(COUNTIF(AC35:AJ35,0)&gt;0,"ไม่ผ่าน",IF(AND(COUNTIF(AC35:AJ35,3)&gt;=5,COUNTIF(AC35:AJ35,"&lt;2")=0),"ดีเยี่ยม",IF(OR(AND(AND(COUNTIF(AC35:AJ35,3)&gt;=1,COUNTIF(AC35:AJ35,3)&lt;=4),COUNTIF(AC35:AJ35,"&lt;2")=0),COUNTIF(AC35:AJ35,2)=8,AND(COUNTIF(AC35:AJ35,"&gt;=2")&gt;=5,COUNTIF(AC35:AJ35,1)&gt;0)),"ดี",IF(OR(COUNTIF(AC35:AJ35,1)=8,AND(COUNTIF(AC35:AJ35,"&gt;=2")&gt;=1,COUNTIF(AC35:AJ35,"&gt;=2")&lt;=4)),"ผ่าน","ไม่ผ่าน"))))))</f>
        <v>ดี</v>
      </c>
    </row>
    <row r="36" spans="1:37" ht="21" customHeight="1" thickBot="1">
      <c r="A36" s="527">
        <v>3</v>
      </c>
      <c r="B36" s="534" t="s">
        <v>604</v>
      </c>
      <c r="C36" s="529">
        <v>3</v>
      </c>
      <c r="D36" s="529">
        <v>3</v>
      </c>
      <c r="E36" s="529">
        <v>3</v>
      </c>
      <c r="F36" s="529">
        <v>3</v>
      </c>
      <c r="G36" s="531">
        <f t="shared" si="1"/>
        <v>3</v>
      </c>
      <c r="H36" s="523">
        <v>3</v>
      </c>
      <c r="I36" s="523">
        <v>3</v>
      </c>
      <c r="J36" s="531">
        <f t="shared" si="2"/>
        <v>3</v>
      </c>
      <c r="K36" s="530">
        <v>1</v>
      </c>
      <c r="L36" s="531">
        <f t="shared" si="3"/>
        <v>1</v>
      </c>
      <c r="M36" s="530">
        <v>2</v>
      </c>
      <c r="N36" s="530">
        <v>2</v>
      </c>
      <c r="O36" s="531">
        <f t="shared" si="4"/>
        <v>2</v>
      </c>
      <c r="P36" s="532">
        <v>3</v>
      </c>
      <c r="Q36" s="530">
        <v>1</v>
      </c>
      <c r="R36" s="531">
        <f t="shared" si="5"/>
        <v>2</v>
      </c>
      <c r="S36" s="532">
        <v>3</v>
      </c>
      <c r="T36" s="530">
        <v>2</v>
      </c>
      <c r="U36" s="531">
        <f t="shared" si="6"/>
        <v>3</v>
      </c>
      <c r="V36" s="532">
        <v>3</v>
      </c>
      <c r="W36" s="532">
        <v>3</v>
      </c>
      <c r="X36" s="530">
        <v>2</v>
      </c>
      <c r="Y36" s="531">
        <f t="shared" si="7"/>
        <v>3</v>
      </c>
      <c r="Z36" s="532">
        <v>3</v>
      </c>
      <c r="AA36" s="532">
        <v>3</v>
      </c>
      <c r="AB36" s="531">
        <f t="shared" si="8"/>
        <v>3</v>
      </c>
      <c r="AC36" s="531">
        <f t="shared" si="9"/>
        <v>3</v>
      </c>
      <c r="AD36" s="531">
        <f t="shared" si="10"/>
        <v>3</v>
      </c>
      <c r="AE36" s="531">
        <f t="shared" si="11"/>
        <v>1</v>
      </c>
      <c r="AF36" s="531">
        <f t="shared" si="12"/>
        <v>2</v>
      </c>
      <c r="AG36" s="531">
        <f t="shared" si="13"/>
        <v>3</v>
      </c>
      <c r="AH36" s="531">
        <f t="shared" si="14"/>
        <v>3</v>
      </c>
      <c r="AI36" s="531">
        <f t="shared" si="15"/>
        <v>3</v>
      </c>
      <c r="AJ36" s="531">
        <f t="shared" si="16"/>
        <v>3</v>
      </c>
      <c r="AK36" s="533" t="str">
        <f t="shared" si="17"/>
        <v>ดี</v>
      </c>
    </row>
    <row r="37" spans="1:37" ht="21" customHeight="1" thickBot="1">
      <c r="A37" s="527">
        <v>4</v>
      </c>
      <c r="B37" s="522" t="s">
        <v>605</v>
      </c>
      <c r="C37" s="529">
        <v>3</v>
      </c>
      <c r="D37" s="529">
        <v>3</v>
      </c>
      <c r="E37" s="529">
        <v>3</v>
      </c>
      <c r="F37" s="529">
        <v>3</v>
      </c>
      <c r="G37" s="531">
        <f t="shared" si="1"/>
        <v>3</v>
      </c>
      <c r="H37" s="523">
        <v>3</v>
      </c>
      <c r="I37" s="523">
        <v>3</v>
      </c>
      <c r="J37" s="531">
        <f t="shared" si="2"/>
        <v>3</v>
      </c>
      <c r="K37" s="523">
        <v>3</v>
      </c>
      <c r="L37" s="531">
        <f t="shared" si="3"/>
        <v>3</v>
      </c>
      <c r="M37" s="523">
        <v>3</v>
      </c>
      <c r="N37" s="523">
        <v>3</v>
      </c>
      <c r="O37" s="531">
        <f t="shared" si="4"/>
        <v>3</v>
      </c>
      <c r="P37" s="530">
        <v>2</v>
      </c>
      <c r="Q37" s="532">
        <v>3</v>
      </c>
      <c r="R37" s="531">
        <f t="shared" si="5"/>
        <v>3</v>
      </c>
      <c r="S37" s="530">
        <v>2</v>
      </c>
      <c r="T37" s="532">
        <v>3</v>
      </c>
      <c r="U37" s="531">
        <f t="shared" si="6"/>
        <v>3</v>
      </c>
      <c r="V37" s="532">
        <v>3</v>
      </c>
      <c r="W37" s="530">
        <v>2</v>
      </c>
      <c r="X37" s="532">
        <v>3</v>
      </c>
      <c r="Y37" s="531">
        <f t="shared" si="7"/>
        <v>3</v>
      </c>
      <c r="Z37" s="532">
        <v>2</v>
      </c>
      <c r="AA37" s="532">
        <v>3</v>
      </c>
      <c r="AB37" s="531">
        <f t="shared" si="8"/>
        <v>3</v>
      </c>
      <c r="AC37" s="531">
        <f t="shared" si="9"/>
        <v>3</v>
      </c>
      <c r="AD37" s="531">
        <f t="shared" si="10"/>
        <v>3</v>
      </c>
      <c r="AE37" s="531">
        <f t="shared" si="11"/>
        <v>3</v>
      </c>
      <c r="AF37" s="531">
        <f t="shared" si="12"/>
        <v>3</v>
      </c>
      <c r="AG37" s="531">
        <f t="shared" si="13"/>
        <v>3</v>
      </c>
      <c r="AH37" s="531">
        <f t="shared" si="14"/>
        <v>3</v>
      </c>
      <c r="AI37" s="531">
        <f t="shared" si="15"/>
        <v>3</v>
      </c>
      <c r="AJ37" s="531">
        <f t="shared" si="16"/>
        <v>3</v>
      </c>
      <c r="AK37" s="533" t="str">
        <f t="shared" si="17"/>
        <v>ดีเยี่ยม</v>
      </c>
    </row>
    <row r="38" spans="1:37" ht="21" customHeight="1" thickBot="1">
      <c r="A38" s="535">
        <v>5</v>
      </c>
      <c r="B38" s="536" t="s">
        <v>606</v>
      </c>
      <c r="C38" s="529">
        <v>3</v>
      </c>
      <c r="D38" s="529">
        <v>3</v>
      </c>
      <c r="E38" s="529">
        <v>3</v>
      </c>
      <c r="F38" s="529">
        <v>3</v>
      </c>
      <c r="G38" s="537">
        <f t="shared" si="1"/>
        <v>3</v>
      </c>
      <c r="H38" s="523">
        <v>3</v>
      </c>
      <c r="I38" s="523">
        <v>3</v>
      </c>
      <c r="J38" s="537">
        <f t="shared" si="2"/>
        <v>3</v>
      </c>
      <c r="K38" s="523">
        <v>3</v>
      </c>
      <c r="L38" s="537">
        <f t="shared" si="3"/>
        <v>3</v>
      </c>
      <c r="M38" s="523">
        <v>3</v>
      </c>
      <c r="N38" s="523">
        <v>3</v>
      </c>
      <c r="O38" s="537">
        <f t="shared" si="4"/>
        <v>3</v>
      </c>
      <c r="P38" s="532">
        <v>3</v>
      </c>
      <c r="Q38" s="532">
        <v>2</v>
      </c>
      <c r="R38" s="537">
        <f t="shared" si="5"/>
        <v>3</v>
      </c>
      <c r="S38" s="532">
        <v>3</v>
      </c>
      <c r="T38" s="532">
        <v>2</v>
      </c>
      <c r="U38" s="537">
        <f t="shared" si="6"/>
        <v>3</v>
      </c>
      <c r="V38" s="532">
        <v>3</v>
      </c>
      <c r="W38" s="532">
        <v>3</v>
      </c>
      <c r="X38" s="530">
        <v>2</v>
      </c>
      <c r="Y38" s="537">
        <f t="shared" si="7"/>
        <v>3</v>
      </c>
      <c r="Z38" s="532">
        <v>3</v>
      </c>
      <c r="AA38" s="532">
        <v>3</v>
      </c>
      <c r="AB38" s="537">
        <f t="shared" si="8"/>
        <v>3</v>
      </c>
      <c r="AC38" s="537">
        <f t="shared" si="9"/>
        <v>3</v>
      </c>
      <c r="AD38" s="537">
        <f t="shared" si="10"/>
        <v>3</v>
      </c>
      <c r="AE38" s="537">
        <f t="shared" si="11"/>
        <v>3</v>
      </c>
      <c r="AF38" s="537">
        <f t="shared" si="12"/>
        <v>3</v>
      </c>
      <c r="AG38" s="537">
        <f t="shared" si="13"/>
        <v>3</v>
      </c>
      <c r="AH38" s="537">
        <f t="shared" si="14"/>
        <v>3</v>
      </c>
      <c r="AI38" s="537">
        <f t="shared" si="15"/>
        <v>3</v>
      </c>
      <c r="AJ38" s="537">
        <f t="shared" si="16"/>
        <v>3</v>
      </c>
      <c r="AK38" s="538" t="str">
        <f t="shared" si="17"/>
        <v>ดีเยี่ยม</v>
      </c>
    </row>
    <row r="39" spans="1:37" ht="21" customHeight="1" thickBot="1">
      <c r="A39" s="521">
        <v>6</v>
      </c>
      <c r="B39" s="539" t="s">
        <v>607</v>
      </c>
      <c r="C39" s="529">
        <v>3</v>
      </c>
      <c r="D39" s="529">
        <v>3</v>
      </c>
      <c r="E39" s="529">
        <v>3</v>
      </c>
      <c r="F39" s="529">
        <v>3</v>
      </c>
      <c r="G39" s="525">
        <f t="shared" si="1"/>
        <v>3</v>
      </c>
      <c r="H39" s="523">
        <v>3</v>
      </c>
      <c r="I39" s="523">
        <v>3</v>
      </c>
      <c r="J39" s="525">
        <f t="shared" si="2"/>
        <v>3</v>
      </c>
      <c r="K39" s="523">
        <v>3</v>
      </c>
      <c r="L39" s="525">
        <f t="shared" si="3"/>
        <v>3</v>
      </c>
      <c r="M39" s="523">
        <v>3</v>
      </c>
      <c r="N39" s="523">
        <v>3</v>
      </c>
      <c r="O39" s="525">
        <f t="shared" si="4"/>
        <v>3</v>
      </c>
      <c r="P39" s="524">
        <v>2</v>
      </c>
      <c r="Q39" s="532">
        <v>3</v>
      </c>
      <c r="R39" s="525">
        <f t="shared" si="5"/>
        <v>3</v>
      </c>
      <c r="S39" s="532">
        <v>3</v>
      </c>
      <c r="T39" s="532">
        <v>3</v>
      </c>
      <c r="U39" s="525">
        <f t="shared" si="6"/>
        <v>3</v>
      </c>
      <c r="V39" s="532">
        <v>3</v>
      </c>
      <c r="W39" s="530">
        <v>2</v>
      </c>
      <c r="X39" s="532">
        <v>3</v>
      </c>
      <c r="Y39" s="525">
        <f t="shared" si="7"/>
        <v>3</v>
      </c>
      <c r="Z39" s="532">
        <v>3</v>
      </c>
      <c r="AA39" s="532">
        <v>2</v>
      </c>
      <c r="AB39" s="525">
        <f t="shared" si="8"/>
        <v>3</v>
      </c>
      <c r="AC39" s="525">
        <f t="shared" si="9"/>
        <v>3</v>
      </c>
      <c r="AD39" s="525">
        <f t="shared" si="10"/>
        <v>3</v>
      </c>
      <c r="AE39" s="525">
        <f t="shared" si="11"/>
        <v>3</v>
      </c>
      <c r="AF39" s="525">
        <f t="shared" si="12"/>
        <v>3</v>
      </c>
      <c r="AG39" s="525">
        <f t="shared" si="13"/>
        <v>3</v>
      </c>
      <c r="AH39" s="525">
        <f t="shared" si="14"/>
        <v>3</v>
      </c>
      <c r="AI39" s="525">
        <f t="shared" si="15"/>
        <v>3</v>
      </c>
      <c r="AJ39" s="525">
        <f t="shared" si="16"/>
        <v>3</v>
      </c>
      <c r="AK39" s="526" t="str">
        <f t="shared" si="17"/>
        <v>ดีเยี่ยม</v>
      </c>
    </row>
    <row r="40" spans="1:37" ht="21" customHeight="1" thickBot="1">
      <c r="A40" s="527">
        <v>7</v>
      </c>
      <c r="B40" s="534" t="s">
        <v>608</v>
      </c>
      <c r="C40" s="529">
        <v>3</v>
      </c>
      <c r="D40" s="529">
        <v>3</v>
      </c>
      <c r="E40" s="529">
        <v>3</v>
      </c>
      <c r="F40" s="529">
        <v>3</v>
      </c>
      <c r="G40" s="531">
        <f t="shared" si="1"/>
        <v>3</v>
      </c>
      <c r="H40" s="523">
        <v>3</v>
      </c>
      <c r="I40" s="523">
        <v>3</v>
      </c>
      <c r="J40" s="531">
        <f t="shared" si="2"/>
        <v>3</v>
      </c>
      <c r="K40" s="523">
        <v>3</v>
      </c>
      <c r="L40" s="531">
        <f t="shared" si="3"/>
        <v>3</v>
      </c>
      <c r="M40" s="523">
        <v>3</v>
      </c>
      <c r="N40" s="523">
        <v>2</v>
      </c>
      <c r="O40" s="531">
        <f t="shared" si="4"/>
        <v>3</v>
      </c>
      <c r="P40" s="532">
        <v>3</v>
      </c>
      <c r="Q40" s="532">
        <v>3</v>
      </c>
      <c r="R40" s="531">
        <f t="shared" si="5"/>
        <v>3</v>
      </c>
      <c r="S40" s="532">
        <v>2</v>
      </c>
      <c r="T40" s="530">
        <v>2</v>
      </c>
      <c r="U40" s="531">
        <f t="shared" si="6"/>
        <v>2</v>
      </c>
      <c r="V40" s="532">
        <v>3</v>
      </c>
      <c r="W40" s="532">
        <v>3</v>
      </c>
      <c r="X40" s="530">
        <v>2</v>
      </c>
      <c r="Y40" s="531">
        <f t="shared" si="7"/>
        <v>3</v>
      </c>
      <c r="Z40" s="532">
        <v>2</v>
      </c>
      <c r="AA40" s="532">
        <v>3</v>
      </c>
      <c r="AB40" s="531">
        <f t="shared" si="8"/>
        <v>3</v>
      </c>
      <c r="AC40" s="531">
        <f t="shared" si="9"/>
        <v>3</v>
      </c>
      <c r="AD40" s="531">
        <f t="shared" si="10"/>
        <v>3</v>
      </c>
      <c r="AE40" s="531">
        <f t="shared" si="11"/>
        <v>3</v>
      </c>
      <c r="AF40" s="531">
        <f t="shared" si="12"/>
        <v>3</v>
      </c>
      <c r="AG40" s="531">
        <f t="shared" si="13"/>
        <v>2</v>
      </c>
      <c r="AH40" s="531">
        <f t="shared" si="14"/>
        <v>2</v>
      </c>
      <c r="AI40" s="531">
        <f t="shared" si="15"/>
        <v>3</v>
      </c>
      <c r="AJ40" s="531">
        <f t="shared" si="16"/>
        <v>3</v>
      </c>
      <c r="AK40" s="533" t="str">
        <f t="shared" si="17"/>
        <v>ดีเยี่ยม</v>
      </c>
    </row>
    <row r="41" spans="1:37" ht="21" customHeight="1" thickBot="1">
      <c r="A41" s="527">
        <v>8</v>
      </c>
      <c r="B41" s="522" t="s">
        <v>609</v>
      </c>
      <c r="C41" s="529">
        <v>3</v>
      </c>
      <c r="D41" s="529">
        <v>3</v>
      </c>
      <c r="E41" s="529">
        <v>3</v>
      </c>
      <c r="F41" s="529">
        <v>3</v>
      </c>
      <c r="G41" s="531">
        <f t="shared" si="1"/>
        <v>3</v>
      </c>
      <c r="H41" s="523">
        <v>3</v>
      </c>
      <c r="I41" s="523">
        <v>3</v>
      </c>
      <c r="J41" s="531">
        <f t="shared" si="2"/>
        <v>3</v>
      </c>
      <c r="K41" s="523">
        <v>3</v>
      </c>
      <c r="L41" s="531">
        <f t="shared" si="3"/>
        <v>3</v>
      </c>
      <c r="M41" s="523">
        <v>3</v>
      </c>
      <c r="N41" s="523">
        <v>3</v>
      </c>
      <c r="O41" s="531">
        <f t="shared" si="4"/>
        <v>3</v>
      </c>
      <c r="P41" s="532">
        <v>2</v>
      </c>
      <c r="Q41" s="532">
        <v>3</v>
      </c>
      <c r="R41" s="531">
        <f t="shared" si="5"/>
        <v>3</v>
      </c>
      <c r="S41" s="532">
        <v>3</v>
      </c>
      <c r="T41" s="530">
        <v>2</v>
      </c>
      <c r="U41" s="531">
        <f t="shared" si="6"/>
        <v>3</v>
      </c>
      <c r="V41" s="532">
        <v>3</v>
      </c>
      <c r="W41" s="532">
        <v>3</v>
      </c>
      <c r="X41" s="530">
        <v>2</v>
      </c>
      <c r="Y41" s="531">
        <f t="shared" si="7"/>
        <v>3</v>
      </c>
      <c r="Z41" s="532">
        <v>3</v>
      </c>
      <c r="AA41" s="532">
        <v>3</v>
      </c>
      <c r="AB41" s="531">
        <f t="shared" si="8"/>
        <v>3</v>
      </c>
      <c r="AC41" s="531">
        <f t="shared" si="9"/>
        <v>3</v>
      </c>
      <c r="AD41" s="531">
        <f t="shared" si="10"/>
        <v>3</v>
      </c>
      <c r="AE41" s="531">
        <f t="shared" si="11"/>
        <v>3</v>
      </c>
      <c r="AF41" s="531">
        <f t="shared" si="12"/>
        <v>3</v>
      </c>
      <c r="AG41" s="531">
        <f t="shared" si="13"/>
        <v>3</v>
      </c>
      <c r="AH41" s="531">
        <f t="shared" si="14"/>
        <v>3</v>
      </c>
      <c r="AI41" s="531">
        <f t="shared" si="15"/>
        <v>3</v>
      </c>
      <c r="AJ41" s="531">
        <f t="shared" si="16"/>
        <v>3</v>
      </c>
      <c r="AK41" s="533" t="str">
        <f t="shared" si="17"/>
        <v>ดีเยี่ยม</v>
      </c>
    </row>
    <row r="42" spans="1:37" ht="21" customHeight="1" thickBot="1">
      <c r="A42" s="527">
        <v>9</v>
      </c>
      <c r="B42" s="534" t="s">
        <v>610</v>
      </c>
      <c r="C42" s="529">
        <v>3</v>
      </c>
      <c r="D42" s="529">
        <v>3</v>
      </c>
      <c r="E42" s="529">
        <v>2</v>
      </c>
      <c r="F42" s="529">
        <v>3</v>
      </c>
      <c r="G42" s="531">
        <f t="shared" si="1"/>
        <v>3</v>
      </c>
      <c r="H42" s="523">
        <v>3</v>
      </c>
      <c r="I42" s="523">
        <v>3</v>
      </c>
      <c r="J42" s="531">
        <f t="shared" si="2"/>
        <v>3</v>
      </c>
      <c r="K42" s="530">
        <v>2</v>
      </c>
      <c r="L42" s="531">
        <f t="shared" si="3"/>
        <v>2</v>
      </c>
      <c r="M42" s="523">
        <v>2</v>
      </c>
      <c r="N42" s="523">
        <v>3</v>
      </c>
      <c r="O42" s="531">
        <f t="shared" si="4"/>
        <v>3</v>
      </c>
      <c r="P42" s="532">
        <v>3</v>
      </c>
      <c r="Q42" s="532">
        <v>3</v>
      </c>
      <c r="R42" s="531">
        <f t="shared" si="5"/>
        <v>3</v>
      </c>
      <c r="S42" s="532">
        <v>3</v>
      </c>
      <c r="T42" s="532">
        <v>3</v>
      </c>
      <c r="U42" s="531">
        <f t="shared" si="6"/>
        <v>3</v>
      </c>
      <c r="V42" s="530">
        <v>2</v>
      </c>
      <c r="W42" s="530">
        <v>2</v>
      </c>
      <c r="X42" s="532">
        <v>3</v>
      </c>
      <c r="Y42" s="531">
        <f t="shared" si="7"/>
        <v>2</v>
      </c>
      <c r="Z42" s="532">
        <v>3</v>
      </c>
      <c r="AA42" s="532">
        <v>3</v>
      </c>
      <c r="AB42" s="531">
        <f t="shared" si="8"/>
        <v>3</v>
      </c>
      <c r="AC42" s="531">
        <f t="shared" si="9"/>
        <v>3</v>
      </c>
      <c r="AD42" s="531">
        <f t="shared" si="10"/>
        <v>3</v>
      </c>
      <c r="AE42" s="531">
        <f t="shared" si="11"/>
        <v>2</v>
      </c>
      <c r="AF42" s="531">
        <f t="shared" si="12"/>
        <v>3</v>
      </c>
      <c r="AG42" s="531">
        <f t="shared" si="13"/>
        <v>3</v>
      </c>
      <c r="AH42" s="531">
        <f t="shared" si="14"/>
        <v>3</v>
      </c>
      <c r="AI42" s="531">
        <f t="shared" si="15"/>
        <v>2</v>
      </c>
      <c r="AJ42" s="531">
        <f t="shared" si="16"/>
        <v>3</v>
      </c>
      <c r="AK42" s="533" t="str">
        <f t="shared" si="17"/>
        <v>ดีเยี่ยม</v>
      </c>
    </row>
    <row r="43" spans="1:37" ht="21" customHeight="1" thickBot="1">
      <c r="A43" s="535">
        <v>10</v>
      </c>
      <c r="B43" s="540" t="s">
        <v>611</v>
      </c>
      <c r="C43" s="529">
        <v>3</v>
      </c>
      <c r="D43" s="529">
        <v>2</v>
      </c>
      <c r="E43" s="529">
        <v>3</v>
      </c>
      <c r="F43" s="529">
        <v>3</v>
      </c>
      <c r="G43" s="537">
        <f t="shared" si="1"/>
        <v>3</v>
      </c>
      <c r="H43" s="523">
        <v>3</v>
      </c>
      <c r="I43" s="523">
        <v>3</v>
      </c>
      <c r="J43" s="537">
        <f t="shared" si="2"/>
        <v>3</v>
      </c>
      <c r="K43" s="523">
        <v>3</v>
      </c>
      <c r="L43" s="537">
        <f t="shared" si="3"/>
        <v>3</v>
      </c>
      <c r="M43" s="523">
        <v>3</v>
      </c>
      <c r="N43" s="523">
        <v>3</v>
      </c>
      <c r="O43" s="537">
        <f t="shared" si="4"/>
        <v>3</v>
      </c>
      <c r="P43" s="532">
        <v>2</v>
      </c>
      <c r="Q43" s="532">
        <v>3</v>
      </c>
      <c r="R43" s="537">
        <f t="shared" si="5"/>
        <v>3</v>
      </c>
      <c r="S43" s="532">
        <v>2</v>
      </c>
      <c r="T43" s="532">
        <v>3</v>
      </c>
      <c r="U43" s="537">
        <f t="shared" si="6"/>
        <v>3</v>
      </c>
      <c r="V43" s="532">
        <v>3</v>
      </c>
      <c r="W43" s="532">
        <v>3</v>
      </c>
      <c r="X43" s="530">
        <v>2</v>
      </c>
      <c r="Y43" s="537">
        <f t="shared" si="7"/>
        <v>3</v>
      </c>
      <c r="Z43" s="532">
        <v>3</v>
      </c>
      <c r="AA43" s="532">
        <v>3</v>
      </c>
      <c r="AB43" s="537">
        <f t="shared" si="8"/>
        <v>3</v>
      </c>
      <c r="AC43" s="537">
        <f t="shared" si="9"/>
        <v>3</v>
      </c>
      <c r="AD43" s="537">
        <f t="shared" si="10"/>
        <v>3</v>
      </c>
      <c r="AE43" s="537">
        <f t="shared" si="11"/>
        <v>3</v>
      </c>
      <c r="AF43" s="537">
        <f t="shared" si="12"/>
        <v>3</v>
      </c>
      <c r="AG43" s="537">
        <f t="shared" si="13"/>
        <v>3</v>
      </c>
      <c r="AH43" s="537">
        <f t="shared" si="14"/>
        <v>3</v>
      </c>
      <c r="AI43" s="537">
        <f t="shared" si="15"/>
        <v>3</v>
      </c>
      <c r="AJ43" s="537">
        <f t="shared" si="16"/>
        <v>3</v>
      </c>
      <c r="AK43" s="538" t="str">
        <f t="shared" si="17"/>
        <v>ดีเยี่ยม</v>
      </c>
    </row>
    <row r="44" spans="1:37" ht="21" customHeight="1" thickBot="1">
      <c r="A44" s="521">
        <v>11</v>
      </c>
      <c r="B44" s="522" t="s">
        <v>612</v>
      </c>
      <c r="C44" s="529">
        <v>3</v>
      </c>
      <c r="D44" s="529">
        <v>2</v>
      </c>
      <c r="E44" s="529">
        <v>3</v>
      </c>
      <c r="F44" s="529">
        <v>3</v>
      </c>
      <c r="G44" s="525">
        <f t="shared" si="1"/>
        <v>3</v>
      </c>
      <c r="H44" s="523">
        <v>3</v>
      </c>
      <c r="I44" s="523">
        <v>3</v>
      </c>
      <c r="J44" s="525">
        <f t="shared" si="2"/>
        <v>3</v>
      </c>
      <c r="K44" s="523">
        <v>3</v>
      </c>
      <c r="L44" s="525">
        <f t="shared" si="3"/>
        <v>3</v>
      </c>
      <c r="M44" s="523">
        <v>3</v>
      </c>
      <c r="N44" s="523">
        <v>2</v>
      </c>
      <c r="O44" s="525">
        <f t="shared" si="4"/>
        <v>3</v>
      </c>
      <c r="P44" s="532">
        <v>3</v>
      </c>
      <c r="Q44" s="524">
        <v>2</v>
      </c>
      <c r="R44" s="525">
        <f t="shared" si="5"/>
        <v>3</v>
      </c>
      <c r="S44" s="532">
        <v>3</v>
      </c>
      <c r="T44" s="524">
        <v>2</v>
      </c>
      <c r="U44" s="525">
        <f t="shared" si="6"/>
        <v>3</v>
      </c>
      <c r="V44" s="532">
        <v>3</v>
      </c>
      <c r="W44" s="532">
        <v>3</v>
      </c>
      <c r="X44" s="532">
        <v>3</v>
      </c>
      <c r="Y44" s="525">
        <f t="shared" si="7"/>
        <v>3</v>
      </c>
      <c r="Z44" s="532">
        <v>3</v>
      </c>
      <c r="AA44" s="532">
        <v>2</v>
      </c>
      <c r="AB44" s="525">
        <f t="shared" si="8"/>
        <v>3</v>
      </c>
      <c r="AC44" s="525">
        <f t="shared" si="9"/>
        <v>3</v>
      </c>
      <c r="AD44" s="525">
        <f t="shared" si="10"/>
        <v>3</v>
      </c>
      <c r="AE44" s="525">
        <f t="shared" si="11"/>
        <v>3</v>
      </c>
      <c r="AF44" s="525">
        <f t="shared" si="12"/>
        <v>3</v>
      </c>
      <c r="AG44" s="525">
        <f t="shared" si="13"/>
        <v>3</v>
      </c>
      <c r="AH44" s="525">
        <f t="shared" si="14"/>
        <v>3</v>
      </c>
      <c r="AI44" s="525">
        <f t="shared" si="15"/>
        <v>3</v>
      </c>
      <c r="AJ44" s="525">
        <f t="shared" si="16"/>
        <v>3</v>
      </c>
      <c r="AK44" s="526" t="str">
        <f t="shared" si="17"/>
        <v>ดีเยี่ยม</v>
      </c>
    </row>
    <row r="45" spans="1:37" ht="21" customHeight="1" thickBot="1">
      <c r="A45" s="527">
        <v>12</v>
      </c>
      <c r="B45" s="528" t="s">
        <v>613</v>
      </c>
      <c r="C45" s="529">
        <v>3</v>
      </c>
      <c r="D45" s="529">
        <v>3</v>
      </c>
      <c r="E45" s="529">
        <v>2</v>
      </c>
      <c r="F45" s="529">
        <v>3</v>
      </c>
      <c r="G45" s="531">
        <f t="shared" si="1"/>
        <v>3</v>
      </c>
      <c r="H45" s="523">
        <v>3</v>
      </c>
      <c r="I45" s="523">
        <v>3</v>
      </c>
      <c r="J45" s="531">
        <f t="shared" si="2"/>
        <v>3</v>
      </c>
      <c r="K45" s="523">
        <v>3</v>
      </c>
      <c r="L45" s="531">
        <f t="shared" si="3"/>
        <v>3</v>
      </c>
      <c r="M45" s="523">
        <v>2</v>
      </c>
      <c r="N45" s="523">
        <v>3</v>
      </c>
      <c r="O45" s="531">
        <f t="shared" si="4"/>
        <v>3</v>
      </c>
      <c r="P45" s="532">
        <v>2</v>
      </c>
      <c r="Q45" s="532">
        <v>3</v>
      </c>
      <c r="R45" s="531">
        <f t="shared" si="5"/>
        <v>3</v>
      </c>
      <c r="S45" s="530">
        <v>2</v>
      </c>
      <c r="T45" s="532">
        <v>3</v>
      </c>
      <c r="U45" s="531">
        <f t="shared" si="6"/>
        <v>3</v>
      </c>
      <c r="V45" s="530">
        <v>2</v>
      </c>
      <c r="W45" s="532">
        <v>3</v>
      </c>
      <c r="X45" s="532">
        <v>3</v>
      </c>
      <c r="Y45" s="531">
        <f t="shared" si="7"/>
        <v>3</v>
      </c>
      <c r="Z45" s="532">
        <v>2</v>
      </c>
      <c r="AA45" s="532">
        <v>3</v>
      </c>
      <c r="AB45" s="531">
        <f t="shared" si="8"/>
        <v>3</v>
      </c>
      <c r="AC45" s="531">
        <f t="shared" si="9"/>
        <v>3</v>
      </c>
      <c r="AD45" s="531">
        <f t="shared" si="10"/>
        <v>3</v>
      </c>
      <c r="AE45" s="531">
        <f t="shared" si="11"/>
        <v>3</v>
      </c>
      <c r="AF45" s="531">
        <f t="shared" si="12"/>
        <v>3</v>
      </c>
      <c r="AG45" s="531">
        <f t="shared" si="13"/>
        <v>3</v>
      </c>
      <c r="AH45" s="531">
        <f t="shared" si="14"/>
        <v>3</v>
      </c>
      <c r="AI45" s="531">
        <f t="shared" si="15"/>
        <v>3</v>
      </c>
      <c r="AJ45" s="531">
        <f t="shared" si="16"/>
        <v>3</v>
      </c>
      <c r="AK45" s="533" t="str">
        <f t="shared" si="17"/>
        <v>ดีเยี่ยม</v>
      </c>
    </row>
    <row r="46" spans="1:37" ht="21" customHeight="1" thickBot="1">
      <c r="A46" s="527">
        <v>13</v>
      </c>
      <c r="B46" s="528" t="s">
        <v>614</v>
      </c>
      <c r="C46" s="529">
        <v>3</v>
      </c>
      <c r="D46" s="529">
        <v>3</v>
      </c>
      <c r="E46" s="529">
        <v>2</v>
      </c>
      <c r="F46" s="529">
        <v>3</v>
      </c>
      <c r="G46" s="531">
        <f t="shared" si="1"/>
        <v>3</v>
      </c>
      <c r="H46" s="523">
        <v>3</v>
      </c>
      <c r="I46" s="523">
        <v>3</v>
      </c>
      <c r="J46" s="531">
        <f t="shared" si="2"/>
        <v>3</v>
      </c>
      <c r="K46" s="530">
        <v>2</v>
      </c>
      <c r="L46" s="531">
        <f t="shared" si="3"/>
        <v>2</v>
      </c>
      <c r="M46" s="523">
        <v>3</v>
      </c>
      <c r="N46" s="523">
        <v>3</v>
      </c>
      <c r="O46" s="531">
        <f t="shared" si="4"/>
        <v>3</v>
      </c>
      <c r="P46" s="532">
        <v>3</v>
      </c>
      <c r="Q46" s="532">
        <v>3</v>
      </c>
      <c r="R46" s="531">
        <f t="shared" si="5"/>
        <v>3</v>
      </c>
      <c r="S46" s="532">
        <v>3</v>
      </c>
      <c r="T46" s="532">
        <v>3</v>
      </c>
      <c r="U46" s="531">
        <f t="shared" si="6"/>
        <v>3</v>
      </c>
      <c r="V46" s="532">
        <v>3</v>
      </c>
      <c r="W46" s="530">
        <v>2</v>
      </c>
      <c r="X46" s="530">
        <v>2</v>
      </c>
      <c r="Y46" s="531">
        <f t="shared" si="7"/>
        <v>2</v>
      </c>
      <c r="Z46" s="532">
        <v>3</v>
      </c>
      <c r="AA46" s="532">
        <v>2</v>
      </c>
      <c r="AB46" s="531">
        <f t="shared" si="8"/>
        <v>3</v>
      </c>
      <c r="AC46" s="531">
        <f t="shared" si="9"/>
        <v>3</v>
      </c>
      <c r="AD46" s="531">
        <f t="shared" si="10"/>
        <v>3</v>
      </c>
      <c r="AE46" s="531">
        <f t="shared" si="11"/>
        <v>2</v>
      </c>
      <c r="AF46" s="531">
        <f t="shared" si="12"/>
        <v>3</v>
      </c>
      <c r="AG46" s="531">
        <f t="shared" si="13"/>
        <v>3</v>
      </c>
      <c r="AH46" s="531">
        <f t="shared" si="14"/>
        <v>3</v>
      </c>
      <c r="AI46" s="531">
        <f t="shared" si="15"/>
        <v>2</v>
      </c>
      <c r="AJ46" s="531">
        <f t="shared" si="16"/>
        <v>3</v>
      </c>
      <c r="AK46" s="533" t="str">
        <f t="shared" si="17"/>
        <v>ดีเยี่ยม</v>
      </c>
    </row>
    <row r="47" spans="1:37" ht="21" customHeight="1" thickBot="1">
      <c r="A47" s="527">
        <v>14</v>
      </c>
      <c r="B47" s="528" t="s">
        <v>615</v>
      </c>
      <c r="C47" s="529">
        <v>3</v>
      </c>
      <c r="D47" s="529">
        <v>3</v>
      </c>
      <c r="E47" s="529">
        <v>2</v>
      </c>
      <c r="F47" s="529">
        <v>3</v>
      </c>
      <c r="G47" s="531">
        <f t="shared" si="1"/>
        <v>3</v>
      </c>
      <c r="H47" s="523">
        <v>3</v>
      </c>
      <c r="I47" s="523">
        <v>3</v>
      </c>
      <c r="J47" s="531">
        <f t="shared" si="2"/>
        <v>3</v>
      </c>
      <c r="K47" s="530">
        <v>2</v>
      </c>
      <c r="L47" s="531">
        <f t="shared" si="3"/>
        <v>2</v>
      </c>
      <c r="M47" s="523">
        <v>2</v>
      </c>
      <c r="N47" s="523">
        <v>3</v>
      </c>
      <c r="O47" s="531">
        <f t="shared" si="4"/>
        <v>3</v>
      </c>
      <c r="P47" s="532">
        <v>3</v>
      </c>
      <c r="Q47" s="530">
        <v>2</v>
      </c>
      <c r="R47" s="531">
        <f t="shared" si="5"/>
        <v>3</v>
      </c>
      <c r="S47" s="532">
        <v>3</v>
      </c>
      <c r="T47" s="532">
        <v>3</v>
      </c>
      <c r="U47" s="531">
        <f t="shared" si="6"/>
        <v>3</v>
      </c>
      <c r="V47" s="530">
        <v>2</v>
      </c>
      <c r="W47" s="532">
        <v>3</v>
      </c>
      <c r="X47" s="532">
        <v>3</v>
      </c>
      <c r="Y47" s="531">
        <f t="shared" si="7"/>
        <v>3</v>
      </c>
      <c r="Z47" s="532">
        <v>2</v>
      </c>
      <c r="AA47" s="532">
        <v>3</v>
      </c>
      <c r="AB47" s="531">
        <f t="shared" si="8"/>
        <v>3</v>
      </c>
      <c r="AC47" s="531">
        <f t="shared" si="9"/>
        <v>3</v>
      </c>
      <c r="AD47" s="531">
        <f t="shared" si="10"/>
        <v>3</v>
      </c>
      <c r="AE47" s="531">
        <f t="shared" si="11"/>
        <v>2</v>
      </c>
      <c r="AF47" s="531">
        <f t="shared" si="12"/>
        <v>3</v>
      </c>
      <c r="AG47" s="531">
        <f t="shared" si="13"/>
        <v>3</v>
      </c>
      <c r="AH47" s="531">
        <f t="shared" si="14"/>
        <v>3</v>
      </c>
      <c r="AI47" s="531">
        <f t="shared" si="15"/>
        <v>3</v>
      </c>
      <c r="AJ47" s="531">
        <f t="shared" si="16"/>
        <v>3</v>
      </c>
      <c r="AK47" s="533" t="str">
        <f t="shared" si="17"/>
        <v>ดีเยี่ยม</v>
      </c>
    </row>
    <row r="48" spans="1:37" ht="21" customHeight="1" thickBot="1">
      <c r="A48" s="541">
        <v>15</v>
      </c>
      <c r="B48" s="536" t="s">
        <v>616</v>
      </c>
      <c r="C48" s="529">
        <v>3</v>
      </c>
      <c r="D48" s="529">
        <v>3</v>
      </c>
      <c r="E48" s="529">
        <v>3</v>
      </c>
      <c r="F48" s="529">
        <v>3</v>
      </c>
      <c r="G48" s="537">
        <f t="shared" si="1"/>
        <v>3</v>
      </c>
      <c r="H48" s="523">
        <v>3</v>
      </c>
      <c r="I48" s="523">
        <v>3</v>
      </c>
      <c r="J48" s="537">
        <f t="shared" si="2"/>
        <v>3</v>
      </c>
      <c r="K48" s="532">
        <v>2</v>
      </c>
      <c r="L48" s="537">
        <f t="shared" si="3"/>
        <v>2</v>
      </c>
      <c r="M48" s="523">
        <v>2</v>
      </c>
      <c r="N48" s="523">
        <v>2</v>
      </c>
      <c r="O48" s="537">
        <f t="shared" si="4"/>
        <v>2</v>
      </c>
      <c r="P48" s="532">
        <v>3</v>
      </c>
      <c r="Q48" s="532">
        <v>2</v>
      </c>
      <c r="R48" s="537">
        <f t="shared" si="5"/>
        <v>3</v>
      </c>
      <c r="S48" s="532">
        <v>3</v>
      </c>
      <c r="T48" s="532">
        <v>3</v>
      </c>
      <c r="U48" s="537">
        <f t="shared" si="6"/>
        <v>3</v>
      </c>
      <c r="V48" s="530">
        <v>2</v>
      </c>
      <c r="W48" s="532">
        <v>3</v>
      </c>
      <c r="X48" s="532">
        <v>3</v>
      </c>
      <c r="Y48" s="537">
        <f t="shared" si="7"/>
        <v>3</v>
      </c>
      <c r="Z48" s="532">
        <v>3</v>
      </c>
      <c r="AA48" s="532">
        <v>3</v>
      </c>
      <c r="AB48" s="537">
        <f t="shared" si="8"/>
        <v>3</v>
      </c>
      <c r="AC48" s="537">
        <f t="shared" si="9"/>
        <v>3</v>
      </c>
      <c r="AD48" s="537">
        <f t="shared" si="10"/>
        <v>3</v>
      </c>
      <c r="AE48" s="537">
        <f t="shared" si="11"/>
        <v>2</v>
      </c>
      <c r="AF48" s="537">
        <f t="shared" si="12"/>
        <v>2</v>
      </c>
      <c r="AG48" s="537">
        <f t="shared" si="13"/>
        <v>3</v>
      </c>
      <c r="AH48" s="537">
        <f t="shared" si="14"/>
        <v>3</v>
      </c>
      <c r="AI48" s="537">
        <f t="shared" si="15"/>
        <v>3</v>
      </c>
      <c r="AJ48" s="537">
        <f t="shared" si="16"/>
        <v>3</v>
      </c>
      <c r="AK48" s="538" t="str">
        <f t="shared" si="17"/>
        <v>ดีเยี่ยม</v>
      </c>
    </row>
    <row r="49" spans="1:37" ht="21" customHeight="1" thickBot="1">
      <c r="A49" s="542">
        <v>16</v>
      </c>
      <c r="B49" s="522" t="s">
        <v>617</v>
      </c>
      <c r="C49" s="529">
        <v>3</v>
      </c>
      <c r="D49" s="529">
        <v>3</v>
      </c>
      <c r="E49" s="529">
        <v>3</v>
      </c>
      <c r="F49" s="529">
        <v>3</v>
      </c>
      <c r="G49" s="525">
        <f t="shared" si="1"/>
        <v>3</v>
      </c>
      <c r="H49" s="523">
        <v>3</v>
      </c>
      <c r="I49" s="523">
        <v>3</v>
      </c>
      <c r="J49" s="525">
        <f t="shared" si="2"/>
        <v>3</v>
      </c>
      <c r="K49" s="523">
        <v>3</v>
      </c>
      <c r="L49" s="525">
        <f t="shared" si="3"/>
        <v>3</v>
      </c>
      <c r="M49" s="523">
        <v>2</v>
      </c>
      <c r="N49" s="523">
        <v>3</v>
      </c>
      <c r="O49" s="525">
        <f t="shared" si="4"/>
        <v>3</v>
      </c>
      <c r="P49" s="532">
        <v>3</v>
      </c>
      <c r="Q49" s="532">
        <v>3</v>
      </c>
      <c r="R49" s="525">
        <f t="shared" si="5"/>
        <v>3</v>
      </c>
      <c r="S49" s="532">
        <v>3</v>
      </c>
      <c r="T49" s="532">
        <v>3</v>
      </c>
      <c r="U49" s="525">
        <f t="shared" si="6"/>
        <v>3</v>
      </c>
      <c r="V49" s="532">
        <v>3</v>
      </c>
      <c r="W49" s="532">
        <v>3</v>
      </c>
      <c r="X49" s="532">
        <v>3</v>
      </c>
      <c r="Y49" s="525">
        <f t="shared" si="7"/>
        <v>3</v>
      </c>
      <c r="Z49" s="532">
        <v>3</v>
      </c>
      <c r="AA49" s="532">
        <v>3</v>
      </c>
      <c r="AB49" s="525">
        <f t="shared" si="8"/>
        <v>3</v>
      </c>
      <c r="AC49" s="525">
        <f t="shared" si="9"/>
        <v>3</v>
      </c>
      <c r="AD49" s="525">
        <f t="shared" si="10"/>
        <v>3</v>
      </c>
      <c r="AE49" s="525">
        <f t="shared" si="11"/>
        <v>3</v>
      </c>
      <c r="AF49" s="525">
        <f t="shared" si="12"/>
        <v>3</v>
      </c>
      <c r="AG49" s="525">
        <f t="shared" si="13"/>
        <v>3</v>
      </c>
      <c r="AH49" s="525">
        <f t="shared" si="14"/>
        <v>3</v>
      </c>
      <c r="AI49" s="525">
        <f t="shared" si="15"/>
        <v>3</v>
      </c>
      <c r="AJ49" s="525">
        <f t="shared" si="16"/>
        <v>3</v>
      </c>
      <c r="AK49" s="526" t="str">
        <f t="shared" si="17"/>
        <v>ดีเยี่ยม</v>
      </c>
    </row>
    <row r="50" spans="1:37" ht="21" customHeight="1" thickBot="1">
      <c r="A50" s="527">
        <v>17</v>
      </c>
      <c r="B50" s="534" t="s">
        <v>618</v>
      </c>
      <c r="C50" s="529">
        <v>3</v>
      </c>
      <c r="D50" s="529">
        <v>3</v>
      </c>
      <c r="E50" s="529">
        <v>3</v>
      </c>
      <c r="F50" s="529">
        <v>3</v>
      </c>
      <c r="G50" s="531">
        <f t="shared" si="1"/>
        <v>3</v>
      </c>
      <c r="H50" s="523">
        <v>3</v>
      </c>
      <c r="I50" s="523">
        <v>3</v>
      </c>
      <c r="J50" s="531">
        <f t="shared" si="2"/>
        <v>3</v>
      </c>
      <c r="K50" s="523">
        <v>3</v>
      </c>
      <c r="L50" s="531">
        <f t="shared" si="3"/>
        <v>3</v>
      </c>
      <c r="M50" s="523">
        <v>3</v>
      </c>
      <c r="N50" s="523">
        <v>3</v>
      </c>
      <c r="O50" s="531">
        <f t="shared" si="4"/>
        <v>3</v>
      </c>
      <c r="P50" s="530">
        <v>2</v>
      </c>
      <c r="Q50" s="532">
        <v>3</v>
      </c>
      <c r="R50" s="531">
        <f t="shared" si="5"/>
        <v>3</v>
      </c>
      <c r="S50" s="532">
        <v>3</v>
      </c>
      <c r="T50" s="532">
        <v>3</v>
      </c>
      <c r="U50" s="531">
        <f t="shared" si="6"/>
        <v>3</v>
      </c>
      <c r="V50" s="530">
        <v>2</v>
      </c>
      <c r="W50" s="532">
        <v>3</v>
      </c>
      <c r="X50" s="532">
        <v>3</v>
      </c>
      <c r="Y50" s="531">
        <f t="shared" si="7"/>
        <v>3</v>
      </c>
      <c r="Z50" s="532">
        <v>3</v>
      </c>
      <c r="AA50" s="532">
        <v>3</v>
      </c>
      <c r="AB50" s="531">
        <f t="shared" si="8"/>
        <v>3</v>
      </c>
      <c r="AC50" s="531">
        <f t="shared" si="9"/>
        <v>3</v>
      </c>
      <c r="AD50" s="531">
        <f t="shared" si="10"/>
        <v>3</v>
      </c>
      <c r="AE50" s="531">
        <f t="shared" si="11"/>
        <v>3</v>
      </c>
      <c r="AF50" s="531">
        <f t="shared" si="12"/>
        <v>3</v>
      </c>
      <c r="AG50" s="531">
        <f t="shared" si="13"/>
        <v>3</v>
      </c>
      <c r="AH50" s="531">
        <f t="shared" si="14"/>
        <v>3</v>
      </c>
      <c r="AI50" s="531">
        <f t="shared" si="15"/>
        <v>3</v>
      </c>
      <c r="AJ50" s="531">
        <f t="shared" si="16"/>
        <v>3</v>
      </c>
      <c r="AK50" s="533" t="str">
        <f t="shared" si="17"/>
        <v>ดีเยี่ยม</v>
      </c>
    </row>
    <row r="51" spans="1:37" ht="21" customHeight="1" thickBot="1">
      <c r="A51" s="543">
        <v>18</v>
      </c>
      <c r="B51" s="522" t="s">
        <v>619</v>
      </c>
      <c r="C51" s="529">
        <v>3</v>
      </c>
      <c r="D51" s="529">
        <v>2</v>
      </c>
      <c r="E51" s="529">
        <v>3</v>
      </c>
      <c r="F51" s="529">
        <v>2</v>
      </c>
      <c r="G51" s="531">
        <f t="shared" ref="G51" si="18">IF(C51="","",IF(C51*D51*E51*F51=0,0,IF(C51*D51*E51*F51&gt;27,3,IF(C51*D51*E51*F51&gt;3,2,IF(C51*D51*E51*F51=0,0,1)))))</f>
        <v>3</v>
      </c>
      <c r="H51" s="523">
        <v>3</v>
      </c>
      <c r="I51" s="523">
        <v>2</v>
      </c>
      <c r="J51" s="531">
        <f t="shared" ref="J51" si="19">IF(H51="","",IF(H51*I51=0,0,IF(H51*I51&gt;4,3,IF(H51*I51&gt;2,2,IF(H51*I51=0,0,1)))))</f>
        <v>3</v>
      </c>
      <c r="K51" s="523">
        <v>3</v>
      </c>
      <c r="L51" s="531">
        <f t="shared" ref="L51" si="20">IF(K51="","",IF(K51=0,0,K51))</f>
        <v>3</v>
      </c>
      <c r="M51" s="523">
        <v>3</v>
      </c>
      <c r="N51" s="523">
        <v>3</v>
      </c>
      <c r="O51" s="531">
        <f t="shared" ref="O51" si="21">IF(M51="","",IF(M51*N51=0,0,IF(M51*N51&gt;4,3,IF(M51*N51&gt;2,2,IF(M51*N51=0,0,1)))))</f>
        <v>3</v>
      </c>
      <c r="P51" s="532">
        <v>3</v>
      </c>
      <c r="Q51" s="532">
        <v>3</v>
      </c>
      <c r="R51" s="531">
        <f t="shared" ref="R51" si="22">IF(P51="","",IF(P51*Q51=0,0,IF(P51*Q51&gt;4,3,IF(P51*Q51&gt;2,2,IF(P51*Q51=0,0,1)))))</f>
        <v>3</v>
      </c>
      <c r="S51" s="532">
        <v>3</v>
      </c>
      <c r="T51" s="530">
        <v>2</v>
      </c>
      <c r="U51" s="531">
        <f t="shared" ref="U51" si="23">IF(S51="","",IF(S51*T51=0,0,IF(S51*T51&gt;4,3,IF(S51*T51&gt;2,2,IF(S51*T51=0,0,1)))))</f>
        <v>3</v>
      </c>
      <c r="V51" s="532">
        <v>3</v>
      </c>
      <c r="W51" s="532">
        <v>3</v>
      </c>
      <c r="X51" s="530">
        <v>2</v>
      </c>
      <c r="Y51" s="531">
        <f t="shared" ref="Y51" si="24">IF(V51="","",IF(V51*W51*X51=0,0,IF(V51*W51*X51&gt;17,3,IF(V51*W51*X51&gt;2,2,IF(V51*W51*X51=0,0,1)))))</f>
        <v>3</v>
      </c>
      <c r="Z51" s="532">
        <v>3</v>
      </c>
      <c r="AA51" s="532">
        <v>3</v>
      </c>
      <c r="AB51" s="531">
        <f t="shared" ref="AB51" si="25">IF(Z51="","",IF(Z51*AA51=0,0,IF(Z51*AA51&gt;4,3,IF(Z51*AA51&gt;2,2,IF(Z51*AA51=0,0,1)))))</f>
        <v>3</v>
      </c>
      <c r="AC51" s="531">
        <f t="shared" ref="AC51" si="26">+G51</f>
        <v>3</v>
      </c>
      <c r="AD51" s="531">
        <f t="shared" ref="AD51" si="27">+J51</f>
        <v>3</v>
      </c>
      <c r="AE51" s="531">
        <f t="shared" ref="AE51" si="28">+L51</f>
        <v>3</v>
      </c>
      <c r="AF51" s="531">
        <f t="shared" ref="AF51" si="29">+O51</f>
        <v>3</v>
      </c>
      <c r="AG51" s="531">
        <f t="shared" ref="AG51" si="30">+U51</f>
        <v>3</v>
      </c>
      <c r="AH51" s="531">
        <f t="shared" ref="AH51" si="31">+U51</f>
        <v>3</v>
      </c>
      <c r="AI51" s="531">
        <f t="shared" ref="AI51" si="32">+Y51</f>
        <v>3</v>
      </c>
      <c r="AJ51" s="531">
        <f t="shared" ref="AJ51" si="33">+AB51</f>
        <v>3</v>
      </c>
      <c r="AK51" s="533" t="str">
        <f t="shared" ref="AK51" si="34">+IF(COUNT(AC51:AJ51)&lt;&gt;8,"",(IF(COUNTIF(AC51:AJ51,0)&gt;0,"ไม่ผ่าน",IF(AND(COUNTIF(AC51:AJ51,3)&gt;=5,COUNTIF(AC51:AJ51,"&lt;2")=0),"ดีเยี่ยม",IF(OR(AND(AND(COUNTIF(AC51:AJ51,3)&gt;=1,COUNTIF(AC51:AJ51,3)&lt;=4),COUNTIF(AC51:AJ51,"&lt;2")=0),COUNTIF(AC51:AJ51,2)=8,AND(COUNTIF(AC51:AJ51,"&gt;=2")&gt;=5,COUNTIF(AC51:AJ51,1)&gt;0)),"ดี",IF(OR(COUNTIF(AC51:AJ51,1)=8,AND(COUNTIF(AC51:AJ51,"&gt;=2")&gt;=1,COUNTIF(AC51:AJ51,"&gt;=2")&lt;=4)),"ผ่าน","ไม่ผ่าน"))))))</f>
        <v>ดีเยี่ยม</v>
      </c>
    </row>
    <row r="52" spans="1:37" ht="21" customHeight="1" thickBot="1">
      <c r="A52" s="544">
        <v>19</v>
      </c>
      <c r="B52" s="545" t="s">
        <v>620</v>
      </c>
      <c r="C52" s="546" t="s">
        <v>1049</v>
      </c>
      <c r="D52" s="547"/>
      <c r="E52" s="547"/>
      <c r="F52" s="547"/>
      <c r="G52" s="547"/>
      <c r="H52" s="547"/>
      <c r="I52" s="547"/>
      <c r="J52" s="547"/>
      <c r="K52" s="547"/>
      <c r="L52" s="547"/>
      <c r="M52" s="547"/>
      <c r="N52" s="547"/>
      <c r="O52" s="547"/>
      <c r="P52" s="547"/>
      <c r="Q52" s="547"/>
      <c r="R52" s="547"/>
      <c r="S52" s="547"/>
      <c r="T52" s="547"/>
      <c r="U52" s="547"/>
      <c r="V52" s="547"/>
      <c r="W52" s="547"/>
      <c r="X52" s="547"/>
      <c r="Y52" s="547"/>
      <c r="Z52" s="547"/>
      <c r="AA52" s="547"/>
      <c r="AB52" s="547"/>
      <c r="AC52" s="547"/>
      <c r="AD52" s="547"/>
      <c r="AE52" s="547"/>
      <c r="AF52" s="547"/>
      <c r="AG52" s="547"/>
      <c r="AH52" s="547"/>
      <c r="AI52" s="547"/>
      <c r="AJ52" s="547"/>
      <c r="AK52" s="548"/>
    </row>
    <row r="53" spans="1:37" ht="21" customHeight="1" thickBot="1">
      <c r="A53" s="527">
        <v>20</v>
      </c>
      <c r="B53" s="536" t="s">
        <v>621</v>
      </c>
      <c r="C53" s="523">
        <v>3</v>
      </c>
      <c r="D53" s="523">
        <v>2</v>
      </c>
      <c r="E53" s="523">
        <v>3</v>
      </c>
      <c r="F53" s="523">
        <v>3</v>
      </c>
      <c r="G53" s="531">
        <f t="shared" ref="G53" si="35">IF(C53="","",IF(C53*D53*E53*F53=0,0,IF(C53*D53*E53*F53&gt;27,3,IF(C53*D53*E53*F53&gt;3,2,IF(C53*D53*E53*F53=0,0,1)))))</f>
        <v>3</v>
      </c>
      <c r="H53" s="523">
        <v>3</v>
      </c>
      <c r="I53" s="523">
        <v>3</v>
      </c>
      <c r="J53" s="531">
        <f t="shared" ref="J53" si="36">IF(H53="","",IF(H53*I53=0,0,IF(H53*I53&gt;4,3,IF(H53*I53&gt;2,2,IF(H53*I53=0,0,1)))))</f>
        <v>3</v>
      </c>
      <c r="K53" s="523">
        <v>3</v>
      </c>
      <c r="L53" s="531">
        <f t="shared" ref="L53" si="37">IF(K53="","",IF(K53=0,0,K53))</f>
        <v>3</v>
      </c>
      <c r="M53" s="523">
        <v>3</v>
      </c>
      <c r="N53" s="523">
        <v>3</v>
      </c>
      <c r="O53" s="531">
        <f t="shared" ref="O53" si="38">IF(M53="","",IF(M53*N53=0,0,IF(M53*N53&gt;4,3,IF(M53*N53&gt;2,2,IF(M53*N53=0,0,1)))))</f>
        <v>3</v>
      </c>
      <c r="P53" s="532">
        <v>3</v>
      </c>
      <c r="Q53" s="532">
        <v>3</v>
      </c>
      <c r="R53" s="531">
        <f t="shared" ref="R53" si="39">IF(P53="","",IF(P53*Q53=0,0,IF(P53*Q53&gt;4,3,IF(P53*Q53&gt;2,2,IF(P53*Q53=0,0,1)))))</f>
        <v>3</v>
      </c>
      <c r="S53" s="532">
        <v>3</v>
      </c>
      <c r="T53" s="532">
        <v>3</v>
      </c>
      <c r="U53" s="531">
        <f t="shared" ref="U53" si="40">IF(S53="","",IF(S53*T53=0,0,IF(S53*T53&gt;4,3,IF(S53*T53&gt;2,2,IF(S53*T53=0,0,1)))))</f>
        <v>3</v>
      </c>
      <c r="V53" s="532">
        <v>3</v>
      </c>
      <c r="W53" s="532">
        <v>3</v>
      </c>
      <c r="X53" s="530">
        <v>2</v>
      </c>
      <c r="Y53" s="531">
        <f t="shared" ref="Y53" si="41">IF(V53="","",IF(V53*W53*X53=0,0,IF(V53*W53*X53&gt;17,3,IF(V53*W53*X53&gt;2,2,IF(V53*W53*X53=0,0,1)))))</f>
        <v>3</v>
      </c>
      <c r="Z53" s="532">
        <v>3</v>
      </c>
      <c r="AA53" s="532">
        <v>3</v>
      </c>
      <c r="AB53" s="531">
        <f t="shared" ref="AB53" si="42">IF(Z53="","",IF(Z53*AA53=0,0,IF(Z53*AA53&gt;4,3,IF(Z53*AA53&gt;2,2,IF(Z53*AA53=0,0,1)))))</f>
        <v>3</v>
      </c>
      <c r="AC53" s="531">
        <f t="shared" ref="AC53" si="43">+G53</f>
        <v>3</v>
      </c>
      <c r="AD53" s="531">
        <f t="shared" ref="AD53" si="44">+J53</f>
        <v>3</v>
      </c>
      <c r="AE53" s="531">
        <f t="shared" ref="AE53" si="45">+L53</f>
        <v>3</v>
      </c>
      <c r="AF53" s="531">
        <f t="shared" ref="AF53" si="46">+O53</f>
        <v>3</v>
      </c>
      <c r="AG53" s="531">
        <f t="shared" ref="AG53" si="47">+U53</f>
        <v>3</v>
      </c>
      <c r="AH53" s="531">
        <f t="shared" ref="AH53" si="48">+U53</f>
        <v>3</v>
      </c>
      <c r="AI53" s="531">
        <f t="shared" ref="AI53" si="49">+Y53</f>
        <v>3</v>
      </c>
      <c r="AJ53" s="531">
        <f t="shared" ref="AJ53" si="50">+AB53</f>
        <v>3</v>
      </c>
      <c r="AK53" s="533" t="str">
        <f t="shared" ref="AK53" si="51">+IF(COUNT(AC53:AJ53)&lt;&gt;8,"",(IF(COUNTIF(AC53:AJ53,0)&gt;0,"ไม่ผ่าน",IF(AND(COUNTIF(AC53:AJ53,3)&gt;=5,COUNTIF(AC53:AJ53,"&lt;2")=0),"ดีเยี่ยม",IF(OR(AND(AND(COUNTIF(AC53:AJ53,3)&gt;=1,COUNTIF(AC53:AJ53,3)&lt;=4),COUNTIF(AC53:AJ53,"&lt;2")=0),COUNTIF(AC53:AJ53,2)=8,AND(COUNTIF(AC53:AJ53,"&gt;=2")&gt;=5,COUNTIF(AC53:AJ53,1)&gt;0)),"ดี",IF(OR(COUNTIF(AC53:AJ53,1)=8,AND(COUNTIF(AC53:AJ53,"&gt;=2")&gt;=1,COUNTIF(AC53:AJ53,"&gt;=2")&lt;=4)),"ผ่าน","ไม่ผ่าน"))))))</f>
        <v>ดีเยี่ยม</v>
      </c>
    </row>
    <row r="54" spans="1:37" ht="21" customHeight="1" thickBot="1">
      <c r="A54" s="521">
        <v>21</v>
      </c>
      <c r="B54" s="522" t="s">
        <v>622</v>
      </c>
      <c r="C54" s="523">
        <v>3</v>
      </c>
      <c r="D54" s="523">
        <v>3</v>
      </c>
      <c r="E54" s="523">
        <v>2</v>
      </c>
      <c r="F54" s="523">
        <v>3</v>
      </c>
      <c r="G54" s="525">
        <f t="shared" si="1"/>
        <v>3</v>
      </c>
      <c r="H54" s="523">
        <v>3</v>
      </c>
      <c r="I54" s="523">
        <v>3</v>
      </c>
      <c r="J54" s="525">
        <f t="shared" si="2"/>
        <v>3</v>
      </c>
      <c r="K54" s="523">
        <v>3</v>
      </c>
      <c r="L54" s="525">
        <f t="shared" si="3"/>
        <v>3</v>
      </c>
      <c r="M54" s="523">
        <v>3</v>
      </c>
      <c r="N54" s="523">
        <v>3</v>
      </c>
      <c r="O54" s="525">
        <f t="shared" si="4"/>
        <v>3</v>
      </c>
      <c r="P54" s="532">
        <v>3</v>
      </c>
      <c r="Q54" s="524">
        <v>2</v>
      </c>
      <c r="R54" s="525">
        <f t="shared" si="5"/>
        <v>3</v>
      </c>
      <c r="S54" s="532">
        <v>3</v>
      </c>
      <c r="T54" s="532">
        <v>3</v>
      </c>
      <c r="U54" s="525">
        <f t="shared" si="6"/>
        <v>3</v>
      </c>
      <c r="V54" s="532">
        <v>3</v>
      </c>
      <c r="W54" s="532">
        <v>3</v>
      </c>
      <c r="X54" s="530">
        <v>2</v>
      </c>
      <c r="Y54" s="525">
        <f t="shared" si="7"/>
        <v>3</v>
      </c>
      <c r="Z54" s="532">
        <v>3</v>
      </c>
      <c r="AA54" s="532">
        <v>3</v>
      </c>
      <c r="AB54" s="525">
        <f t="shared" si="8"/>
        <v>3</v>
      </c>
      <c r="AC54" s="525">
        <f t="shared" si="9"/>
        <v>3</v>
      </c>
      <c r="AD54" s="525">
        <f t="shared" si="10"/>
        <v>3</v>
      </c>
      <c r="AE54" s="525">
        <f t="shared" si="11"/>
        <v>3</v>
      </c>
      <c r="AF54" s="525">
        <f t="shared" si="12"/>
        <v>3</v>
      </c>
      <c r="AG54" s="525">
        <f t="shared" si="13"/>
        <v>3</v>
      </c>
      <c r="AH54" s="525">
        <f t="shared" si="14"/>
        <v>3</v>
      </c>
      <c r="AI54" s="525">
        <f t="shared" si="15"/>
        <v>3</v>
      </c>
      <c r="AJ54" s="525">
        <f t="shared" si="16"/>
        <v>3</v>
      </c>
      <c r="AK54" s="526" t="str">
        <f t="shared" si="17"/>
        <v>ดีเยี่ยม</v>
      </c>
    </row>
    <row r="55" spans="1:37" ht="21" customHeight="1" thickBot="1">
      <c r="A55" s="527">
        <v>22</v>
      </c>
      <c r="B55" s="534" t="s">
        <v>623</v>
      </c>
      <c r="C55" s="523">
        <v>3</v>
      </c>
      <c r="D55" s="523">
        <v>2</v>
      </c>
      <c r="E55" s="523">
        <v>2</v>
      </c>
      <c r="F55" s="523">
        <v>3</v>
      </c>
      <c r="G55" s="531">
        <f t="shared" si="1"/>
        <v>3</v>
      </c>
      <c r="H55" s="523">
        <v>3</v>
      </c>
      <c r="I55" s="523">
        <v>3</v>
      </c>
      <c r="J55" s="531">
        <f t="shared" si="2"/>
        <v>3</v>
      </c>
      <c r="K55" s="523">
        <v>3</v>
      </c>
      <c r="L55" s="531">
        <f t="shared" si="3"/>
        <v>3</v>
      </c>
      <c r="M55" s="523">
        <v>3</v>
      </c>
      <c r="N55" s="523">
        <v>3</v>
      </c>
      <c r="O55" s="531">
        <f t="shared" si="4"/>
        <v>3</v>
      </c>
      <c r="P55" s="532">
        <v>3</v>
      </c>
      <c r="Q55" s="532">
        <v>3</v>
      </c>
      <c r="R55" s="531">
        <f t="shared" si="5"/>
        <v>3</v>
      </c>
      <c r="S55" s="532">
        <v>3</v>
      </c>
      <c r="T55" s="532">
        <v>3</v>
      </c>
      <c r="U55" s="531">
        <f t="shared" si="6"/>
        <v>3</v>
      </c>
      <c r="V55" s="532">
        <v>3</v>
      </c>
      <c r="W55" s="532">
        <v>3</v>
      </c>
      <c r="X55" s="530">
        <v>2</v>
      </c>
      <c r="Y55" s="531">
        <f t="shared" si="7"/>
        <v>3</v>
      </c>
      <c r="Z55" s="532">
        <v>3</v>
      </c>
      <c r="AA55" s="532">
        <v>3</v>
      </c>
      <c r="AB55" s="531">
        <f t="shared" si="8"/>
        <v>3</v>
      </c>
      <c r="AC55" s="531">
        <f t="shared" si="9"/>
        <v>3</v>
      </c>
      <c r="AD55" s="531">
        <f t="shared" si="10"/>
        <v>3</v>
      </c>
      <c r="AE55" s="531">
        <f t="shared" si="11"/>
        <v>3</v>
      </c>
      <c r="AF55" s="531">
        <f t="shared" si="12"/>
        <v>3</v>
      </c>
      <c r="AG55" s="531">
        <f t="shared" si="13"/>
        <v>3</v>
      </c>
      <c r="AH55" s="531">
        <f t="shared" si="14"/>
        <v>3</v>
      </c>
      <c r="AI55" s="531">
        <f t="shared" si="15"/>
        <v>3</v>
      </c>
      <c r="AJ55" s="531">
        <f t="shared" si="16"/>
        <v>3</v>
      </c>
      <c r="AK55" s="533" t="str">
        <f t="shared" si="17"/>
        <v>ดีเยี่ยม</v>
      </c>
    </row>
    <row r="56" spans="1:37" ht="21" customHeight="1" thickBot="1">
      <c r="A56" s="527">
        <v>23</v>
      </c>
      <c r="B56" s="522" t="s">
        <v>624</v>
      </c>
      <c r="C56" s="523">
        <v>3</v>
      </c>
      <c r="D56" s="523">
        <v>2</v>
      </c>
      <c r="E56" s="523">
        <v>3</v>
      </c>
      <c r="F56" s="523">
        <v>3</v>
      </c>
      <c r="G56" s="531">
        <f t="shared" si="1"/>
        <v>3</v>
      </c>
      <c r="H56" s="523">
        <v>3</v>
      </c>
      <c r="I56" s="523">
        <v>3</v>
      </c>
      <c r="J56" s="531">
        <f t="shared" si="2"/>
        <v>3</v>
      </c>
      <c r="K56" s="523">
        <v>3</v>
      </c>
      <c r="L56" s="531">
        <f t="shared" si="3"/>
        <v>3</v>
      </c>
      <c r="M56" s="523">
        <v>3</v>
      </c>
      <c r="N56" s="523">
        <v>3</v>
      </c>
      <c r="O56" s="531">
        <f t="shared" si="4"/>
        <v>3</v>
      </c>
      <c r="P56" s="532">
        <v>3</v>
      </c>
      <c r="Q56" s="532">
        <v>3</v>
      </c>
      <c r="R56" s="531">
        <f t="shared" si="5"/>
        <v>3</v>
      </c>
      <c r="S56" s="532">
        <v>3</v>
      </c>
      <c r="T56" s="532">
        <v>3</v>
      </c>
      <c r="U56" s="531">
        <f t="shared" si="6"/>
        <v>3</v>
      </c>
      <c r="V56" s="530">
        <v>3</v>
      </c>
      <c r="W56" s="530">
        <v>2</v>
      </c>
      <c r="X56" s="532">
        <v>3</v>
      </c>
      <c r="Y56" s="531">
        <f t="shared" si="7"/>
        <v>3</v>
      </c>
      <c r="Z56" s="532">
        <v>3</v>
      </c>
      <c r="AA56" s="532">
        <v>3</v>
      </c>
      <c r="AB56" s="531">
        <f t="shared" si="8"/>
        <v>3</v>
      </c>
      <c r="AC56" s="531">
        <f t="shared" si="9"/>
        <v>3</v>
      </c>
      <c r="AD56" s="531">
        <f t="shared" si="10"/>
        <v>3</v>
      </c>
      <c r="AE56" s="531">
        <f t="shared" si="11"/>
        <v>3</v>
      </c>
      <c r="AF56" s="531">
        <f t="shared" si="12"/>
        <v>3</v>
      </c>
      <c r="AG56" s="531">
        <f t="shared" si="13"/>
        <v>3</v>
      </c>
      <c r="AH56" s="531">
        <f t="shared" si="14"/>
        <v>3</v>
      </c>
      <c r="AI56" s="531">
        <f t="shared" si="15"/>
        <v>3</v>
      </c>
      <c r="AJ56" s="531">
        <f t="shared" si="16"/>
        <v>3</v>
      </c>
      <c r="AK56" s="533" t="str">
        <f t="shared" si="17"/>
        <v>ดีเยี่ยม</v>
      </c>
    </row>
    <row r="57" spans="1:37" ht="21" customHeight="1" thickBot="1">
      <c r="A57" s="527">
        <v>24</v>
      </c>
      <c r="B57" s="534" t="s">
        <v>625</v>
      </c>
      <c r="C57" s="523">
        <v>3</v>
      </c>
      <c r="D57" s="523">
        <v>3</v>
      </c>
      <c r="E57" s="523">
        <v>2</v>
      </c>
      <c r="F57" s="523">
        <v>3</v>
      </c>
      <c r="G57" s="531">
        <f t="shared" si="1"/>
        <v>3</v>
      </c>
      <c r="H57" s="523">
        <v>3</v>
      </c>
      <c r="I57" s="523">
        <v>3</v>
      </c>
      <c r="J57" s="531">
        <f t="shared" si="2"/>
        <v>3</v>
      </c>
      <c r="K57" s="523">
        <v>3</v>
      </c>
      <c r="L57" s="531">
        <f t="shared" si="3"/>
        <v>3</v>
      </c>
      <c r="M57" s="523">
        <v>3</v>
      </c>
      <c r="N57" s="523">
        <v>3</v>
      </c>
      <c r="O57" s="531">
        <f t="shared" si="4"/>
        <v>3</v>
      </c>
      <c r="P57" s="532">
        <v>3</v>
      </c>
      <c r="Q57" s="532">
        <v>3</v>
      </c>
      <c r="R57" s="531">
        <f t="shared" si="5"/>
        <v>3</v>
      </c>
      <c r="S57" s="532">
        <v>3</v>
      </c>
      <c r="T57" s="532">
        <v>3</v>
      </c>
      <c r="U57" s="531">
        <f t="shared" si="6"/>
        <v>3</v>
      </c>
      <c r="V57" s="532">
        <v>3</v>
      </c>
      <c r="W57" s="532">
        <v>3</v>
      </c>
      <c r="X57" s="530">
        <v>2</v>
      </c>
      <c r="Y57" s="531">
        <f t="shared" si="7"/>
        <v>3</v>
      </c>
      <c r="Z57" s="532">
        <v>3</v>
      </c>
      <c r="AA57" s="532">
        <v>3</v>
      </c>
      <c r="AB57" s="531">
        <f t="shared" si="8"/>
        <v>3</v>
      </c>
      <c r="AC57" s="531">
        <f t="shared" si="9"/>
        <v>3</v>
      </c>
      <c r="AD57" s="531">
        <f t="shared" si="10"/>
        <v>3</v>
      </c>
      <c r="AE57" s="531">
        <f t="shared" si="11"/>
        <v>3</v>
      </c>
      <c r="AF57" s="531">
        <f t="shared" si="12"/>
        <v>3</v>
      </c>
      <c r="AG57" s="531">
        <f t="shared" si="13"/>
        <v>3</v>
      </c>
      <c r="AH57" s="531">
        <f t="shared" si="14"/>
        <v>3</v>
      </c>
      <c r="AI57" s="531">
        <f t="shared" si="15"/>
        <v>3</v>
      </c>
      <c r="AJ57" s="531">
        <f t="shared" si="16"/>
        <v>3</v>
      </c>
      <c r="AK57" s="533" t="str">
        <f t="shared" si="17"/>
        <v>ดีเยี่ยม</v>
      </c>
    </row>
    <row r="58" spans="1:37" ht="21" customHeight="1" thickBot="1">
      <c r="A58" s="535">
        <v>25</v>
      </c>
      <c r="B58" s="540" t="s">
        <v>626</v>
      </c>
      <c r="C58" s="523">
        <v>2</v>
      </c>
      <c r="D58" s="523">
        <v>2</v>
      </c>
      <c r="E58" s="523">
        <v>1</v>
      </c>
      <c r="F58" s="523">
        <v>1</v>
      </c>
      <c r="G58" s="537">
        <f t="shared" si="1"/>
        <v>2</v>
      </c>
      <c r="H58" s="523">
        <v>2</v>
      </c>
      <c r="I58" s="523">
        <v>2</v>
      </c>
      <c r="J58" s="537">
        <f t="shared" si="2"/>
        <v>2</v>
      </c>
      <c r="K58" s="523">
        <v>2</v>
      </c>
      <c r="L58" s="537">
        <f t="shared" si="3"/>
        <v>2</v>
      </c>
      <c r="M58" s="532">
        <v>1</v>
      </c>
      <c r="N58" s="532">
        <v>1</v>
      </c>
      <c r="O58" s="537">
        <f t="shared" si="4"/>
        <v>1</v>
      </c>
      <c r="P58" s="532">
        <v>1</v>
      </c>
      <c r="Q58" s="532">
        <v>1</v>
      </c>
      <c r="R58" s="537">
        <f t="shared" si="5"/>
        <v>1</v>
      </c>
      <c r="S58" s="532">
        <v>1</v>
      </c>
      <c r="T58" s="532">
        <v>1</v>
      </c>
      <c r="U58" s="537">
        <f t="shared" si="6"/>
        <v>1</v>
      </c>
      <c r="V58" s="532">
        <v>2</v>
      </c>
      <c r="W58" s="532">
        <v>1</v>
      </c>
      <c r="X58" s="532">
        <v>2</v>
      </c>
      <c r="Y58" s="537">
        <f t="shared" si="7"/>
        <v>2</v>
      </c>
      <c r="Z58" s="532">
        <v>1</v>
      </c>
      <c r="AA58" s="532">
        <v>2</v>
      </c>
      <c r="AB58" s="537">
        <f t="shared" si="8"/>
        <v>1</v>
      </c>
      <c r="AC58" s="537">
        <f t="shared" si="9"/>
        <v>2</v>
      </c>
      <c r="AD58" s="537">
        <f t="shared" si="10"/>
        <v>2</v>
      </c>
      <c r="AE58" s="537">
        <f t="shared" si="11"/>
        <v>2</v>
      </c>
      <c r="AF58" s="537">
        <f t="shared" si="12"/>
        <v>1</v>
      </c>
      <c r="AG58" s="537">
        <f t="shared" si="13"/>
        <v>1</v>
      </c>
      <c r="AH58" s="537">
        <f t="shared" si="14"/>
        <v>1</v>
      </c>
      <c r="AI58" s="537">
        <f t="shared" si="15"/>
        <v>2</v>
      </c>
      <c r="AJ58" s="537">
        <f t="shared" si="16"/>
        <v>1</v>
      </c>
      <c r="AK58" s="538" t="str">
        <f t="shared" si="17"/>
        <v>ผ่าน</v>
      </c>
    </row>
    <row r="59" spans="1:37" ht="21" customHeight="1" thickBot="1">
      <c r="A59" s="521">
        <v>26</v>
      </c>
      <c r="B59" s="549" t="s">
        <v>627</v>
      </c>
      <c r="C59" s="523">
        <v>3</v>
      </c>
      <c r="D59" s="524">
        <v>3</v>
      </c>
      <c r="E59" s="524">
        <v>3</v>
      </c>
      <c r="F59" s="524">
        <v>3</v>
      </c>
      <c r="G59" s="525">
        <f t="shared" si="1"/>
        <v>3</v>
      </c>
      <c r="H59" s="523">
        <v>3</v>
      </c>
      <c r="I59" s="523">
        <v>3</v>
      </c>
      <c r="J59" s="525">
        <f t="shared" si="2"/>
        <v>3</v>
      </c>
      <c r="K59" s="523">
        <v>3</v>
      </c>
      <c r="L59" s="525">
        <f t="shared" si="3"/>
        <v>3</v>
      </c>
      <c r="M59" s="523">
        <v>3</v>
      </c>
      <c r="N59" s="523">
        <v>3</v>
      </c>
      <c r="O59" s="525">
        <f t="shared" si="4"/>
        <v>3</v>
      </c>
      <c r="P59" s="532">
        <v>3</v>
      </c>
      <c r="Q59" s="532">
        <v>3</v>
      </c>
      <c r="R59" s="525">
        <f t="shared" si="5"/>
        <v>3</v>
      </c>
      <c r="S59" s="524">
        <v>3</v>
      </c>
      <c r="T59" s="532">
        <v>3</v>
      </c>
      <c r="U59" s="525">
        <f t="shared" si="6"/>
        <v>3</v>
      </c>
      <c r="V59" s="532">
        <v>3</v>
      </c>
      <c r="W59" s="532">
        <v>3</v>
      </c>
      <c r="X59" s="532">
        <v>3</v>
      </c>
      <c r="Y59" s="525">
        <f t="shared" si="7"/>
        <v>3</v>
      </c>
      <c r="Z59" s="532">
        <v>3</v>
      </c>
      <c r="AA59" s="532">
        <v>3</v>
      </c>
      <c r="AB59" s="525">
        <f t="shared" si="8"/>
        <v>3</v>
      </c>
      <c r="AC59" s="525">
        <f t="shared" si="9"/>
        <v>3</v>
      </c>
      <c r="AD59" s="525">
        <f t="shared" si="10"/>
        <v>3</v>
      </c>
      <c r="AE59" s="525">
        <f t="shared" si="11"/>
        <v>3</v>
      </c>
      <c r="AF59" s="525">
        <f t="shared" si="12"/>
        <v>3</v>
      </c>
      <c r="AG59" s="525">
        <f t="shared" si="13"/>
        <v>3</v>
      </c>
      <c r="AH59" s="525">
        <f t="shared" si="14"/>
        <v>3</v>
      </c>
      <c r="AI59" s="525">
        <f t="shared" si="15"/>
        <v>3</v>
      </c>
      <c r="AJ59" s="525">
        <f t="shared" si="16"/>
        <v>3</v>
      </c>
      <c r="AK59" s="526" t="str">
        <f t="shared" si="17"/>
        <v>ดีเยี่ยม</v>
      </c>
    </row>
    <row r="60" spans="1:37" ht="21" customHeight="1" thickBot="1">
      <c r="A60" s="527">
        <v>27</v>
      </c>
      <c r="B60" s="534" t="s">
        <v>628</v>
      </c>
      <c r="C60" s="523">
        <v>3</v>
      </c>
      <c r="D60" s="523">
        <v>3</v>
      </c>
      <c r="E60" s="523">
        <v>2</v>
      </c>
      <c r="F60" s="523">
        <v>3</v>
      </c>
      <c r="G60" s="531">
        <f t="shared" si="1"/>
        <v>3</v>
      </c>
      <c r="H60" s="523">
        <v>3</v>
      </c>
      <c r="I60" s="523">
        <v>3</v>
      </c>
      <c r="J60" s="531">
        <f t="shared" si="2"/>
        <v>3</v>
      </c>
      <c r="K60" s="523">
        <v>3</v>
      </c>
      <c r="L60" s="531">
        <f t="shared" si="3"/>
        <v>3</v>
      </c>
      <c r="M60" s="523">
        <v>3</v>
      </c>
      <c r="N60" s="523">
        <v>3</v>
      </c>
      <c r="O60" s="531">
        <f t="shared" si="4"/>
        <v>3</v>
      </c>
      <c r="P60" s="532">
        <v>3</v>
      </c>
      <c r="Q60" s="532">
        <v>3</v>
      </c>
      <c r="R60" s="531">
        <f t="shared" si="5"/>
        <v>3</v>
      </c>
      <c r="S60" s="532">
        <v>3</v>
      </c>
      <c r="T60" s="532">
        <v>3</v>
      </c>
      <c r="U60" s="531">
        <f t="shared" si="6"/>
        <v>3</v>
      </c>
      <c r="V60" s="532">
        <v>3</v>
      </c>
      <c r="W60" s="532">
        <v>3</v>
      </c>
      <c r="X60" s="532">
        <v>3</v>
      </c>
      <c r="Y60" s="531">
        <f t="shared" si="7"/>
        <v>3</v>
      </c>
      <c r="Z60" s="532">
        <v>3</v>
      </c>
      <c r="AA60" s="532">
        <v>3</v>
      </c>
      <c r="AB60" s="531">
        <f t="shared" si="8"/>
        <v>3</v>
      </c>
      <c r="AC60" s="531">
        <f t="shared" si="9"/>
        <v>3</v>
      </c>
      <c r="AD60" s="531">
        <f t="shared" si="10"/>
        <v>3</v>
      </c>
      <c r="AE60" s="531">
        <f t="shared" si="11"/>
        <v>3</v>
      </c>
      <c r="AF60" s="531">
        <f t="shared" si="12"/>
        <v>3</v>
      </c>
      <c r="AG60" s="531">
        <f t="shared" si="13"/>
        <v>3</v>
      </c>
      <c r="AH60" s="531">
        <f t="shared" si="14"/>
        <v>3</v>
      </c>
      <c r="AI60" s="531">
        <f t="shared" si="15"/>
        <v>3</v>
      </c>
      <c r="AJ60" s="531">
        <f t="shared" si="16"/>
        <v>3</v>
      </c>
      <c r="AK60" s="533" t="str">
        <f t="shared" si="17"/>
        <v>ดีเยี่ยม</v>
      </c>
    </row>
    <row r="61" spans="1:37" ht="21" customHeight="1" thickBot="1">
      <c r="A61" s="527">
        <v>28</v>
      </c>
      <c r="B61" s="550" t="s">
        <v>629</v>
      </c>
      <c r="C61" s="523">
        <v>3</v>
      </c>
      <c r="D61" s="523">
        <v>3</v>
      </c>
      <c r="E61" s="523">
        <v>3</v>
      </c>
      <c r="F61" s="523">
        <v>3</v>
      </c>
      <c r="G61" s="531">
        <f t="shared" si="1"/>
        <v>3</v>
      </c>
      <c r="H61" s="523">
        <v>3</v>
      </c>
      <c r="I61" s="523">
        <v>3</v>
      </c>
      <c r="J61" s="531">
        <f t="shared" si="2"/>
        <v>3</v>
      </c>
      <c r="K61" s="523">
        <v>3</v>
      </c>
      <c r="L61" s="531">
        <f t="shared" si="3"/>
        <v>3</v>
      </c>
      <c r="M61" s="523">
        <v>3</v>
      </c>
      <c r="N61" s="523">
        <v>3</v>
      </c>
      <c r="O61" s="531">
        <f t="shared" si="4"/>
        <v>3</v>
      </c>
      <c r="P61" s="532">
        <v>3</v>
      </c>
      <c r="Q61" s="532">
        <v>3</v>
      </c>
      <c r="R61" s="531">
        <f t="shared" si="5"/>
        <v>3</v>
      </c>
      <c r="S61" s="532">
        <v>3</v>
      </c>
      <c r="T61" s="532">
        <v>3</v>
      </c>
      <c r="U61" s="531">
        <f t="shared" si="6"/>
        <v>3</v>
      </c>
      <c r="V61" s="532">
        <v>3</v>
      </c>
      <c r="W61" s="532">
        <v>3</v>
      </c>
      <c r="X61" s="532">
        <v>3</v>
      </c>
      <c r="Y61" s="531">
        <f t="shared" si="7"/>
        <v>3</v>
      </c>
      <c r="Z61" s="532">
        <v>3</v>
      </c>
      <c r="AA61" s="532">
        <v>3</v>
      </c>
      <c r="AB61" s="531">
        <f t="shared" si="8"/>
        <v>3</v>
      </c>
      <c r="AC61" s="531">
        <f t="shared" si="9"/>
        <v>3</v>
      </c>
      <c r="AD61" s="531">
        <f t="shared" si="10"/>
        <v>3</v>
      </c>
      <c r="AE61" s="531">
        <f t="shared" si="11"/>
        <v>3</v>
      </c>
      <c r="AF61" s="531">
        <f t="shared" si="12"/>
        <v>3</v>
      </c>
      <c r="AG61" s="531">
        <f t="shared" si="13"/>
        <v>3</v>
      </c>
      <c r="AH61" s="531">
        <f t="shared" si="14"/>
        <v>3</v>
      </c>
      <c r="AI61" s="531">
        <f t="shared" si="15"/>
        <v>3</v>
      </c>
      <c r="AJ61" s="531">
        <f t="shared" si="16"/>
        <v>3</v>
      </c>
      <c r="AK61" s="533" t="str">
        <f t="shared" si="17"/>
        <v>ดีเยี่ยม</v>
      </c>
    </row>
    <row r="62" spans="1:37" ht="21" customHeight="1" thickBot="1">
      <c r="A62" s="527">
        <v>29</v>
      </c>
      <c r="B62" s="534" t="s">
        <v>630</v>
      </c>
      <c r="C62" s="523">
        <v>3</v>
      </c>
      <c r="D62" s="523">
        <v>3</v>
      </c>
      <c r="E62" s="523">
        <v>3</v>
      </c>
      <c r="F62" s="523">
        <v>3</v>
      </c>
      <c r="G62" s="531">
        <f t="shared" si="1"/>
        <v>3</v>
      </c>
      <c r="H62" s="523">
        <v>3</v>
      </c>
      <c r="I62" s="523">
        <v>3</v>
      </c>
      <c r="J62" s="531">
        <f t="shared" si="2"/>
        <v>3</v>
      </c>
      <c r="K62" s="523">
        <v>3</v>
      </c>
      <c r="L62" s="531">
        <f t="shared" si="3"/>
        <v>3</v>
      </c>
      <c r="M62" s="523">
        <v>3</v>
      </c>
      <c r="N62" s="523">
        <v>3</v>
      </c>
      <c r="O62" s="531">
        <f t="shared" si="4"/>
        <v>3</v>
      </c>
      <c r="P62" s="532">
        <v>3</v>
      </c>
      <c r="Q62" s="532">
        <v>3</v>
      </c>
      <c r="R62" s="531">
        <f t="shared" si="5"/>
        <v>3</v>
      </c>
      <c r="S62" s="532">
        <v>3</v>
      </c>
      <c r="T62" s="532">
        <v>3</v>
      </c>
      <c r="U62" s="531">
        <f t="shared" si="6"/>
        <v>3</v>
      </c>
      <c r="V62" s="532">
        <v>3</v>
      </c>
      <c r="W62" s="532">
        <v>3</v>
      </c>
      <c r="X62" s="532">
        <v>3</v>
      </c>
      <c r="Y62" s="531">
        <f t="shared" si="7"/>
        <v>3</v>
      </c>
      <c r="Z62" s="532">
        <v>3</v>
      </c>
      <c r="AA62" s="532">
        <v>3</v>
      </c>
      <c r="AB62" s="531">
        <f t="shared" si="8"/>
        <v>3</v>
      </c>
      <c r="AC62" s="531">
        <f t="shared" si="9"/>
        <v>3</v>
      </c>
      <c r="AD62" s="531">
        <f t="shared" si="10"/>
        <v>3</v>
      </c>
      <c r="AE62" s="531">
        <f t="shared" si="11"/>
        <v>3</v>
      </c>
      <c r="AF62" s="531">
        <f t="shared" si="12"/>
        <v>3</v>
      </c>
      <c r="AG62" s="531">
        <f t="shared" si="13"/>
        <v>3</v>
      </c>
      <c r="AH62" s="531">
        <f t="shared" si="14"/>
        <v>3</v>
      </c>
      <c r="AI62" s="531">
        <f t="shared" si="15"/>
        <v>3</v>
      </c>
      <c r="AJ62" s="531">
        <f t="shared" si="16"/>
        <v>3</v>
      </c>
      <c r="AK62" s="533" t="str">
        <f t="shared" si="17"/>
        <v>ดีเยี่ยม</v>
      </c>
    </row>
    <row r="63" spans="1:37" ht="21" customHeight="1" thickBot="1">
      <c r="A63" s="535">
        <v>30</v>
      </c>
      <c r="B63" s="540" t="s">
        <v>631</v>
      </c>
      <c r="C63" s="523">
        <v>3</v>
      </c>
      <c r="D63" s="523">
        <v>3</v>
      </c>
      <c r="E63" s="523">
        <v>3</v>
      </c>
      <c r="F63" s="523">
        <v>3</v>
      </c>
      <c r="G63" s="537">
        <f t="shared" si="1"/>
        <v>3</v>
      </c>
      <c r="H63" s="523">
        <v>3</v>
      </c>
      <c r="I63" s="523">
        <v>3</v>
      </c>
      <c r="J63" s="537">
        <f t="shared" si="2"/>
        <v>3</v>
      </c>
      <c r="K63" s="523">
        <v>3</v>
      </c>
      <c r="L63" s="537">
        <f t="shared" si="3"/>
        <v>3</v>
      </c>
      <c r="M63" s="523">
        <v>3</v>
      </c>
      <c r="N63" s="523">
        <v>3</v>
      </c>
      <c r="O63" s="537">
        <f t="shared" si="4"/>
        <v>3</v>
      </c>
      <c r="P63" s="532">
        <v>3</v>
      </c>
      <c r="Q63" s="532">
        <v>3</v>
      </c>
      <c r="R63" s="537">
        <f t="shared" si="5"/>
        <v>3</v>
      </c>
      <c r="S63" s="532">
        <v>3</v>
      </c>
      <c r="T63" s="532">
        <v>3</v>
      </c>
      <c r="U63" s="537">
        <f t="shared" si="6"/>
        <v>3</v>
      </c>
      <c r="V63" s="532">
        <v>3</v>
      </c>
      <c r="W63" s="532">
        <v>3</v>
      </c>
      <c r="X63" s="532">
        <v>3</v>
      </c>
      <c r="Y63" s="537">
        <f t="shared" si="7"/>
        <v>3</v>
      </c>
      <c r="Z63" s="532">
        <v>3</v>
      </c>
      <c r="AA63" s="532">
        <v>3</v>
      </c>
      <c r="AB63" s="537">
        <f t="shared" si="8"/>
        <v>3</v>
      </c>
      <c r="AC63" s="537">
        <f t="shared" si="9"/>
        <v>3</v>
      </c>
      <c r="AD63" s="537">
        <f t="shared" si="10"/>
        <v>3</v>
      </c>
      <c r="AE63" s="537">
        <f t="shared" si="11"/>
        <v>3</v>
      </c>
      <c r="AF63" s="537">
        <f t="shared" si="12"/>
        <v>3</v>
      </c>
      <c r="AG63" s="537">
        <f t="shared" si="13"/>
        <v>3</v>
      </c>
      <c r="AH63" s="537">
        <f t="shared" si="14"/>
        <v>3</v>
      </c>
      <c r="AI63" s="537">
        <f t="shared" si="15"/>
        <v>3</v>
      </c>
      <c r="AJ63" s="537">
        <f t="shared" si="16"/>
        <v>3</v>
      </c>
      <c r="AK63" s="538" t="str">
        <f t="shared" si="17"/>
        <v>ดีเยี่ยม</v>
      </c>
    </row>
    <row r="64" spans="1:37" ht="21" customHeight="1" thickBot="1">
      <c r="A64" s="521">
        <v>31</v>
      </c>
      <c r="B64" s="522" t="s">
        <v>632</v>
      </c>
      <c r="C64" s="523">
        <v>3</v>
      </c>
      <c r="D64" s="523">
        <v>3</v>
      </c>
      <c r="E64" s="523">
        <v>3</v>
      </c>
      <c r="F64" s="523">
        <v>3</v>
      </c>
      <c r="G64" s="525">
        <f t="shared" si="1"/>
        <v>3</v>
      </c>
      <c r="H64" s="523">
        <v>3</v>
      </c>
      <c r="I64" s="523">
        <v>3</v>
      </c>
      <c r="J64" s="525">
        <f t="shared" si="2"/>
        <v>3</v>
      </c>
      <c r="K64" s="523">
        <v>3</v>
      </c>
      <c r="L64" s="525">
        <f t="shared" si="3"/>
        <v>3</v>
      </c>
      <c r="M64" s="523">
        <v>3</v>
      </c>
      <c r="N64" s="523">
        <v>3</v>
      </c>
      <c r="O64" s="525">
        <f t="shared" si="4"/>
        <v>3</v>
      </c>
      <c r="P64" s="532">
        <v>3</v>
      </c>
      <c r="Q64" s="532">
        <v>3</v>
      </c>
      <c r="R64" s="525">
        <f t="shared" si="5"/>
        <v>3</v>
      </c>
      <c r="S64" s="532">
        <v>3</v>
      </c>
      <c r="T64" s="532">
        <v>3</v>
      </c>
      <c r="U64" s="525">
        <f t="shared" si="6"/>
        <v>3</v>
      </c>
      <c r="V64" s="532">
        <v>3</v>
      </c>
      <c r="W64" s="532">
        <v>3</v>
      </c>
      <c r="X64" s="532">
        <v>3</v>
      </c>
      <c r="Y64" s="525">
        <f t="shared" si="7"/>
        <v>3</v>
      </c>
      <c r="Z64" s="532">
        <v>3</v>
      </c>
      <c r="AA64" s="532">
        <v>3</v>
      </c>
      <c r="AB64" s="525">
        <f t="shared" si="8"/>
        <v>3</v>
      </c>
      <c r="AC64" s="525">
        <f t="shared" si="9"/>
        <v>3</v>
      </c>
      <c r="AD64" s="525">
        <f t="shared" si="10"/>
        <v>3</v>
      </c>
      <c r="AE64" s="525">
        <f t="shared" si="11"/>
        <v>3</v>
      </c>
      <c r="AF64" s="525">
        <f t="shared" si="12"/>
        <v>3</v>
      </c>
      <c r="AG64" s="525">
        <f t="shared" si="13"/>
        <v>3</v>
      </c>
      <c r="AH64" s="525">
        <f t="shared" si="14"/>
        <v>3</v>
      </c>
      <c r="AI64" s="525">
        <f t="shared" si="15"/>
        <v>3</v>
      </c>
      <c r="AJ64" s="525">
        <f t="shared" si="16"/>
        <v>3</v>
      </c>
      <c r="AK64" s="526" t="str">
        <f t="shared" si="17"/>
        <v>ดีเยี่ยม</v>
      </c>
    </row>
    <row r="65" spans="1:37" ht="21" customHeight="1" thickBot="1">
      <c r="A65" s="527">
        <v>32</v>
      </c>
      <c r="B65" s="528" t="s">
        <v>633</v>
      </c>
      <c r="C65" s="523">
        <v>3</v>
      </c>
      <c r="D65" s="523">
        <v>3</v>
      </c>
      <c r="E65" s="523">
        <v>3</v>
      </c>
      <c r="F65" s="523">
        <v>3</v>
      </c>
      <c r="G65" s="531">
        <f t="shared" si="1"/>
        <v>3</v>
      </c>
      <c r="H65" s="523">
        <v>3</v>
      </c>
      <c r="I65" s="523">
        <v>3</v>
      </c>
      <c r="J65" s="531">
        <f t="shared" si="2"/>
        <v>3</v>
      </c>
      <c r="K65" s="523">
        <v>3</v>
      </c>
      <c r="L65" s="531">
        <f t="shared" si="3"/>
        <v>3</v>
      </c>
      <c r="M65" s="523">
        <v>3</v>
      </c>
      <c r="N65" s="523">
        <v>3</v>
      </c>
      <c r="O65" s="531">
        <f t="shared" si="4"/>
        <v>3</v>
      </c>
      <c r="P65" s="532">
        <v>3</v>
      </c>
      <c r="Q65" s="532">
        <v>3</v>
      </c>
      <c r="R65" s="531">
        <f t="shared" si="5"/>
        <v>3</v>
      </c>
      <c r="S65" s="532">
        <v>3</v>
      </c>
      <c r="T65" s="532">
        <v>3</v>
      </c>
      <c r="U65" s="531">
        <f t="shared" si="6"/>
        <v>3</v>
      </c>
      <c r="V65" s="532">
        <v>3</v>
      </c>
      <c r="W65" s="532">
        <v>3</v>
      </c>
      <c r="X65" s="532">
        <v>3</v>
      </c>
      <c r="Y65" s="531">
        <f t="shared" si="7"/>
        <v>3</v>
      </c>
      <c r="Z65" s="532">
        <v>3</v>
      </c>
      <c r="AA65" s="532">
        <v>3</v>
      </c>
      <c r="AB65" s="531">
        <f t="shared" si="8"/>
        <v>3</v>
      </c>
      <c r="AC65" s="531">
        <f t="shared" si="9"/>
        <v>3</v>
      </c>
      <c r="AD65" s="531">
        <f t="shared" si="10"/>
        <v>3</v>
      </c>
      <c r="AE65" s="531">
        <f t="shared" si="11"/>
        <v>3</v>
      </c>
      <c r="AF65" s="531">
        <f t="shared" si="12"/>
        <v>3</v>
      </c>
      <c r="AG65" s="531">
        <f t="shared" si="13"/>
        <v>3</v>
      </c>
      <c r="AH65" s="531">
        <f t="shared" si="14"/>
        <v>3</v>
      </c>
      <c r="AI65" s="531">
        <f t="shared" si="15"/>
        <v>3</v>
      </c>
      <c r="AJ65" s="531">
        <f t="shared" si="16"/>
        <v>3</v>
      </c>
      <c r="AK65" s="533" t="str">
        <f t="shared" si="17"/>
        <v>ดีเยี่ยม</v>
      </c>
    </row>
    <row r="66" spans="1:37" ht="21" customHeight="1" thickBot="1">
      <c r="A66" s="527">
        <v>33</v>
      </c>
      <c r="B66" s="528" t="s">
        <v>634</v>
      </c>
      <c r="C66" s="523">
        <v>3</v>
      </c>
      <c r="D66" s="523">
        <v>3</v>
      </c>
      <c r="E66" s="523">
        <v>3</v>
      </c>
      <c r="F66" s="523">
        <v>3</v>
      </c>
      <c r="G66" s="531">
        <f t="shared" si="1"/>
        <v>3</v>
      </c>
      <c r="H66" s="523">
        <v>3</v>
      </c>
      <c r="I66" s="523">
        <v>3</v>
      </c>
      <c r="J66" s="531">
        <f t="shared" si="2"/>
        <v>3</v>
      </c>
      <c r="K66" s="523">
        <v>3</v>
      </c>
      <c r="L66" s="531">
        <f t="shared" si="3"/>
        <v>3</v>
      </c>
      <c r="M66" s="523">
        <v>3</v>
      </c>
      <c r="N66" s="523">
        <v>3</v>
      </c>
      <c r="O66" s="531">
        <f t="shared" si="4"/>
        <v>3</v>
      </c>
      <c r="P66" s="532">
        <v>3</v>
      </c>
      <c r="Q66" s="532">
        <v>3</v>
      </c>
      <c r="R66" s="531">
        <f t="shared" si="5"/>
        <v>3</v>
      </c>
      <c r="S66" s="532">
        <v>3</v>
      </c>
      <c r="T66" s="532">
        <v>3</v>
      </c>
      <c r="U66" s="531">
        <f t="shared" si="6"/>
        <v>3</v>
      </c>
      <c r="V66" s="532">
        <v>3</v>
      </c>
      <c r="W66" s="532">
        <v>3</v>
      </c>
      <c r="X66" s="532">
        <v>3</v>
      </c>
      <c r="Y66" s="531">
        <f t="shared" si="7"/>
        <v>3</v>
      </c>
      <c r="Z66" s="532">
        <v>3</v>
      </c>
      <c r="AA66" s="532">
        <v>3</v>
      </c>
      <c r="AB66" s="531">
        <f t="shared" si="8"/>
        <v>3</v>
      </c>
      <c r="AC66" s="531">
        <f t="shared" si="9"/>
        <v>3</v>
      </c>
      <c r="AD66" s="531">
        <f t="shared" si="10"/>
        <v>3</v>
      </c>
      <c r="AE66" s="531">
        <f t="shared" si="11"/>
        <v>3</v>
      </c>
      <c r="AF66" s="531">
        <f t="shared" si="12"/>
        <v>3</v>
      </c>
      <c r="AG66" s="531">
        <f t="shared" si="13"/>
        <v>3</v>
      </c>
      <c r="AH66" s="531">
        <f t="shared" si="14"/>
        <v>3</v>
      </c>
      <c r="AI66" s="531">
        <f t="shared" si="15"/>
        <v>3</v>
      </c>
      <c r="AJ66" s="531">
        <f t="shared" si="16"/>
        <v>3</v>
      </c>
      <c r="AK66" s="533" t="str">
        <f t="shared" si="17"/>
        <v>ดีเยี่ยม</v>
      </c>
    </row>
    <row r="67" spans="1:37" ht="21" customHeight="1" thickBot="1">
      <c r="A67" s="551">
        <v>34</v>
      </c>
      <c r="B67" s="536" t="s">
        <v>635</v>
      </c>
      <c r="C67" s="523">
        <v>3</v>
      </c>
      <c r="D67" s="523">
        <v>3</v>
      </c>
      <c r="E67" s="523">
        <v>3</v>
      </c>
      <c r="F67" s="523">
        <v>3</v>
      </c>
      <c r="G67" s="552">
        <f>IF(C67="","",IF(C67*D67*E67*F67=0,0,IF(C67*D67*E67*F67&gt;27,3,IF(C67*D67*E67*F67&gt;3,2,IF(C67*D67*E67*F67=0,0,1)))))</f>
        <v>3</v>
      </c>
      <c r="H67" s="523">
        <v>3</v>
      </c>
      <c r="I67" s="523">
        <v>3</v>
      </c>
      <c r="J67" s="552">
        <f t="shared" ref="J67" si="52">IF(H67="","",IF(H67*I67=0,0,IF(H67*I67&gt;4,3,IF(H67*I67&gt;2,2,IF(H67*I67=0,0,1)))))</f>
        <v>3</v>
      </c>
      <c r="K67" s="523">
        <v>3</v>
      </c>
      <c r="L67" s="552">
        <f t="shared" ref="L67" si="53">IF(K67="","",IF(K67=0,0,K67))</f>
        <v>3</v>
      </c>
      <c r="M67" s="523">
        <v>3</v>
      </c>
      <c r="N67" s="523">
        <v>3</v>
      </c>
      <c r="O67" s="552">
        <f t="shared" ref="O67" si="54">IF(M67="","",IF(M67*N67=0,0,IF(M67*N67&gt;4,3,IF(M67*N67&gt;2,2,IF(M67*N67=0,0,1)))))</f>
        <v>3</v>
      </c>
      <c r="P67" s="532">
        <v>3</v>
      </c>
      <c r="Q67" s="532">
        <v>3</v>
      </c>
      <c r="R67" s="552">
        <f t="shared" ref="R67" si="55">IF(P67="","",IF(P67*Q67=0,0,IF(P67*Q67&gt;4,3,IF(P67*Q67&gt;2,2,IF(P67*Q67=0,0,1)))))</f>
        <v>3</v>
      </c>
      <c r="S67" s="532">
        <v>3</v>
      </c>
      <c r="T67" s="532">
        <v>3</v>
      </c>
      <c r="U67" s="552">
        <f t="shared" ref="U67" si="56">IF(S67="","",IF(S67*T67=0,0,IF(S67*T67&gt;4,3,IF(S67*T67&gt;2,2,IF(S67*T67=0,0,1)))))</f>
        <v>3</v>
      </c>
      <c r="V67" s="532">
        <v>3</v>
      </c>
      <c r="W67" s="532">
        <v>3</v>
      </c>
      <c r="X67" s="532">
        <v>3</v>
      </c>
      <c r="Y67" s="552">
        <f t="shared" ref="Y67" si="57">IF(V67="","",IF(V67*W67*X67=0,0,IF(V67*W67*X67&gt;17,3,IF(V67*W67*X67&gt;2,2,IF(V67*W67*X67=0,0,1)))))</f>
        <v>3</v>
      </c>
      <c r="Z67" s="532">
        <v>3</v>
      </c>
      <c r="AA67" s="532">
        <v>3</v>
      </c>
      <c r="AB67" s="552">
        <f t="shared" ref="AB67" si="58">IF(Z67="","",IF(Z67*AA67=0,0,IF(Z67*AA67&gt;4,3,IF(Z67*AA67&gt;2,2,IF(Z67*AA67=0,0,1)))))</f>
        <v>3</v>
      </c>
      <c r="AC67" s="552">
        <f t="shared" ref="AC67" si="59">+G67</f>
        <v>3</v>
      </c>
      <c r="AD67" s="552">
        <f t="shared" ref="AD67" si="60">+J67</f>
        <v>3</v>
      </c>
      <c r="AE67" s="552">
        <f t="shared" ref="AE67" si="61">+L67</f>
        <v>3</v>
      </c>
      <c r="AF67" s="552">
        <f t="shared" ref="AF67" si="62">+O67</f>
        <v>3</v>
      </c>
      <c r="AG67" s="552">
        <f t="shared" ref="AG67" si="63">+U67</f>
        <v>3</v>
      </c>
      <c r="AH67" s="552">
        <f t="shared" ref="AH67" si="64">+U67</f>
        <v>3</v>
      </c>
      <c r="AI67" s="552">
        <f t="shared" ref="AI67" si="65">+Y67</f>
        <v>3</v>
      </c>
      <c r="AJ67" s="552">
        <f t="shared" ref="AJ67" si="66">+AB67</f>
        <v>3</v>
      </c>
      <c r="AK67" s="553" t="str">
        <f t="shared" ref="AK67" si="67">+IF(COUNT(AC67:AJ67)&lt;&gt;8,"",(IF(COUNTIF(AC67:AJ67,0)&gt;0,"ไม่ผ่าน",IF(AND(COUNTIF(AC67:AJ67,3)&gt;=5,COUNTIF(AC67:AJ67,"&lt;2")=0),"ดีเยี่ยม",IF(OR(AND(AND(COUNTIF(AC67:AJ67,3)&gt;=1,COUNTIF(AC67:AJ67,3)&lt;=4),COUNTIF(AC67:AJ67,"&lt;2")=0),COUNTIF(AC67:AJ67,2)=8,AND(COUNTIF(AC67:AJ67,"&gt;=2")&gt;=5,COUNTIF(AC67:AJ67,1)&gt;0)),"ดี",IF(OR(COUNTIF(AC67:AJ67,1)=8,AND(COUNTIF(AC67:AJ67,"&gt;=2")&gt;=1,COUNTIF(AC67:AJ67,"&gt;=2")&lt;=4)),"ผ่าน","ไม่ผ่าน"))))))</f>
        <v>ดีเยี่ยม</v>
      </c>
    </row>
  </sheetData>
  <mergeCells count="111">
    <mergeCell ref="C19:N19"/>
    <mergeCell ref="Q22:Y22"/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J32:J33"/>
    <mergeCell ref="V32:X32"/>
    <mergeCell ref="T6:X6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Y10:AK10"/>
    <mergeCell ref="T14:X14"/>
    <mergeCell ref="T13:X13"/>
    <mergeCell ref="T12:X12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0:D10"/>
    <mergeCell ref="E10:I10"/>
    <mergeCell ref="J10:N10"/>
    <mergeCell ref="O10:S10"/>
    <mergeCell ref="A9:D9"/>
    <mergeCell ref="E9:I9"/>
    <mergeCell ref="J9:N9"/>
    <mergeCell ref="O9:S9"/>
    <mergeCell ref="A11:D11"/>
    <mergeCell ref="E11:I11"/>
    <mergeCell ref="C52:AK52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  <mergeCell ref="Y32:Y33"/>
    <mergeCell ref="V30:Y30"/>
    <mergeCell ref="Z30:AB30"/>
    <mergeCell ref="AK30:AK33"/>
    <mergeCell ref="V31:Y31"/>
    <mergeCell ref="Z31:AB31"/>
    <mergeCell ref="O32:O33"/>
    <mergeCell ref="AB32:AB33"/>
    <mergeCell ref="A13:D13"/>
    <mergeCell ref="A12:D12"/>
    <mergeCell ref="A30:A33"/>
    <mergeCell ref="B30:B33"/>
    <mergeCell ref="Z32:AA32"/>
    <mergeCell ref="P31:R31"/>
    <mergeCell ref="M30:O30"/>
    <mergeCell ref="P30:R30"/>
    <mergeCell ref="S31:U31"/>
    <mergeCell ref="S30:U30"/>
    <mergeCell ref="T9:X9"/>
    <mergeCell ref="Y9:AK9"/>
    <mergeCell ref="E13:I13"/>
    <mergeCell ref="J13:N13"/>
    <mergeCell ref="H30:J30"/>
    <mergeCell ref="K30:L30"/>
    <mergeCell ref="K31:L31"/>
    <mergeCell ref="M31:O31"/>
    <mergeCell ref="D26:V26"/>
    <mergeCell ref="F27:S27"/>
    <mergeCell ref="B22:I22"/>
    <mergeCell ref="C31:G31"/>
    <mergeCell ref="H31:J31"/>
    <mergeCell ref="C30:G30"/>
    <mergeCell ref="C32:F32"/>
    <mergeCell ref="G32:G33"/>
    <mergeCell ref="H32:I32"/>
  </mergeCells>
  <conditionalFormatting sqref="G34:G51 G53:G66 C52">
    <cfRule type="cellIs" dxfId="64" priority="9" operator="equal">
      <formula>99999</formula>
    </cfRule>
  </conditionalFormatting>
  <conditionalFormatting sqref="G34">
    <cfRule type="cellIs" dxfId="63" priority="10" operator="equal">
      <formula>9</formula>
    </cfRule>
  </conditionalFormatting>
  <conditionalFormatting sqref="G34">
    <cfRule type="cellIs" dxfId="62" priority="11" operator="equal">
      <formula>99999</formula>
    </cfRule>
  </conditionalFormatting>
  <conditionalFormatting sqref="G67">
    <cfRule type="cellIs" dxfId="61" priority="8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A1:AK79"/>
  <sheetViews>
    <sheetView topLeftCell="A25" workbookViewId="0">
      <selection activeCell="J39" sqref="J39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134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COUNTIF($G$34:$G$79,3)</f>
        <v>0</v>
      </c>
      <c r="F5" s="337"/>
      <c r="G5" s="337"/>
      <c r="H5" s="337"/>
      <c r="I5" s="338"/>
      <c r="J5" s="336">
        <f>COUNTIF($G$34:$G$79,2)</f>
        <v>0</v>
      </c>
      <c r="K5" s="337"/>
      <c r="L5" s="337"/>
      <c r="M5" s="337"/>
      <c r="N5" s="338"/>
      <c r="O5" s="336">
        <f>COUNTIF($G$34:$G$79,1)</f>
        <v>2</v>
      </c>
      <c r="P5" s="337"/>
      <c r="Q5" s="337"/>
      <c r="R5" s="337"/>
      <c r="S5" s="338"/>
      <c r="T5" s="336">
        <f>COUNTIF($G$34:$G$79,0)</f>
        <v>0</v>
      </c>
      <c r="U5" s="337"/>
      <c r="V5" s="337"/>
      <c r="W5" s="337"/>
      <c r="X5" s="338"/>
      <c r="Y5" s="336">
        <f t="shared" ref="Y5:Y14" si="0">SUM(E5:X5)</f>
        <v>2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COUNTIF($J$34:$J$79,3)</f>
        <v>0</v>
      </c>
      <c r="F6" s="337"/>
      <c r="G6" s="337"/>
      <c r="H6" s="337"/>
      <c r="I6" s="338"/>
      <c r="J6" s="336">
        <f>COUNTIF($J$34:$J$79,2)</f>
        <v>0</v>
      </c>
      <c r="K6" s="337"/>
      <c r="L6" s="337"/>
      <c r="M6" s="337"/>
      <c r="N6" s="338"/>
      <c r="O6" s="336">
        <f>COUNTIF($J$34:$J$79,1)</f>
        <v>0</v>
      </c>
      <c r="P6" s="337"/>
      <c r="Q6" s="337"/>
      <c r="R6" s="337"/>
      <c r="S6" s="338"/>
      <c r="T6" s="336">
        <f>COUNTIF($J$34:$J$79,0)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COUNTIF($L$34:$L$79,3)</f>
        <v>0</v>
      </c>
      <c r="F7" s="337"/>
      <c r="G7" s="337"/>
      <c r="H7" s="337"/>
      <c r="I7" s="338"/>
      <c r="J7" s="336">
        <f>COUNTIF($L$34:$L$79,2)</f>
        <v>0</v>
      </c>
      <c r="K7" s="337"/>
      <c r="L7" s="337"/>
      <c r="M7" s="337"/>
      <c r="N7" s="338"/>
      <c r="O7" s="336">
        <f>COUNTIF($L$34:$L$79,1)</f>
        <v>0</v>
      </c>
      <c r="P7" s="337"/>
      <c r="Q7" s="337"/>
      <c r="R7" s="337"/>
      <c r="S7" s="338"/>
      <c r="T7" s="336">
        <f>COUNTIF($L$34:$L$79,0)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COUNTIF($O$34:$O$79,3)</f>
        <v>0</v>
      </c>
      <c r="F8" s="337"/>
      <c r="G8" s="337"/>
      <c r="H8" s="337"/>
      <c r="I8" s="338"/>
      <c r="J8" s="336">
        <f>COUNTIF($O$34:$O$79,2)</f>
        <v>0</v>
      </c>
      <c r="K8" s="337"/>
      <c r="L8" s="337"/>
      <c r="M8" s="337"/>
      <c r="N8" s="338"/>
      <c r="O8" s="336">
        <f>COUNTIF($O$34:$O$79,1)</f>
        <v>0</v>
      </c>
      <c r="P8" s="337"/>
      <c r="Q8" s="337"/>
      <c r="R8" s="337"/>
      <c r="S8" s="338"/>
      <c r="T8" s="336">
        <f>COUNTIF($O$34:$O$79,0)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COUNTIF($R$34:$R$79,3)</f>
        <v>0</v>
      </c>
      <c r="F9" s="337"/>
      <c r="G9" s="337"/>
      <c r="H9" s="337"/>
      <c r="I9" s="338"/>
      <c r="J9" s="336">
        <f>COUNTIF($R$34:$R$79,2)</f>
        <v>0</v>
      </c>
      <c r="K9" s="337"/>
      <c r="L9" s="337"/>
      <c r="M9" s="337"/>
      <c r="N9" s="338"/>
      <c r="O9" s="336">
        <f>COUNTIF($R$34:$R$79,1)</f>
        <v>0</v>
      </c>
      <c r="P9" s="337"/>
      <c r="Q9" s="337"/>
      <c r="R9" s="337"/>
      <c r="S9" s="338"/>
      <c r="T9" s="336">
        <f>COUNTIF($R$34:$R$79,0)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COUNTIF($U$34:$U$79,3)</f>
        <v>0</v>
      </c>
      <c r="F10" s="337"/>
      <c r="G10" s="337"/>
      <c r="H10" s="337"/>
      <c r="I10" s="338"/>
      <c r="J10" s="336">
        <f>COUNTIF($U$34:$U$79,2)</f>
        <v>0</v>
      </c>
      <c r="K10" s="337"/>
      <c r="L10" s="337"/>
      <c r="M10" s="337"/>
      <c r="N10" s="338"/>
      <c r="O10" s="336">
        <f>COUNTIF($U$34:$U$79,1)</f>
        <v>0</v>
      </c>
      <c r="P10" s="337"/>
      <c r="Q10" s="337"/>
      <c r="R10" s="337"/>
      <c r="S10" s="338"/>
      <c r="T10" s="336">
        <f>COUNTIF($U$34:$U$79,0)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COUNTIF($Y$34:$Y$79,3)</f>
        <v>0</v>
      </c>
      <c r="F11" s="337"/>
      <c r="G11" s="337"/>
      <c r="H11" s="337"/>
      <c r="I11" s="338"/>
      <c r="J11" s="336">
        <f>COUNTIF($Y$34:$Y$79,2)</f>
        <v>0</v>
      </c>
      <c r="K11" s="337"/>
      <c r="L11" s="337"/>
      <c r="M11" s="337"/>
      <c r="N11" s="338"/>
      <c r="O11" s="336">
        <f>COUNTIF($Y$34:$Y$79,1)</f>
        <v>0</v>
      </c>
      <c r="P11" s="337"/>
      <c r="Q11" s="337"/>
      <c r="R11" s="337"/>
      <c r="S11" s="338"/>
      <c r="T11" s="336">
        <f>COUNTIF($Y$34:$Y$79,0)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COUNTIF($AB$34:$AB$79,3)</f>
        <v>0</v>
      </c>
      <c r="F12" s="344"/>
      <c r="G12" s="344"/>
      <c r="H12" s="344"/>
      <c r="I12" s="345"/>
      <c r="J12" s="343">
        <f>COUNTIF($AB$34:$AB$79,2)</f>
        <v>0</v>
      </c>
      <c r="K12" s="344"/>
      <c r="L12" s="344"/>
      <c r="M12" s="344"/>
      <c r="N12" s="345"/>
      <c r="O12" s="343">
        <f>COUNTIF($AB$34:$AB$79,1)</f>
        <v>0</v>
      </c>
      <c r="P12" s="344"/>
      <c r="Q12" s="344"/>
      <c r="R12" s="344"/>
      <c r="S12" s="345"/>
      <c r="T12" s="343">
        <f>COUNTIF($AB$34:$AB$79,0)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COUNTIF($AK$34:$AK$79,"ดีเยี่ยม")</f>
        <v>0</v>
      </c>
      <c r="F13" s="341"/>
      <c r="G13" s="341"/>
      <c r="H13" s="341"/>
      <c r="I13" s="342"/>
      <c r="J13" s="340">
        <f>COUNTIF($AK$34:$AK$79,"ดี")</f>
        <v>0</v>
      </c>
      <c r="K13" s="341"/>
      <c r="L13" s="341"/>
      <c r="M13" s="341"/>
      <c r="N13" s="342"/>
      <c r="O13" s="340">
        <f>COUNTIF($AK$34:$AK$79,"ผ่าน")</f>
        <v>0</v>
      </c>
      <c r="P13" s="341"/>
      <c r="Q13" s="341"/>
      <c r="R13" s="341"/>
      <c r="S13" s="342"/>
      <c r="T13" s="340">
        <f>COUNTIF($AK$34:$AK$79,"ไม่ผ่าน")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26" t="s">
        <v>636</v>
      </c>
      <c r="C34" s="179"/>
      <c r="D34" s="97"/>
      <c r="E34" s="97"/>
      <c r="F34" s="97"/>
      <c r="G34" s="98" t="str">
        <f t="shared" ref="G34:G76" si="1">IF(C34="","",IF(C34*D34*E34*F34=0,0,IF(C34*D34*E34*F34&gt;27,3,IF(C34*D34*E34*F34&gt;3,2,IF(C34*D34*E34*F34=0,0,1)))))</f>
        <v/>
      </c>
      <c r="H34" s="97"/>
      <c r="I34" s="97"/>
      <c r="J34" s="98" t="str">
        <f t="shared" ref="J34:J76" si="2">IF(H34="","",IF(H34*I34=0,0,IF(H34*I34&gt;4,3,IF(H34*I34&gt;2,2,IF(H34*I34=0,0,1)))))</f>
        <v/>
      </c>
      <c r="K34" s="97"/>
      <c r="L34" s="98" t="str">
        <f t="shared" ref="L34:L76" si="3">IF(K34="","",IF(K34=0,0,K34))</f>
        <v/>
      </c>
      <c r="M34" s="97"/>
      <c r="N34" s="97"/>
      <c r="O34" s="98" t="str">
        <f t="shared" ref="O34:O76" si="4">IF(M34="","",IF(M34*N34=0,0,IF(M34*N34&gt;4,3,IF(M34*N34&gt;2,2,IF(M34*N34=0,0,1)))))</f>
        <v/>
      </c>
      <c r="P34" s="97"/>
      <c r="Q34" s="97"/>
      <c r="R34" s="98" t="str">
        <f t="shared" ref="R34:R76" si="5">IF(P34="","",IF(P34*Q34=0,0,IF(P34*Q34&gt;4,3,IF(P34*Q34&gt;2,2,IF(P34*Q34=0,0,1)))))</f>
        <v/>
      </c>
      <c r="S34" s="97"/>
      <c r="T34" s="97"/>
      <c r="U34" s="98" t="str">
        <f t="shared" ref="U34:U76" si="6">IF(S34="","",IF(S34*T34=0,0,IF(S34*T34&gt;4,3,IF(S34*T34&gt;2,2,IF(S34*T34=0,0,1)))))</f>
        <v/>
      </c>
      <c r="V34" s="97"/>
      <c r="W34" s="97"/>
      <c r="X34" s="97"/>
      <c r="Y34" s="98" t="str">
        <f t="shared" ref="Y34:Y76" si="7">IF(V34="","",IF(V34*W34*X34=0,0,IF(V34*W34*X34&gt;17,3,IF(V34*W34*X34&gt;2,2,IF(V34*W34*X34=0,0,1)))))</f>
        <v/>
      </c>
      <c r="Z34" s="97"/>
      <c r="AA34" s="97"/>
      <c r="AB34" s="98" t="str">
        <f t="shared" ref="AB34:AB76" si="8">IF(Z34="","",IF(Z34*AA34=0,0,IF(Z34*AA34&gt;4,3,IF(Z34*AA34&gt;2,2,IF(Z34*AA34=0,0,1)))))</f>
        <v/>
      </c>
      <c r="AC34" s="98" t="str">
        <f t="shared" ref="AC34:AC76" si="9">+G34</f>
        <v/>
      </c>
      <c r="AD34" s="98" t="str">
        <f t="shared" ref="AD34:AD76" si="10">+J34</f>
        <v/>
      </c>
      <c r="AE34" s="98" t="str">
        <f t="shared" ref="AE34:AE76" si="11">+L34</f>
        <v/>
      </c>
      <c r="AF34" s="98" t="str">
        <f t="shared" ref="AF34:AF76" si="12">+O34</f>
        <v/>
      </c>
      <c r="AG34" s="98" t="str">
        <f t="shared" ref="AG34:AG76" si="13">+U34</f>
        <v/>
      </c>
      <c r="AH34" s="98" t="str">
        <f t="shared" ref="AH34:AH76" si="14">+U34</f>
        <v/>
      </c>
      <c r="AI34" s="98" t="str">
        <f t="shared" ref="AI34:AI76" si="15">+Y34</f>
        <v/>
      </c>
      <c r="AJ34" s="98" t="str">
        <f t="shared" ref="AJ34:AJ76" si="16">+AB34</f>
        <v/>
      </c>
      <c r="AK34" s="99" t="str">
        <f t="shared" ref="AK34:AK79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11">
        <v>2</v>
      </c>
      <c r="B35" s="316" t="s">
        <v>637</v>
      </c>
      <c r="C35" s="387" t="s">
        <v>1051</v>
      </c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8"/>
      <c r="O35" s="388"/>
      <c r="P35" s="388"/>
      <c r="Q35" s="388"/>
      <c r="R35" s="388"/>
      <c r="S35" s="388"/>
      <c r="T35" s="388"/>
      <c r="U35" s="388"/>
      <c r="V35" s="388"/>
      <c r="W35" s="388"/>
      <c r="X35" s="388"/>
      <c r="Y35" s="388"/>
      <c r="Z35" s="388"/>
      <c r="AA35" s="388"/>
      <c r="AB35" s="388"/>
      <c r="AC35" s="388"/>
      <c r="AD35" s="388"/>
      <c r="AE35" s="388"/>
      <c r="AF35" s="388"/>
      <c r="AG35" s="388"/>
      <c r="AH35" s="388"/>
      <c r="AI35" s="388"/>
      <c r="AJ35" s="388"/>
      <c r="AK35" s="389"/>
    </row>
    <row r="36" spans="1:37" ht="21" customHeight="1">
      <c r="A36" s="206">
        <v>3</v>
      </c>
      <c r="B36" s="218" t="s">
        <v>638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639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27" t="s">
        <v>640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24" t="s">
        <v>641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8" t="s">
        <v>642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8" t="s">
        <v>643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8" t="s">
        <v>644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06">
        <v>10</v>
      </c>
      <c r="B43" s="218" t="s">
        <v>645</v>
      </c>
      <c r="C43" s="194"/>
      <c r="D43" s="151"/>
      <c r="E43" s="151"/>
      <c r="F43" s="151"/>
      <c r="G43" s="152" t="str">
        <f t="shared" ref="G43" si="18">IF(C43="","",IF(C43*D43*E43*F43=0,0,IF(C43*D43*E43*F43&gt;27,3,IF(C43*D43*E43*F43&gt;3,2,IF(C43*D43*E43*F43=0,0,1)))))</f>
        <v/>
      </c>
      <c r="H43" s="151"/>
      <c r="I43" s="151"/>
      <c r="J43" s="152" t="str">
        <f t="shared" ref="J43" si="19">IF(H43="","",IF(H43*I43=0,0,IF(H43*I43&gt;4,3,IF(H43*I43&gt;2,2,IF(H43*I43=0,0,1)))))</f>
        <v/>
      </c>
      <c r="K43" s="151"/>
      <c r="L43" s="152" t="str">
        <f t="shared" ref="L43" si="20">IF(K43="","",IF(K43=0,0,K43))</f>
        <v/>
      </c>
      <c r="M43" s="151"/>
      <c r="N43" s="151"/>
      <c r="O43" s="152" t="str">
        <f t="shared" ref="O43" si="21">IF(M43="","",IF(M43*N43=0,0,IF(M43*N43&gt;4,3,IF(M43*N43&gt;2,2,IF(M43*N43=0,0,1)))))</f>
        <v/>
      </c>
      <c r="P43" s="151"/>
      <c r="Q43" s="151"/>
      <c r="R43" s="152" t="str">
        <f t="shared" ref="R43" si="22">IF(P43="","",IF(P43*Q43=0,0,IF(P43*Q43&gt;4,3,IF(P43*Q43&gt;2,2,IF(P43*Q43=0,0,1)))))</f>
        <v/>
      </c>
      <c r="S43" s="151"/>
      <c r="T43" s="151"/>
      <c r="U43" s="152" t="str">
        <f t="shared" ref="U43" si="23">IF(S43="","",IF(S43*T43=0,0,IF(S43*T43&gt;4,3,IF(S43*T43&gt;2,2,IF(S43*T43=0,0,1)))))</f>
        <v/>
      </c>
      <c r="V43" s="151"/>
      <c r="W43" s="151"/>
      <c r="X43" s="151"/>
      <c r="Y43" s="152" t="str">
        <f t="shared" ref="Y43" si="24">IF(V43="","",IF(V43*W43*X43=0,0,IF(V43*W43*X43&gt;17,3,IF(V43*W43*X43&gt;2,2,IF(V43*W43*X43=0,0,1)))))</f>
        <v/>
      </c>
      <c r="Z43" s="151"/>
      <c r="AA43" s="151"/>
      <c r="AB43" s="152" t="str">
        <f t="shared" ref="AB43" si="25">IF(Z43="","",IF(Z43*AA43=0,0,IF(Z43*AA43&gt;4,3,IF(Z43*AA43&gt;2,2,IF(Z43*AA43=0,0,1)))))</f>
        <v/>
      </c>
      <c r="AC43" s="152" t="str">
        <f t="shared" ref="AC43" si="26">+G43</f>
        <v/>
      </c>
      <c r="AD43" s="152" t="str">
        <f t="shared" ref="AD43" si="27">+J43</f>
        <v/>
      </c>
      <c r="AE43" s="152" t="str">
        <f t="shared" ref="AE43" si="28">+L43</f>
        <v/>
      </c>
      <c r="AF43" s="152" t="str">
        <f t="shared" ref="AF43" si="29">+O43</f>
        <v/>
      </c>
      <c r="AG43" s="152" t="str">
        <f t="shared" ref="AG43" si="30">+U43</f>
        <v/>
      </c>
      <c r="AH43" s="152" t="str">
        <f t="shared" ref="AH43" si="31">+U43</f>
        <v/>
      </c>
      <c r="AI43" s="152" t="str">
        <f t="shared" ref="AI43" si="32">+Y43</f>
        <v/>
      </c>
      <c r="AJ43" s="152" t="str">
        <f t="shared" ref="AJ43" si="33">+AB43</f>
        <v/>
      </c>
      <c r="AK43" s="153" t="str">
        <f t="shared" ref="AK43" si="34">+IF(COUNT(AC43:AJ43)&lt;&gt;8,"",(IF(COUNTIF(AC43:AJ43,0)&gt;0,"ไม่ผ่าน",IF(AND(COUNTIF(AC43:AJ43,3)&gt;=5,COUNTIF(AC43:AJ43,"&lt;2")=0),"ดีเยี่ยม",IF(OR(AND(AND(COUNTIF(AC43:AJ43,3)&gt;=1,COUNTIF(AC43:AJ43,3)&lt;=4),COUNTIF(AC43:AJ43,"&lt;2")=0),COUNTIF(AC43:AJ43,2)=8,AND(COUNTIF(AC43:AJ43,"&gt;=2")&gt;=5,COUNTIF(AC43:AJ43,1)&gt;0)),"ดี",IF(OR(COUNTIF(AC43:AJ43,1)=8,AND(COUNTIF(AC43:AJ43,"&gt;=2")&gt;=1,COUNTIF(AC43:AJ43,"&gt;=2")&lt;=4)),"ผ่าน","ไม่ผ่าน"))))))</f>
        <v/>
      </c>
    </row>
    <row r="44" spans="1:37" ht="21" customHeight="1">
      <c r="A44" s="208">
        <v>11</v>
      </c>
      <c r="B44" s="226" t="s">
        <v>646</v>
      </c>
      <c r="C44" s="180"/>
      <c r="D44" s="117"/>
      <c r="E44" s="117"/>
      <c r="F44" s="117"/>
      <c r="G44" s="116" t="str">
        <f t="shared" ref="G44" si="35">IF(C44="","",IF(C44*D44*E44*F44=0,0,IF(C44*D44*E44*F44&gt;27,3,IF(C44*D44*E44*F44&gt;3,2,IF(C44*D44*E44*F44=0,0,1)))))</f>
        <v/>
      </c>
      <c r="H44" s="117"/>
      <c r="I44" s="117"/>
      <c r="J44" s="116" t="str">
        <f t="shared" ref="J44" si="36">IF(H44="","",IF(H44*I44=0,0,IF(H44*I44&gt;4,3,IF(H44*I44&gt;2,2,IF(H44*I44=0,0,1)))))</f>
        <v/>
      </c>
      <c r="K44" s="117"/>
      <c r="L44" s="116" t="str">
        <f t="shared" ref="L44" si="37">IF(K44="","",IF(K44=0,0,K44))</f>
        <v/>
      </c>
      <c r="M44" s="117"/>
      <c r="N44" s="117"/>
      <c r="O44" s="116" t="str">
        <f t="shared" ref="O44" si="38">IF(M44="","",IF(M44*N44=0,0,IF(M44*N44&gt;4,3,IF(M44*N44&gt;2,2,IF(M44*N44=0,0,1)))))</f>
        <v/>
      </c>
      <c r="P44" s="117"/>
      <c r="Q44" s="117"/>
      <c r="R44" s="116" t="str">
        <f t="shared" ref="R44" si="39">IF(P44="","",IF(P44*Q44=0,0,IF(P44*Q44&gt;4,3,IF(P44*Q44&gt;2,2,IF(P44*Q44=0,0,1)))))</f>
        <v/>
      </c>
      <c r="S44" s="117"/>
      <c r="T44" s="117"/>
      <c r="U44" s="116" t="str">
        <f t="shared" ref="U44" si="40">IF(S44="","",IF(S44*T44=0,0,IF(S44*T44&gt;4,3,IF(S44*T44&gt;2,2,IF(S44*T44=0,0,1)))))</f>
        <v/>
      </c>
      <c r="V44" s="117"/>
      <c r="W44" s="117"/>
      <c r="X44" s="117"/>
      <c r="Y44" s="116" t="str">
        <f t="shared" ref="Y44" si="41">IF(V44="","",IF(V44*W44*X44=0,0,IF(V44*W44*X44&gt;17,3,IF(V44*W44*X44&gt;2,2,IF(V44*W44*X44=0,0,1)))))</f>
        <v/>
      </c>
      <c r="Z44" s="117"/>
      <c r="AA44" s="117"/>
      <c r="AB44" s="116" t="str">
        <f t="shared" ref="AB44" si="42">IF(Z44="","",IF(Z44*AA44=0,0,IF(Z44*AA44&gt;4,3,IF(Z44*AA44&gt;2,2,IF(Z44*AA44=0,0,1)))))</f>
        <v/>
      </c>
      <c r="AC44" s="116" t="str">
        <f t="shared" ref="AC44" si="43">+G44</f>
        <v/>
      </c>
      <c r="AD44" s="116" t="str">
        <f t="shared" ref="AD44" si="44">+J44</f>
        <v/>
      </c>
      <c r="AE44" s="116" t="str">
        <f t="shared" ref="AE44" si="45">+L44</f>
        <v/>
      </c>
      <c r="AF44" s="116" t="str">
        <f t="shared" ref="AF44" si="46">+O44</f>
        <v/>
      </c>
      <c r="AG44" s="116" t="str">
        <f t="shared" ref="AG44" si="47">+U44</f>
        <v/>
      </c>
      <c r="AH44" s="116" t="str">
        <f t="shared" ref="AH44" si="48">+U44</f>
        <v/>
      </c>
      <c r="AI44" s="116" t="str">
        <f t="shared" ref="AI44" si="49">+Y44</f>
        <v/>
      </c>
      <c r="AJ44" s="116" t="str">
        <f t="shared" ref="AJ44" si="50">+AB44</f>
        <v/>
      </c>
      <c r="AK44" s="121" t="str">
        <f t="shared" ref="AK44" si="51">+IF(COUNT(AC44:AJ44)&lt;&gt;8,"",(IF(COUNTIF(AC44:AJ44,0)&gt;0,"ไม่ผ่าน",IF(AND(COUNTIF(AC44:AJ44,3)&gt;=5,COUNTIF(AC44:AJ44,"&lt;2")=0),"ดีเยี่ยม",IF(OR(AND(AND(COUNTIF(AC44:AJ44,3)&gt;=1,COUNTIF(AC44:AJ44,3)&lt;=4),COUNTIF(AC44:AJ44,"&lt;2")=0),COUNTIF(AC44:AJ44,2)=8,AND(COUNTIF(AC44:AJ44,"&gt;=2")&gt;=5,COUNTIF(AC44:AJ44,1)&gt;0)),"ดี",IF(OR(COUNTIF(AC44:AJ44,1)=8,AND(COUNTIF(AC44:AJ44,"&gt;=2")&gt;=1,COUNTIF(AC44:AJ44,"&gt;=2")&lt;=4)),"ผ่าน","ไม่ผ่าน"))))))</f>
        <v/>
      </c>
    </row>
    <row r="45" spans="1:37" ht="21" customHeight="1">
      <c r="A45" s="206">
        <v>12</v>
      </c>
      <c r="B45" s="218" t="s">
        <v>647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8" t="s">
        <v>648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649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27" t="s">
        <v>650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24" t="s">
        <v>651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652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24" t="s">
        <v>653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8" t="s">
        <v>654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9">
        <v>20</v>
      </c>
      <c r="B53" s="218" t="s">
        <v>655</v>
      </c>
      <c r="C53" s="172"/>
      <c r="D53" s="102"/>
      <c r="E53" s="102"/>
      <c r="F53" s="102"/>
      <c r="G53" s="103" t="str">
        <f t="shared" ref="G53" si="52">IF(C53="","",IF(C53*D53*E53*F53=0,0,IF(C53*D53*E53*F53&gt;27,3,IF(C53*D53*E53*F53&gt;3,2,IF(C53*D53*E53*F53=0,0,1)))))</f>
        <v/>
      </c>
      <c r="H53" s="102"/>
      <c r="I53" s="102"/>
      <c r="J53" s="103" t="str">
        <f t="shared" ref="J53" si="53">IF(H53="","",IF(H53*I53=0,0,IF(H53*I53&gt;4,3,IF(H53*I53&gt;2,2,IF(H53*I53=0,0,1)))))</f>
        <v/>
      </c>
      <c r="K53" s="102"/>
      <c r="L53" s="103" t="str">
        <f t="shared" ref="L53" si="54">IF(K53="","",IF(K53=0,0,K53))</f>
        <v/>
      </c>
      <c r="M53" s="102"/>
      <c r="N53" s="102"/>
      <c r="O53" s="103" t="str">
        <f t="shared" ref="O53" si="55">IF(M53="","",IF(M53*N53=0,0,IF(M53*N53&gt;4,3,IF(M53*N53&gt;2,2,IF(M53*N53=0,0,1)))))</f>
        <v/>
      </c>
      <c r="P53" s="102"/>
      <c r="Q53" s="102"/>
      <c r="R53" s="103" t="str">
        <f t="shared" ref="R53" si="56">IF(P53="","",IF(P53*Q53=0,0,IF(P53*Q53&gt;4,3,IF(P53*Q53&gt;2,2,IF(P53*Q53=0,0,1)))))</f>
        <v/>
      </c>
      <c r="S53" s="102"/>
      <c r="T53" s="102"/>
      <c r="U53" s="103" t="str">
        <f t="shared" ref="U53" si="57">IF(S53="","",IF(S53*T53=0,0,IF(S53*T53&gt;4,3,IF(S53*T53&gt;2,2,IF(S53*T53=0,0,1)))))</f>
        <v/>
      </c>
      <c r="V53" s="102"/>
      <c r="W53" s="102"/>
      <c r="X53" s="102"/>
      <c r="Y53" s="103" t="str">
        <f t="shared" ref="Y53" si="58">IF(V53="","",IF(V53*W53*X53=0,0,IF(V53*W53*X53&gt;17,3,IF(V53*W53*X53&gt;2,2,IF(V53*W53*X53=0,0,1)))))</f>
        <v/>
      </c>
      <c r="Z53" s="102"/>
      <c r="AA53" s="102"/>
      <c r="AB53" s="103" t="str">
        <f t="shared" ref="AB53" si="59">IF(Z53="","",IF(Z53*AA53=0,0,IF(Z53*AA53&gt;4,3,IF(Z53*AA53&gt;2,2,IF(Z53*AA53=0,0,1)))))</f>
        <v/>
      </c>
      <c r="AC53" s="103" t="str">
        <f t="shared" ref="AC53" si="60">+G53</f>
        <v/>
      </c>
      <c r="AD53" s="103" t="str">
        <f t="shared" ref="AD53" si="61">+J53</f>
        <v/>
      </c>
      <c r="AE53" s="103" t="str">
        <f t="shared" ref="AE53" si="62">+L53</f>
        <v/>
      </c>
      <c r="AF53" s="103" t="str">
        <f t="shared" ref="AF53" si="63">+O53</f>
        <v/>
      </c>
      <c r="AG53" s="103" t="str">
        <f t="shared" ref="AG53" si="64">+U53</f>
        <v/>
      </c>
      <c r="AH53" s="103" t="str">
        <f t="shared" ref="AH53" si="65">+U53</f>
        <v/>
      </c>
      <c r="AI53" s="103" t="str">
        <f t="shared" ref="AI53" si="66">+Y53</f>
        <v/>
      </c>
      <c r="AJ53" s="103" t="str">
        <f t="shared" ref="AJ53" si="67">+AB53</f>
        <v/>
      </c>
      <c r="AK53" s="104" t="str">
        <f t="shared" ref="AK53" si="68">+IF(COUNT(AC53:AJ53)&lt;&gt;8,"",(IF(COUNTIF(AC53:AJ53,0)&gt;0,"ไม่ผ่าน",IF(AND(COUNTIF(AC53:AJ53,3)&gt;=5,COUNTIF(AC53:AJ53,"&lt;2")=0),"ดีเยี่ยม",IF(OR(AND(AND(COUNTIF(AC53:AJ53,3)&gt;=1,COUNTIF(AC53:AJ53,3)&lt;=4),COUNTIF(AC53:AJ53,"&lt;2")=0),COUNTIF(AC53:AJ53,2)=8,AND(COUNTIF(AC53:AJ53,"&gt;=2")&gt;=5,COUNTIF(AC53:AJ53,1)&gt;0)),"ดี",IF(OR(COUNTIF(AC53:AJ53,1)=8,AND(COUNTIF(AC53:AJ53,"&gt;=2")&gt;=1,COUNTIF(AC53:AJ53,"&gt;=2")&lt;=4)),"ผ่าน","ไม่ผ่าน"))))))</f>
        <v/>
      </c>
    </row>
    <row r="54" spans="1:37" ht="21" customHeight="1">
      <c r="A54" s="205">
        <v>21</v>
      </c>
      <c r="B54" s="226" t="s">
        <v>656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17" t="s">
        <v>657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206">
        <v>23</v>
      </c>
      <c r="B56" s="224" t="s">
        <v>658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206">
        <v>24</v>
      </c>
      <c r="B57" s="218" t="s">
        <v>659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07">
        <v>25</v>
      </c>
      <c r="B58" s="218" t="s">
        <v>660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26" t="s">
        <v>661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17" t="s">
        <v>662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206">
        <v>28</v>
      </c>
      <c r="B61" s="224" t="s">
        <v>663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206">
        <v>29</v>
      </c>
      <c r="B62" s="217" t="s">
        <v>664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207">
        <v>30</v>
      </c>
      <c r="B63" s="218" t="s">
        <v>665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205">
        <v>31</v>
      </c>
      <c r="B64" s="226" t="s">
        <v>666</v>
      </c>
      <c r="C64" s="145"/>
      <c r="D64" s="158"/>
      <c r="E64" s="158"/>
      <c r="F64" s="158"/>
      <c r="G64" s="120" t="str">
        <f t="shared" si="1"/>
        <v/>
      </c>
      <c r="H64" s="158"/>
      <c r="I64" s="158"/>
      <c r="J64" s="120" t="str">
        <f t="shared" si="2"/>
        <v/>
      </c>
      <c r="K64" s="158"/>
      <c r="L64" s="120" t="str">
        <f t="shared" si="3"/>
        <v/>
      </c>
      <c r="M64" s="158"/>
      <c r="N64" s="158"/>
      <c r="O64" s="120" t="str">
        <f t="shared" si="4"/>
        <v/>
      </c>
      <c r="P64" s="158"/>
      <c r="Q64" s="158"/>
      <c r="R64" s="120" t="str">
        <f t="shared" si="5"/>
        <v/>
      </c>
      <c r="S64" s="158"/>
      <c r="T64" s="158"/>
      <c r="U64" s="120" t="str">
        <f t="shared" si="6"/>
        <v/>
      </c>
      <c r="V64" s="158"/>
      <c r="W64" s="158"/>
      <c r="X64" s="158"/>
      <c r="Y64" s="120" t="str">
        <f t="shared" si="7"/>
        <v/>
      </c>
      <c r="Z64" s="158"/>
      <c r="AA64" s="158"/>
      <c r="AB64" s="120" t="str">
        <f t="shared" si="8"/>
        <v/>
      </c>
      <c r="AC64" s="120" t="str">
        <f t="shared" si="9"/>
        <v/>
      </c>
      <c r="AD64" s="120" t="str">
        <f t="shared" si="10"/>
        <v/>
      </c>
      <c r="AE64" s="120" t="str">
        <f t="shared" si="11"/>
        <v/>
      </c>
      <c r="AF64" s="120" t="str">
        <f t="shared" si="12"/>
        <v/>
      </c>
      <c r="AG64" s="120" t="str">
        <f t="shared" si="13"/>
        <v/>
      </c>
      <c r="AH64" s="120" t="str">
        <f t="shared" si="14"/>
        <v/>
      </c>
      <c r="AI64" s="120" t="str">
        <f t="shared" si="15"/>
        <v/>
      </c>
      <c r="AJ64" s="120" t="str">
        <f t="shared" si="16"/>
        <v/>
      </c>
      <c r="AK64" s="159" t="str">
        <f t="shared" si="17"/>
        <v/>
      </c>
    </row>
    <row r="65" spans="1:37" ht="21" customHeight="1">
      <c r="A65" s="162">
        <v>32</v>
      </c>
      <c r="B65" s="224" t="s">
        <v>667</v>
      </c>
      <c r="C65" s="146"/>
      <c r="D65" s="164"/>
      <c r="E65" s="164"/>
      <c r="F65" s="164"/>
      <c r="G65" s="165" t="str">
        <f t="shared" ref="G65:G66" si="69">IF(C65="","",IF(C65*D65*E65*F65=0,0,IF(C65*D65*E65*F65&gt;27,3,IF(C65*D65*E65*F65&gt;3,2,IF(C65*D65*E65*F65=0,0,1)))))</f>
        <v/>
      </c>
      <c r="H65" s="164"/>
      <c r="I65" s="164"/>
      <c r="J65" s="165" t="str">
        <f t="shared" ref="J65:J66" si="70">IF(H65="","",IF(H65*I65=0,0,IF(H65*I65&gt;4,3,IF(H65*I65&gt;2,2,IF(H65*I65=0,0,1)))))</f>
        <v/>
      </c>
      <c r="K65" s="164"/>
      <c r="L65" s="165" t="str">
        <f t="shared" ref="L65:L66" si="71">IF(K65="","",IF(K65=0,0,K65))</f>
        <v/>
      </c>
      <c r="M65" s="164"/>
      <c r="N65" s="164"/>
      <c r="O65" s="165" t="str">
        <f t="shared" ref="O65:O66" si="72">IF(M65="","",IF(M65*N65=0,0,IF(M65*N65&gt;4,3,IF(M65*N65&gt;2,2,IF(M65*N65=0,0,1)))))</f>
        <v/>
      </c>
      <c r="P65" s="164"/>
      <c r="Q65" s="164"/>
      <c r="R65" s="165" t="str">
        <f t="shared" ref="R65:R66" si="73">IF(P65="","",IF(P65*Q65=0,0,IF(P65*Q65&gt;4,3,IF(P65*Q65&gt;2,2,IF(P65*Q65=0,0,1)))))</f>
        <v/>
      </c>
      <c r="S65" s="164"/>
      <c r="T65" s="164"/>
      <c r="U65" s="165" t="str">
        <f t="shared" ref="U65:U66" si="74">IF(S65="","",IF(S65*T65=0,0,IF(S65*T65&gt;4,3,IF(S65*T65&gt;2,2,IF(S65*T65=0,0,1)))))</f>
        <v/>
      </c>
      <c r="V65" s="164"/>
      <c r="W65" s="164"/>
      <c r="X65" s="164"/>
      <c r="Y65" s="165" t="str">
        <f t="shared" ref="Y65:Y66" si="75">IF(V65="","",IF(V65*W65*X65=0,0,IF(V65*W65*X65&gt;17,3,IF(V65*W65*X65&gt;2,2,IF(V65*W65*X65=0,0,1)))))</f>
        <v/>
      </c>
      <c r="Z65" s="164"/>
      <c r="AA65" s="164"/>
      <c r="AB65" s="165" t="str">
        <f t="shared" ref="AB65:AB66" si="76">IF(Z65="","",IF(Z65*AA65=0,0,IF(Z65*AA65&gt;4,3,IF(Z65*AA65&gt;2,2,IF(Z65*AA65=0,0,1)))))</f>
        <v/>
      </c>
      <c r="AC65" s="165" t="str">
        <f t="shared" ref="AC65:AC66" si="77">+G65</f>
        <v/>
      </c>
      <c r="AD65" s="165" t="str">
        <f t="shared" ref="AD65:AD66" si="78">+J65</f>
        <v/>
      </c>
      <c r="AE65" s="165" t="str">
        <f t="shared" ref="AE65:AE66" si="79">+L65</f>
        <v/>
      </c>
      <c r="AF65" s="165" t="str">
        <f t="shared" ref="AF65:AF66" si="80">+O65</f>
        <v/>
      </c>
      <c r="AG65" s="165" t="str">
        <f t="shared" ref="AG65:AG66" si="81">+U65</f>
        <v/>
      </c>
      <c r="AH65" s="165" t="str">
        <f t="shared" ref="AH65:AH66" si="82">+U65</f>
        <v/>
      </c>
      <c r="AI65" s="165" t="str">
        <f t="shared" ref="AI65:AI66" si="83">+Y65</f>
        <v/>
      </c>
      <c r="AJ65" s="165" t="str">
        <f t="shared" ref="AJ65:AJ66" si="84">+AB65</f>
        <v/>
      </c>
      <c r="AK65" s="166" t="str">
        <f t="shared" ref="AK65:AK66" si="85">+IF(COUNT(AC65:AJ65)&lt;&gt;8,"",(IF(COUNTIF(AC65:AJ65,0)&gt;0,"ไม่ผ่าน",IF(AND(COUNTIF(AC65:AJ65,3)&gt;=5,COUNTIF(AC65:AJ65,"&lt;2")=0),"ดีเยี่ยม",IF(OR(AND(AND(COUNTIF(AC65:AJ65,3)&gt;=1,COUNTIF(AC65:AJ65,3)&lt;=4),COUNTIF(AC65:AJ65,"&lt;2")=0),COUNTIF(AC65:AJ65,2)=8,AND(COUNTIF(AC65:AJ65,"&gt;=2")&gt;=5,COUNTIF(AC65:AJ65,1)&gt;0)),"ดี",IF(OR(COUNTIF(AC65:AJ65,1)=8,AND(COUNTIF(AC65:AJ65,"&gt;=2")&gt;=1,COUNTIF(AC65:AJ65,"&gt;=2")&lt;=4)),"ผ่าน","ไม่ผ่าน"))))))</f>
        <v/>
      </c>
    </row>
    <row r="66" spans="1:37" ht="21" customHeight="1">
      <c r="A66" s="210">
        <v>33</v>
      </c>
      <c r="B66" s="217" t="s">
        <v>668</v>
      </c>
      <c r="C66" s="180"/>
      <c r="D66" s="117"/>
      <c r="E66" s="117"/>
      <c r="F66" s="117"/>
      <c r="G66" s="116" t="str">
        <f t="shared" si="69"/>
        <v/>
      </c>
      <c r="H66" s="117"/>
      <c r="I66" s="117"/>
      <c r="J66" s="116" t="str">
        <f t="shared" si="70"/>
        <v/>
      </c>
      <c r="K66" s="117"/>
      <c r="L66" s="116" t="str">
        <f t="shared" si="71"/>
        <v/>
      </c>
      <c r="M66" s="117"/>
      <c r="N66" s="117"/>
      <c r="O66" s="116" t="str">
        <f t="shared" si="72"/>
        <v/>
      </c>
      <c r="P66" s="117"/>
      <c r="Q66" s="117"/>
      <c r="R66" s="116" t="str">
        <f t="shared" si="73"/>
        <v/>
      </c>
      <c r="S66" s="117"/>
      <c r="T66" s="117"/>
      <c r="U66" s="116" t="str">
        <f t="shared" si="74"/>
        <v/>
      </c>
      <c r="V66" s="117"/>
      <c r="W66" s="117"/>
      <c r="X66" s="117"/>
      <c r="Y66" s="116" t="str">
        <f t="shared" si="75"/>
        <v/>
      </c>
      <c r="Z66" s="117"/>
      <c r="AA66" s="117"/>
      <c r="AB66" s="116" t="str">
        <f t="shared" si="76"/>
        <v/>
      </c>
      <c r="AC66" s="116" t="str">
        <f t="shared" si="77"/>
        <v/>
      </c>
      <c r="AD66" s="116" t="str">
        <f t="shared" si="78"/>
        <v/>
      </c>
      <c r="AE66" s="116" t="str">
        <f t="shared" si="79"/>
        <v/>
      </c>
      <c r="AF66" s="116" t="str">
        <f t="shared" si="80"/>
        <v/>
      </c>
      <c r="AG66" s="116" t="str">
        <f t="shared" si="81"/>
        <v/>
      </c>
      <c r="AH66" s="116" t="str">
        <f t="shared" si="82"/>
        <v/>
      </c>
      <c r="AI66" s="116" t="str">
        <f t="shared" si="83"/>
        <v/>
      </c>
      <c r="AJ66" s="116" t="str">
        <f t="shared" si="84"/>
        <v/>
      </c>
      <c r="AK66" s="121" t="str">
        <f t="shared" si="85"/>
        <v/>
      </c>
    </row>
    <row r="67" spans="1:37" ht="21" customHeight="1">
      <c r="A67" s="206">
        <v>34</v>
      </c>
      <c r="B67" s="217" t="s">
        <v>669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207">
        <v>35</v>
      </c>
      <c r="B68" s="218" t="s">
        <v>670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205">
        <v>36</v>
      </c>
      <c r="B69" s="226" t="s">
        <v>671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206">
        <v>37</v>
      </c>
      <c r="B70" s="218" t="s">
        <v>672</v>
      </c>
      <c r="C70" s="168"/>
      <c r="D70" s="130"/>
      <c r="E70" s="130"/>
      <c r="F70" s="130"/>
      <c r="G70" s="123" t="str">
        <f t="shared" si="1"/>
        <v/>
      </c>
      <c r="H70" s="130"/>
      <c r="I70" s="130"/>
      <c r="J70" s="123" t="str">
        <f t="shared" si="2"/>
        <v/>
      </c>
      <c r="K70" s="130"/>
      <c r="L70" s="123" t="str">
        <f t="shared" si="3"/>
        <v/>
      </c>
      <c r="M70" s="130"/>
      <c r="N70" s="130"/>
      <c r="O70" s="123" t="str">
        <f t="shared" si="4"/>
        <v/>
      </c>
      <c r="P70" s="130"/>
      <c r="Q70" s="130"/>
      <c r="R70" s="123" t="str">
        <f t="shared" si="5"/>
        <v/>
      </c>
      <c r="S70" s="130"/>
      <c r="T70" s="130"/>
      <c r="U70" s="123" t="str">
        <f t="shared" si="6"/>
        <v/>
      </c>
      <c r="V70" s="130"/>
      <c r="W70" s="130"/>
      <c r="X70" s="130"/>
      <c r="Y70" s="123" t="str">
        <f t="shared" si="7"/>
        <v/>
      </c>
      <c r="Z70" s="130"/>
      <c r="AA70" s="130"/>
      <c r="AB70" s="123" t="str">
        <f t="shared" si="8"/>
        <v/>
      </c>
      <c r="AC70" s="123" t="str">
        <f t="shared" si="9"/>
        <v/>
      </c>
      <c r="AD70" s="123" t="str">
        <f t="shared" si="10"/>
        <v/>
      </c>
      <c r="AE70" s="123" t="str">
        <f t="shared" si="11"/>
        <v/>
      </c>
      <c r="AF70" s="123" t="str">
        <f t="shared" si="12"/>
        <v/>
      </c>
      <c r="AG70" s="123" t="str">
        <f t="shared" si="13"/>
        <v/>
      </c>
      <c r="AH70" s="123" t="str">
        <f t="shared" si="14"/>
        <v/>
      </c>
      <c r="AI70" s="123" t="str">
        <f t="shared" si="15"/>
        <v/>
      </c>
      <c r="AJ70" s="123" t="str">
        <f t="shared" si="16"/>
        <v/>
      </c>
      <c r="AK70" s="124" t="str">
        <f t="shared" si="17"/>
        <v/>
      </c>
    </row>
    <row r="71" spans="1:37" ht="21" customHeight="1">
      <c r="A71" s="267">
        <v>38</v>
      </c>
      <c r="B71" s="262" t="s">
        <v>673</v>
      </c>
      <c r="C71" s="180"/>
      <c r="D71" s="117"/>
      <c r="E71" s="117"/>
      <c r="F71" s="117"/>
      <c r="G71" s="116" t="str">
        <f t="shared" ref="G71" si="86">IF(C71="","",IF(C71*D71*E71*F71=0,0,IF(C71*D71*E71*F71&gt;27,3,IF(C71*D71*E71*F71&gt;3,2,IF(C71*D71*E71*F71=0,0,1)))))</f>
        <v/>
      </c>
      <c r="H71" s="117"/>
      <c r="I71" s="117"/>
      <c r="J71" s="116" t="str">
        <f t="shared" ref="J71" si="87">IF(H71="","",IF(H71*I71=0,0,IF(H71*I71&gt;4,3,IF(H71*I71&gt;2,2,IF(H71*I71=0,0,1)))))</f>
        <v/>
      </c>
      <c r="K71" s="117"/>
      <c r="L71" s="116" t="str">
        <f t="shared" ref="L71" si="88">IF(K71="","",IF(K71=0,0,K71))</f>
        <v/>
      </c>
      <c r="M71" s="117"/>
      <c r="N71" s="117"/>
      <c r="O71" s="116" t="str">
        <f t="shared" ref="O71" si="89">IF(M71="","",IF(M71*N71=0,0,IF(M71*N71&gt;4,3,IF(M71*N71&gt;2,2,IF(M71*N71=0,0,1)))))</f>
        <v/>
      </c>
      <c r="P71" s="117"/>
      <c r="Q71" s="117"/>
      <c r="R71" s="116" t="str">
        <f t="shared" ref="R71" si="90">IF(P71="","",IF(P71*Q71=0,0,IF(P71*Q71&gt;4,3,IF(P71*Q71&gt;2,2,IF(P71*Q71=0,0,1)))))</f>
        <v/>
      </c>
      <c r="S71" s="117"/>
      <c r="T71" s="117"/>
      <c r="U71" s="116" t="str">
        <f t="shared" ref="U71" si="91">IF(S71="","",IF(S71*T71=0,0,IF(S71*T71&gt;4,3,IF(S71*T71&gt;2,2,IF(S71*T71=0,0,1)))))</f>
        <v/>
      </c>
      <c r="V71" s="117"/>
      <c r="W71" s="117"/>
      <c r="X71" s="117"/>
      <c r="Y71" s="116" t="str">
        <f t="shared" ref="Y71" si="92">IF(V71="","",IF(V71*W71*X71=0,0,IF(V71*W71*X71&gt;17,3,IF(V71*W71*X71&gt;2,2,IF(V71*W71*X71=0,0,1)))))</f>
        <v/>
      </c>
      <c r="Z71" s="117"/>
      <c r="AA71" s="117"/>
      <c r="AB71" s="116" t="str">
        <f t="shared" ref="AB71" si="93">IF(Z71="","",IF(Z71*AA71=0,0,IF(Z71*AA71&gt;4,3,IF(Z71*AA71&gt;2,2,IF(Z71*AA71=0,0,1)))))</f>
        <v/>
      </c>
      <c r="AC71" s="116" t="str">
        <f t="shared" ref="AC71" si="94">+G71</f>
        <v/>
      </c>
      <c r="AD71" s="116" t="str">
        <f t="shared" ref="AD71" si="95">+J71</f>
        <v/>
      </c>
      <c r="AE71" s="116" t="str">
        <f t="shared" ref="AE71" si="96">+L71</f>
        <v/>
      </c>
      <c r="AF71" s="116" t="str">
        <f t="shared" ref="AF71" si="97">+O71</f>
        <v/>
      </c>
      <c r="AG71" s="116" t="str">
        <f t="shared" ref="AG71" si="98">+U71</f>
        <v/>
      </c>
      <c r="AH71" s="116" t="str">
        <f t="shared" ref="AH71" si="99">+U71</f>
        <v/>
      </c>
      <c r="AI71" s="116" t="str">
        <f t="shared" ref="AI71" si="100">+Y71</f>
        <v/>
      </c>
      <c r="AJ71" s="116" t="str">
        <f t="shared" ref="AJ71" si="101">+AB71</f>
        <v/>
      </c>
      <c r="AK71" s="121" t="str">
        <f t="shared" ref="AK71" si="102">+IF(COUNT(AC71:AJ71)&lt;&gt;8,"",(IF(COUNTIF(AC71:AJ71,0)&gt;0,"ไม่ผ่าน",IF(AND(COUNTIF(AC71:AJ71,3)&gt;=5,COUNTIF(AC71:AJ71,"&lt;2")=0),"ดีเยี่ยม",IF(OR(AND(AND(COUNTIF(AC71:AJ71,3)&gt;=1,COUNTIF(AC71:AJ71,3)&lt;=4),COUNTIF(AC71:AJ71,"&lt;2")=0),COUNTIF(AC71:AJ71,2)=8,AND(COUNTIF(AC71:AJ71,"&gt;=2")&gt;=5,COUNTIF(AC71:AJ71,1)&gt;0)),"ดี",IF(OR(COUNTIF(AC71:AJ71,1)=8,AND(COUNTIF(AC71:AJ71,"&gt;=2")&gt;=1,COUNTIF(AC71:AJ71,"&gt;=2")&lt;=4)),"ผ่าน","ไม่ผ่าน"))))))</f>
        <v/>
      </c>
    </row>
    <row r="72" spans="1:37" ht="21" customHeight="1">
      <c r="A72" s="206">
        <v>39</v>
      </c>
      <c r="B72" s="224" t="s">
        <v>674</v>
      </c>
      <c r="C72" s="172"/>
      <c r="D72" s="102"/>
      <c r="E72" s="102"/>
      <c r="F72" s="102"/>
      <c r="G72" s="103" t="str">
        <f t="shared" ref="G72" si="103">IF(C72="","",IF(C72*D72*E72*F72=0,0,IF(C72*D72*E72*F72&gt;27,3,IF(C72*D72*E72*F72&gt;3,2,IF(C72*D72*E72*F72=0,0,1)))))</f>
        <v/>
      </c>
      <c r="H72" s="102"/>
      <c r="I72" s="102"/>
      <c r="J72" s="103" t="str">
        <f t="shared" ref="J72" si="104">IF(H72="","",IF(H72*I72=0,0,IF(H72*I72&gt;4,3,IF(H72*I72&gt;2,2,IF(H72*I72=0,0,1)))))</f>
        <v/>
      </c>
      <c r="K72" s="102"/>
      <c r="L72" s="103" t="str">
        <f t="shared" ref="L72" si="105">IF(K72="","",IF(K72=0,0,K72))</f>
        <v/>
      </c>
      <c r="M72" s="102"/>
      <c r="N72" s="102"/>
      <c r="O72" s="103" t="str">
        <f t="shared" ref="O72" si="106">IF(M72="","",IF(M72*N72=0,0,IF(M72*N72&gt;4,3,IF(M72*N72&gt;2,2,IF(M72*N72=0,0,1)))))</f>
        <v/>
      </c>
      <c r="P72" s="102"/>
      <c r="Q72" s="102"/>
      <c r="R72" s="103" t="str">
        <f t="shared" ref="R72" si="107">IF(P72="","",IF(P72*Q72=0,0,IF(P72*Q72&gt;4,3,IF(P72*Q72&gt;2,2,IF(P72*Q72=0,0,1)))))</f>
        <v/>
      </c>
      <c r="S72" s="102"/>
      <c r="T72" s="102"/>
      <c r="U72" s="103" t="str">
        <f t="shared" ref="U72" si="108">IF(S72="","",IF(S72*T72=0,0,IF(S72*T72&gt;4,3,IF(S72*T72&gt;2,2,IF(S72*T72=0,0,1)))))</f>
        <v/>
      </c>
      <c r="V72" s="102"/>
      <c r="W72" s="102"/>
      <c r="X72" s="102"/>
      <c r="Y72" s="103" t="str">
        <f t="shared" ref="Y72" si="109">IF(V72="","",IF(V72*W72*X72=0,0,IF(V72*W72*X72&gt;17,3,IF(V72*W72*X72&gt;2,2,IF(V72*W72*X72=0,0,1)))))</f>
        <v/>
      </c>
      <c r="Z72" s="102"/>
      <c r="AA72" s="102"/>
      <c r="AB72" s="103" t="str">
        <f t="shared" ref="AB72" si="110">IF(Z72="","",IF(Z72*AA72=0,0,IF(Z72*AA72&gt;4,3,IF(Z72*AA72&gt;2,2,IF(Z72*AA72=0,0,1)))))</f>
        <v/>
      </c>
      <c r="AC72" s="103" t="str">
        <f t="shared" ref="AC72" si="111">+G72</f>
        <v/>
      </c>
      <c r="AD72" s="103" t="str">
        <f t="shared" ref="AD72" si="112">+J72</f>
        <v/>
      </c>
      <c r="AE72" s="103" t="str">
        <f t="shared" ref="AE72" si="113">+L72</f>
        <v/>
      </c>
      <c r="AF72" s="103" t="str">
        <f t="shared" ref="AF72" si="114">+O72</f>
        <v/>
      </c>
      <c r="AG72" s="103" t="str">
        <f t="shared" ref="AG72" si="115">+U72</f>
        <v/>
      </c>
      <c r="AH72" s="103" t="str">
        <f t="shared" ref="AH72" si="116">+U72</f>
        <v/>
      </c>
      <c r="AI72" s="103" t="str">
        <f t="shared" ref="AI72" si="117">+Y72</f>
        <v/>
      </c>
      <c r="AJ72" s="103" t="str">
        <f t="shared" ref="AJ72" si="118">+AB72</f>
        <v/>
      </c>
      <c r="AK72" s="104" t="str">
        <f t="shared" ref="AK72" si="119">+IF(COUNT(AC72:AJ72)&lt;&gt;8,"",(IF(COUNTIF(AC72:AJ72,0)&gt;0,"ไม่ผ่าน",IF(AND(COUNTIF(AC72:AJ72,3)&gt;=5,COUNTIF(AC72:AJ72,"&lt;2")=0),"ดีเยี่ยม",IF(OR(AND(AND(COUNTIF(AC72:AJ72,3)&gt;=1,COUNTIF(AC72:AJ72,3)&lt;=4),COUNTIF(AC72:AJ72,"&lt;2")=0),COUNTIF(AC72:AJ72,2)=8,AND(COUNTIF(AC72:AJ72,"&gt;=2")&gt;=5,COUNTIF(AC72:AJ72,1)&gt;0)),"ดี",IF(OR(COUNTIF(AC72:AJ72,1)=8,AND(COUNTIF(AC72:AJ72,"&gt;=2")&gt;=1,COUNTIF(AC72:AJ72,"&gt;=2")&lt;=4)),"ผ่าน","ไม่ผ่าน"))))))</f>
        <v/>
      </c>
    </row>
    <row r="73" spans="1:37" ht="21" customHeight="1" thickBot="1">
      <c r="A73" s="207">
        <v>40</v>
      </c>
      <c r="B73" s="218" t="s">
        <v>675</v>
      </c>
      <c r="C73" s="169"/>
      <c r="D73" s="107"/>
      <c r="E73" s="107"/>
      <c r="F73" s="107"/>
      <c r="G73" s="108" t="str">
        <f t="shared" si="1"/>
        <v/>
      </c>
      <c r="H73" s="107"/>
      <c r="I73" s="107"/>
      <c r="J73" s="108" t="str">
        <f t="shared" si="2"/>
        <v/>
      </c>
      <c r="K73" s="107"/>
      <c r="L73" s="108" t="str">
        <f t="shared" si="3"/>
        <v/>
      </c>
      <c r="M73" s="107"/>
      <c r="N73" s="107"/>
      <c r="O73" s="108" t="str">
        <f t="shared" si="4"/>
        <v/>
      </c>
      <c r="P73" s="107"/>
      <c r="Q73" s="107"/>
      <c r="R73" s="108" t="str">
        <f t="shared" si="5"/>
        <v/>
      </c>
      <c r="S73" s="107"/>
      <c r="T73" s="107"/>
      <c r="U73" s="108" t="str">
        <f t="shared" si="6"/>
        <v/>
      </c>
      <c r="V73" s="107"/>
      <c r="W73" s="107"/>
      <c r="X73" s="107"/>
      <c r="Y73" s="108" t="str">
        <f t="shared" si="7"/>
        <v/>
      </c>
      <c r="Z73" s="107"/>
      <c r="AA73" s="107"/>
      <c r="AB73" s="108" t="str">
        <f t="shared" si="8"/>
        <v/>
      </c>
      <c r="AC73" s="108" t="str">
        <f t="shared" si="9"/>
        <v/>
      </c>
      <c r="AD73" s="108" t="str">
        <f t="shared" si="10"/>
        <v/>
      </c>
      <c r="AE73" s="108" t="str">
        <f t="shared" si="11"/>
        <v/>
      </c>
      <c r="AF73" s="108" t="str">
        <f t="shared" si="12"/>
        <v/>
      </c>
      <c r="AG73" s="108" t="str">
        <f t="shared" si="13"/>
        <v/>
      </c>
      <c r="AH73" s="108" t="str">
        <f t="shared" si="14"/>
        <v/>
      </c>
      <c r="AI73" s="108" t="str">
        <f t="shared" si="15"/>
        <v/>
      </c>
      <c r="AJ73" s="108" t="str">
        <f t="shared" si="16"/>
        <v/>
      </c>
      <c r="AK73" s="109" t="str">
        <f t="shared" si="17"/>
        <v/>
      </c>
    </row>
    <row r="74" spans="1:37" ht="21" customHeight="1">
      <c r="A74" s="205">
        <v>41</v>
      </c>
      <c r="B74" s="226" t="s">
        <v>676</v>
      </c>
      <c r="C74" s="179">
        <v>1</v>
      </c>
      <c r="D74" s="97">
        <v>1</v>
      </c>
      <c r="E74" s="97">
        <v>1</v>
      </c>
      <c r="F74" s="97">
        <v>1</v>
      </c>
      <c r="G74" s="98">
        <f t="shared" si="1"/>
        <v>1</v>
      </c>
      <c r="H74" s="97"/>
      <c r="I74" s="97"/>
      <c r="J74" s="98" t="str">
        <f t="shared" si="2"/>
        <v/>
      </c>
      <c r="K74" s="97"/>
      <c r="L74" s="98" t="str">
        <f t="shared" si="3"/>
        <v/>
      </c>
      <c r="M74" s="97"/>
      <c r="N74" s="97"/>
      <c r="O74" s="98" t="str">
        <f t="shared" si="4"/>
        <v/>
      </c>
      <c r="P74" s="97"/>
      <c r="Q74" s="97"/>
      <c r="R74" s="98" t="str">
        <f t="shared" si="5"/>
        <v/>
      </c>
      <c r="S74" s="97"/>
      <c r="T74" s="97"/>
      <c r="U74" s="98" t="str">
        <f t="shared" si="6"/>
        <v/>
      </c>
      <c r="V74" s="97"/>
      <c r="W74" s="97"/>
      <c r="X74" s="97"/>
      <c r="Y74" s="98" t="str">
        <f t="shared" si="7"/>
        <v/>
      </c>
      <c r="Z74" s="97"/>
      <c r="AA74" s="97"/>
      <c r="AB74" s="98" t="str">
        <f t="shared" si="8"/>
        <v/>
      </c>
      <c r="AC74" s="98">
        <f t="shared" si="9"/>
        <v>1</v>
      </c>
      <c r="AD74" s="98" t="str">
        <f t="shared" si="10"/>
        <v/>
      </c>
      <c r="AE74" s="98" t="str">
        <f t="shared" si="11"/>
        <v/>
      </c>
      <c r="AF74" s="98" t="str">
        <f t="shared" si="12"/>
        <v/>
      </c>
      <c r="AG74" s="98" t="str">
        <f t="shared" si="13"/>
        <v/>
      </c>
      <c r="AH74" s="98" t="str">
        <f t="shared" si="14"/>
        <v/>
      </c>
      <c r="AI74" s="98" t="str">
        <f t="shared" si="15"/>
        <v/>
      </c>
      <c r="AJ74" s="98" t="str">
        <f t="shared" si="16"/>
        <v/>
      </c>
      <c r="AK74" s="99" t="str">
        <f t="shared" si="17"/>
        <v/>
      </c>
    </row>
    <row r="75" spans="1:37" ht="21" customHeight="1">
      <c r="A75" s="206">
        <v>42</v>
      </c>
      <c r="B75" s="218" t="s">
        <v>677</v>
      </c>
      <c r="C75" s="172"/>
      <c r="D75" s="102"/>
      <c r="E75" s="102"/>
      <c r="F75" s="102"/>
      <c r="G75" s="103" t="str">
        <f t="shared" si="1"/>
        <v/>
      </c>
      <c r="H75" s="102"/>
      <c r="I75" s="102"/>
      <c r="J75" s="103" t="str">
        <f t="shared" si="2"/>
        <v/>
      </c>
      <c r="K75" s="102"/>
      <c r="L75" s="103" t="str">
        <f t="shared" si="3"/>
        <v/>
      </c>
      <c r="M75" s="102"/>
      <c r="N75" s="102"/>
      <c r="O75" s="103" t="str">
        <f t="shared" si="4"/>
        <v/>
      </c>
      <c r="P75" s="102"/>
      <c r="Q75" s="102"/>
      <c r="R75" s="103" t="str">
        <f t="shared" si="5"/>
        <v/>
      </c>
      <c r="S75" s="102"/>
      <c r="T75" s="102"/>
      <c r="U75" s="103" t="str">
        <f t="shared" si="6"/>
        <v/>
      </c>
      <c r="V75" s="102"/>
      <c r="W75" s="102"/>
      <c r="X75" s="102"/>
      <c r="Y75" s="103" t="str">
        <f t="shared" si="7"/>
        <v/>
      </c>
      <c r="Z75" s="102"/>
      <c r="AA75" s="102"/>
      <c r="AB75" s="103" t="str">
        <f t="shared" si="8"/>
        <v/>
      </c>
      <c r="AC75" s="103" t="str">
        <f t="shared" si="9"/>
        <v/>
      </c>
      <c r="AD75" s="103" t="str">
        <f t="shared" si="10"/>
        <v/>
      </c>
      <c r="AE75" s="103" t="str">
        <f t="shared" si="11"/>
        <v/>
      </c>
      <c r="AF75" s="103" t="str">
        <f t="shared" si="12"/>
        <v/>
      </c>
      <c r="AG75" s="103" t="str">
        <f t="shared" si="13"/>
        <v/>
      </c>
      <c r="AH75" s="103" t="str">
        <f t="shared" si="14"/>
        <v/>
      </c>
      <c r="AI75" s="103" t="str">
        <f t="shared" si="15"/>
        <v/>
      </c>
      <c r="AJ75" s="103" t="str">
        <f t="shared" si="16"/>
        <v/>
      </c>
      <c r="AK75" s="104" t="str">
        <f t="shared" si="17"/>
        <v/>
      </c>
    </row>
    <row r="76" spans="1:37" ht="21" customHeight="1">
      <c r="A76" s="206">
        <v>43</v>
      </c>
      <c r="B76" s="217" t="s">
        <v>678</v>
      </c>
      <c r="C76" s="172"/>
      <c r="D76" s="102"/>
      <c r="E76" s="102"/>
      <c r="F76" s="102"/>
      <c r="G76" s="103" t="str">
        <f t="shared" si="1"/>
        <v/>
      </c>
      <c r="H76" s="102"/>
      <c r="I76" s="102"/>
      <c r="J76" s="103" t="str">
        <f t="shared" si="2"/>
        <v/>
      </c>
      <c r="K76" s="102"/>
      <c r="L76" s="103" t="str">
        <f t="shared" si="3"/>
        <v/>
      </c>
      <c r="M76" s="102"/>
      <c r="N76" s="102"/>
      <c r="O76" s="103" t="str">
        <f t="shared" si="4"/>
        <v/>
      </c>
      <c r="P76" s="102"/>
      <c r="Q76" s="102"/>
      <c r="R76" s="103" t="str">
        <f t="shared" si="5"/>
        <v/>
      </c>
      <c r="S76" s="102"/>
      <c r="T76" s="102"/>
      <c r="U76" s="103" t="str">
        <f t="shared" si="6"/>
        <v/>
      </c>
      <c r="V76" s="102"/>
      <c r="W76" s="102"/>
      <c r="X76" s="102"/>
      <c r="Y76" s="103" t="str">
        <f t="shared" si="7"/>
        <v/>
      </c>
      <c r="Z76" s="102"/>
      <c r="AA76" s="102"/>
      <c r="AB76" s="103" t="str">
        <f t="shared" si="8"/>
        <v/>
      </c>
      <c r="AC76" s="103" t="str">
        <f t="shared" si="9"/>
        <v/>
      </c>
      <c r="AD76" s="103" t="str">
        <f t="shared" si="10"/>
        <v/>
      </c>
      <c r="AE76" s="103" t="str">
        <f t="shared" si="11"/>
        <v/>
      </c>
      <c r="AF76" s="103" t="str">
        <f t="shared" si="12"/>
        <v/>
      </c>
      <c r="AG76" s="103" t="str">
        <f t="shared" si="13"/>
        <v/>
      </c>
      <c r="AH76" s="103" t="str">
        <f t="shared" si="14"/>
        <v/>
      </c>
      <c r="AI76" s="103" t="str">
        <f t="shared" si="15"/>
        <v/>
      </c>
      <c r="AJ76" s="103" t="str">
        <f t="shared" si="16"/>
        <v/>
      </c>
      <c r="AK76" s="104" t="str">
        <f t="shared" si="17"/>
        <v/>
      </c>
    </row>
    <row r="77" spans="1:37" ht="21" customHeight="1">
      <c r="A77" s="211">
        <v>44</v>
      </c>
      <c r="B77" s="313" t="s">
        <v>679</v>
      </c>
      <c r="C77" s="387" t="s">
        <v>1049</v>
      </c>
      <c r="D77" s="388"/>
      <c r="E77" s="388"/>
      <c r="F77" s="388"/>
      <c r="G77" s="388"/>
      <c r="H77" s="388"/>
      <c r="I77" s="388"/>
      <c r="J77" s="388"/>
      <c r="K77" s="388"/>
      <c r="L77" s="388"/>
      <c r="M77" s="388"/>
      <c r="N77" s="388"/>
      <c r="O77" s="388"/>
      <c r="P77" s="388"/>
      <c r="Q77" s="388"/>
      <c r="R77" s="388"/>
      <c r="S77" s="388"/>
      <c r="T77" s="388"/>
      <c r="U77" s="388"/>
      <c r="V77" s="388"/>
      <c r="W77" s="388"/>
      <c r="X77" s="388"/>
      <c r="Y77" s="388"/>
      <c r="Z77" s="388"/>
      <c r="AA77" s="388"/>
      <c r="AB77" s="388"/>
      <c r="AC77" s="388"/>
      <c r="AD77" s="388"/>
      <c r="AE77" s="388"/>
      <c r="AF77" s="388"/>
      <c r="AG77" s="388"/>
      <c r="AH77" s="388"/>
      <c r="AI77" s="388"/>
      <c r="AJ77" s="388"/>
      <c r="AK77" s="389"/>
    </row>
    <row r="78" spans="1:37" ht="21" customHeight="1" thickBot="1">
      <c r="A78" s="207">
        <v>45</v>
      </c>
      <c r="B78" s="217" t="s">
        <v>680</v>
      </c>
      <c r="C78" s="169">
        <v>1</v>
      </c>
      <c r="D78" s="107">
        <v>1</v>
      </c>
      <c r="E78" s="107">
        <v>1</v>
      </c>
      <c r="F78" s="107">
        <v>1</v>
      </c>
      <c r="G78" s="108">
        <f t="shared" ref="G78" si="120">IF(C78="","",IF(C78*D78*E78*F78=0,0,IF(C78*D78*E78*F78&gt;27,3,IF(C78*D78*E78*F78&gt;3,2,IF(C78*D78*E78*F78=0,0,1)))))</f>
        <v>1</v>
      </c>
      <c r="H78" s="107"/>
      <c r="I78" s="107"/>
      <c r="J78" s="108" t="str">
        <f t="shared" ref="J78" si="121">IF(H78="","",IF(H78*I78=0,0,IF(H78*I78&gt;4,3,IF(H78*I78&gt;2,2,IF(H78*I78=0,0,1)))))</f>
        <v/>
      </c>
      <c r="K78" s="107"/>
      <c r="L78" s="108" t="str">
        <f t="shared" ref="L78" si="122">IF(K78="","",IF(K78=0,0,K78))</f>
        <v/>
      </c>
      <c r="M78" s="107"/>
      <c r="N78" s="107"/>
      <c r="O78" s="108" t="str">
        <f t="shared" ref="O78" si="123">IF(M78="","",IF(M78*N78=0,0,IF(M78*N78&gt;4,3,IF(M78*N78&gt;2,2,IF(M78*N78=0,0,1)))))</f>
        <v/>
      </c>
      <c r="P78" s="107"/>
      <c r="Q78" s="107"/>
      <c r="R78" s="108" t="str">
        <f t="shared" ref="R78" si="124">IF(P78="","",IF(P78*Q78=0,0,IF(P78*Q78&gt;4,3,IF(P78*Q78&gt;2,2,IF(P78*Q78=0,0,1)))))</f>
        <v/>
      </c>
      <c r="S78" s="107"/>
      <c r="T78" s="107"/>
      <c r="U78" s="108" t="str">
        <f t="shared" ref="U78" si="125">IF(S78="","",IF(S78*T78=0,0,IF(S78*T78&gt;4,3,IF(S78*T78&gt;2,2,IF(S78*T78=0,0,1)))))</f>
        <v/>
      </c>
      <c r="V78" s="107"/>
      <c r="W78" s="107"/>
      <c r="X78" s="107"/>
      <c r="Y78" s="108" t="str">
        <f t="shared" ref="Y78" si="126">IF(V78="","",IF(V78*W78*X78=0,0,IF(V78*W78*X78&gt;17,3,IF(V78*W78*X78&gt;2,2,IF(V78*W78*X78=0,0,1)))))</f>
        <v/>
      </c>
      <c r="Z78" s="107"/>
      <c r="AA78" s="107"/>
      <c r="AB78" s="108" t="str">
        <f t="shared" ref="AB78" si="127">IF(Z78="","",IF(Z78*AA78=0,0,IF(Z78*AA78&gt;4,3,IF(Z78*AA78&gt;2,2,IF(Z78*AA78=0,0,1)))))</f>
        <v/>
      </c>
      <c r="AC78" s="108">
        <f t="shared" ref="AC78" si="128">+G78</f>
        <v>1</v>
      </c>
      <c r="AD78" s="108" t="str">
        <f t="shared" ref="AD78" si="129">+J78</f>
        <v/>
      </c>
      <c r="AE78" s="108" t="str">
        <f t="shared" ref="AE78" si="130">+L78</f>
        <v/>
      </c>
      <c r="AF78" s="108" t="str">
        <f t="shared" ref="AF78" si="131">+O78</f>
        <v/>
      </c>
      <c r="AG78" s="108" t="str">
        <f t="shared" ref="AG78" si="132">+U78</f>
        <v/>
      </c>
      <c r="AH78" s="108" t="str">
        <f t="shared" ref="AH78" si="133">+U78</f>
        <v/>
      </c>
      <c r="AI78" s="108" t="str">
        <f t="shared" ref="AI78" si="134">+Y78</f>
        <v/>
      </c>
      <c r="AJ78" s="108" t="str">
        <f t="shared" ref="AJ78" si="135">+AB78</f>
        <v/>
      </c>
      <c r="AK78" s="109" t="str">
        <f t="shared" ref="AK78" si="136">+IF(COUNT(AC78:AJ78)&lt;&gt;8,"",(IF(COUNTIF(AC78:AJ78,0)&gt;0,"ไม่ผ่าน",IF(AND(COUNTIF(AC78:AJ78,3)&gt;=5,COUNTIF(AC78:AJ78,"&lt;2")=0),"ดีเยี่ยม",IF(OR(AND(AND(COUNTIF(AC78:AJ78,3)&gt;=1,COUNTIF(AC78:AJ78,3)&lt;=4),COUNTIF(AC78:AJ78,"&lt;2")=0),COUNTIF(AC78:AJ78,2)=8,AND(COUNTIF(AC78:AJ78,"&gt;=2")&gt;=5,COUNTIF(AC78:AJ78,1)&gt;0)),"ดี",IF(OR(COUNTIF(AC78:AJ78,1)=8,AND(COUNTIF(AC78:AJ78,"&gt;=2")&gt;=1,COUNTIF(AC78:AJ78,"&gt;=2")&lt;=4)),"ผ่าน","ไม่ผ่าน"))))))</f>
        <v/>
      </c>
    </row>
    <row r="79" spans="1:37" ht="24.75" customHeight="1" thickBot="1">
      <c r="A79" s="228">
        <v>46</v>
      </c>
      <c r="B79" s="300" t="s">
        <v>681</v>
      </c>
      <c r="C79" s="288"/>
      <c r="D79" s="287"/>
      <c r="E79" s="287"/>
      <c r="F79" s="287"/>
      <c r="G79" s="284" t="str">
        <f t="shared" ref="G79" si="137">IF(C79="","",IF(C79*D79*E79*F79=0,0,IF(C79*D79*E79*F79&gt;27,3,IF(C79*D79*E79*F79&gt;3,2,IF(C79*D79*E79*F79=0,0,1)))))</f>
        <v/>
      </c>
      <c r="H79" s="287"/>
      <c r="I79" s="287"/>
      <c r="J79" s="284" t="str">
        <f t="shared" ref="J79" si="138">IF(H79="","",IF(H79*I79=0,0,IF(H79*I79&gt;4,3,IF(H79*I79&gt;2,2,IF(H79*I79=0,0,1)))))</f>
        <v/>
      </c>
      <c r="K79" s="287"/>
      <c r="L79" s="284" t="str">
        <f t="shared" ref="L79" si="139">IF(K79="","",IF(K79=0,0,K79))</f>
        <v/>
      </c>
      <c r="M79" s="287"/>
      <c r="N79" s="287"/>
      <c r="O79" s="284" t="str">
        <f t="shared" ref="O79" si="140">IF(M79="","",IF(M79*N79=0,0,IF(M79*N79&gt;4,3,IF(M79*N79&gt;2,2,IF(M79*N79=0,0,1)))))</f>
        <v/>
      </c>
      <c r="P79" s="287"/>
      <c r="Q79" s="287"/>
      <c r="R79" s="284" t="str">
        <f t="shared" ref="R79" si="141">IF(P79="","",IF(P79*Q79=0,0,IF(P79*Q79&gt;4,3,IF(P79*Q79&gt;2,2,IF(P79*Q79=0,0,1)))))</f>
        <v/>
      </c>
      <c r="S79" s="287"/>
      <c r="T79" s="287"/>
      <c r="U79" s="284" t="str">
        <f t="shared" ref="U79" si="142">IF(S79="","",IF(S79*T79=0,0,IF(S79*T79&gt;4,3,IF(S79*T79&gt;2,2,IF(S79*T79=0,0,1)))))</f>
        <v/>
      </c>
      <c r="V79" s="287"/>
      <c r="W79" s="287"/>
      <c r="X79" s="287"/>
      <c r="Y79" s="284" t="str">
        <f t="shared" ref="Y79" si="143">IF(V79="","",IF(V79*W79*X79=0,0,IF(V79*W79*X79&gt;17,3,IF(V79*W79*X79&gt;2,2,IF(V79*W79*X79=0,0,1)))))</f>
        <v/>
      </c>
      <c r="Z79" s="287"/>
      <c r="AA79" s="287"/>
      <c r="AB79" s="284" t="str">
        <f t="shared" ref="AB79" si="144">IF(Z79="","",IF(Z79*AA79=0,0,IF(Z79*AA79&gt;4,3,IF(Z79*AA79&gt;2,2,IF(Z79*AA79=0,0,1)))))</f>
        <v/>
      </c>
      <c r="AC79" s="284" t="str">
        <f t="shared" ref="AC79" si="145">+G79</f>
        <v/>
      </c>
      <c r="AD79" s="284" t="str">
        <f t="shared" ref="AD79" si="146">+J79</f>
        <v/>
      </c>
      <c r="AE79" s="284" t="str">
        <f t="shared" ref="AE79" si="147">+L79</f>
        <v/>
      </c>
      <c r="AF79" s="284" t="str">
        <f t="shared" ref="AF79" si="148">+O79</f>
        <v/>
      </c>
      <c r="AG79" s="284" t="str">
        <f t="shared" ref="AG79" si="149">+U79</f>
        <v/>
      </c>
      <c r="AH79" s="284" t="str">
        <f t="shared" ref="AH79" si="150">+U79</f>
        <v/>
      </c>
      <c r="AI79" s="284" t="str">
        <f t="shared" ref="AI79" si="151">+Y79</f>
        <v/>
      </c>
      <c r="AJ79" s="284" t="str">
        <f t="shared" ref="AJ79" si="152">+AB79</f>
        <v/>
      </c>
      <c r="AK79" s="153" t="str">
        <f t="shared" si="17"/>
        <v/>
      </c>
    </row>
  </sheetData>
  <mergeCells count="111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J32:J33"/>
    <mergeCell ref="V32:X32"/>
    <mergeCell ref="T6:X6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Y10:AK10"/>
    <mergeCell ref="T11:X11"/>
    <mergeCell ref="Y11:AK11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0:D10"/>
    <mergeCell ref="E10:I10"/>
    <mergeCell ref="J10:N10"/>
    <mergeCell ref="O10:S10"/>
    <mergeCell ref="A9:D9"/>
    <mergeCell ref="E9:I9"/>
    <mergeCell ref="J9:N9"/>
    <mergeCell ref="O9:S9"/>
    <mergeCell ref="J7:N7"/>
    <mergeCell ref="O7:S7"/>
    <mergeCell ref="E11:I11"/>
    <mergeCell ref="O13:S13"/>
    <mergeCell ref="O12:S12"/>
    <mergeCell ref="A14:D14"/>
    <mergeCell ref="E14:I14"/>
    <mergeCell ref="J14:N14"/>
    <mergeCell ref="O14:S14"/>
    <mergeCell ref="A13:D13"/>
    <mergeCell ref="A12:D12"/>
    <mergeCell ref="T14:X14"/>
    <mergeCell ref="T13:X13"/>
    <mergeCell ref="T12:X12"/>
    <mergeCell ref="T9:X9"/>
    <mergeCell ref="Y9:AK9"/>
    <mergeCell ref="E13:I13"/>
    <mergeCell ref="J13:N1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P19:Z19"/>
    <mergeCell ref="V30:Y30"/>
    <mergeCell ref="Z30:AB30"/>
    <mergeCell ref="AK30:AK33"/>
    <mergeCell ref="V31:Y31"/>
    <mergeCell ref="Z31:AB31"/>
    <mergeCell ref="O32:O33"/>
    <mergeCell ref="AB32:AB33"/>
    <mergeCell ref="A11:D11"/>
    <mergeCell ref="G32:G33"/>
    <mergeCell ref="H32:I32"/>
    <mergeCell ref="C77:AK77"/>
    <mergeCell ref="C35:AK35"/>
    <mergeCell ref="A30:A33"/>
    <mergeCell ref="B30:B33"/>
    <mergeCell ref="Z32:AA32"/>
    <mergeCell ref="P31:R31"/>
    <mergeCell ref="M30:O30"/>
    <mergeCell ref="P30:R30"/>
    <mergeCell ref="S31:U31"/>
    <mergeCell ref="S30:U30"/>
    <mergeCell ref="C32:F32"/>
    <mergeCell ref="Y32:Y33"/>
  </mergeCells>
  <conditionalFormatting sqref="C77 G34 G36:G76 C35">
    <cfRule type="cellIs" dxfId="60" priority="11" operator="equal">
      <formula>99999</formula>
    </cfRule>
  </conditionalFormatting>
  <conditionalFormatting sqref="G34">
    <cfRule type="cellIs" dxfId="59" priority="12" operator="equal">
      <formula>9</formula>
    </cfRule>
  </conditionalFormatting>
  <conditionalFormatting sqref="G34">
    <cfRule type="cellIs" dxfId="58" priority="13" operator="equal">
      <formula>99999</formula>
    </cfRule>
  </conditionalFormatting>
  <conditionalFormatting sqref="G78">
    <cfRule type="cellIs" dxfId="57" priority="10" operator="equal">
      <formula>99999</formula>
    </cfRule>
  </conditionalFormatting>
  <conditionalFormatting sqref="G79">
    <cfRule type="cellIs" dxfId="56" priority="9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  <pageSetUpPr fitToPage="1"/>
  </sheetPr>
  <dimension ref="A1:AK83"/>
  <sheetViews>
    <sheetView topLeftCell="A46" workbookViewId="0">
      <selection activeCell="C55" sqref="C55:AK55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135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COUNTIF($G$34:$G$79,3)</f>
        <v>0</v>
      </c>
      <c r="F5" s="337"/>
      <c r="G5" s="337"/>
      <c r="H5" s="337"/>
      <c r="I5" s="338"/>
      <c r="J5" s="336">
        <f>COUNTIF($G$34:$G$79,2)</f>
        <v>0</v>
      </c>
      <c r="K5" s="337"/>
      <c r="L5" s="337"/>
      <c r="M5" s="337"/>
      <c r="N5" s="338"/>
      <c r="O5" s="336">
        <f>COUNTIF($G$34:$G$79,1)</f>
        <v>2</v>
      </c>
      <c r="P5" s="337"/>
      <c r="Q5" s="337"/>
      <c r="R5" s="337"/>
      <c r="S5" s="338"/>
      <c r="T5" s="336">
        <f>COUNTIF($G$34:$G$79,0)</f>
        <v>0</v>
      </c>
      <c r="U5" s="337"/>
      <c r="V5" s="337"/>
      <c r="W5" s="337"/>
      <c r="X5" s="338"/>
      <c r="Y5" s="336">
        <f t="shared" ref="Y5:Y14" si="0">SUM(E5:X5)</f>
        <v>2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COUNTIF($J$34:$J$79,3)</f>
        <v>0</v>
      </c>
      <c r="F6" s="337"/>
      <c r="G6" s="337"/>
      <c r="H6" s="337"/>
      <c r="I6" s="338"/>
      <c r="J6" s="336">
        <f>COUNTIF($J$34:$J$79,2)</f>
        <v>0</v>
      </c>
      <c r="K6" s="337"/>
      <c r="L6" s="337"/>
      <c r="M6" s="337"/>
      <c r="N6" s="338"/>
      <c r="O6" s="336">
        <f>COUNTIF($J$34:$J$79,1)</f>
        <v>0</v>
      </c>
      <c r="P6" s="337"/>
      <c r="Q6" s="337"/>
      <c r="R6" s="337"/>
      <c r="S6" s="338"/>
      <c r="T6" s="336">
        <f>COUNTIF($J$34:$J$79,0)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COUNTIF($L$34:$L$79,3)</f>
        <v>0</v>
      </c>
      <c r="F7" s="337"/>
      <c r="G7" s="337"/>
      <c r="H7" s="337"/>
      <c r="I7" s="338"/>
      <c r="J7" s="336">
        <f>COUNTIF($L$34:$L$79,2)</f>
        <v>0</v>
      </c>
      <c r="K7" s="337"/>
      <c r="L7" s="337"/>
      <c r="M7" s="337"/>
      <c r="N7" s="338"/>
      <c r="O7" s="336">
        <f>COUNTIF($L$34:$L$79,1)</f>
        <v>0</v>
      </c>
      <c r="P7" s="337"/>
      <c r="Q7" s="337"/>
      <c r="R7" s="337"/>
      <c r="S7" s="338"/>
      <c r="T7" s="336">
        <f>COUNTIF($L$34:$L$79,0)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COUNTIF($O$34:$O$79,3)</f>
        <v>0</v>
      </c>
      <c r="F8" s="337"/>
      <c r="G8" s="337"/>
      <c r="H8" s="337"/>
      <c r="I8" s="338"/>
      <c r="J8" s="336">
        <f>COUNTIF($O$34:$O$79,2)</f>
        <v>0</v>
      </c>
      <c r="K8" s="337"/>
      <c r="L8" s="337"/>
      <c r="M8" s="337"/>
      <c r="N8" s="338"/>
      <c r="O8" s="336">
        <f>COUNTIF($O$34:$O$79,1)</f>
        <v>0</v>
      </c>
      <c r="P8" s="337"/>
      <c r="Q8" s="337"/>
      <c r="R8" s="337"/>
      <c r="S8" s="338"/>
      <c r="T8" s="336">
        <f>COUNTIF($O$34:$O$79,0)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COUNTIF($R$34:$R$79,3)</f>
        <v>0</v>
      </c>
      <c r="F9" s="337"/>
      <c r="G9" s="337"/>
      <c r="H9" s="337"/>
      <c r="I9" s="338"/>
      <c r="J9" s="336">
        <f>COUNTIF($R$34:$R$79,2)</f>
        <v>0</v>
      </c>
      <c r="K9" s="337"/>
      <c r="L9" s="337"/>
      <c r="M9" s="337"/>
      <c r="N9" s="338"/>
      <c r="O9" s="336">
        <f>COUNTIF($R$34:$R$79,1)</f>
        <v>0</v>
      </c>
      <c r="P9" s="337"/>
      <c r="Q9" s="337"/>
      <c r="R9" s="337"/>
      <c r="S9" s="338"/>
      <c r="T9" s="336">
        <f>COUNTIF($R$34:$R$79,0)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COUNTIF($U$34:$U$79,3)</f>
        <v>0</v>
      </c>
      <c r="F10" s="337"/>
      <c r="G10" s="337"/>
      <c r="H10" s="337"/>
      <c r="I10" s="338"/>
      <c r="J10" s="336">
        <f>COUNTIF($U$34:$U$79,2)</f>
        <v>0</v>
      </c>
      <c r="K10" s="337"/>
      <c r="L10" s="337"/>
      <c r="M10" s="337"/>
      <c r="N10" s="338"/>
      <c r="O10" s="336">
        <f>COUNTIF($U$34:$U$79,1)</f>
        <v>0</v>
      </c>
      <c r="P10" s="337"/>
      <c r="Q10" s="337"/>
      <c r="R10" s="337"/>
      <c r="S10" s="338"/>
      <c r="T10" s="336">
        <f>COUNTIF($U$34:$U$79,0)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COUNTIF($Y$34:$Y$79,3)</f>
        <v>0</v>
      </c>
      <c r="F11" s="337"/>
      <c r="G11" s="337"/>
      <c r="H11" s="337"/>
      <c r="I11" s="338"/>
      <c r="J11" s="336">
        <f>COUNTIF($Y$34:$Y$79,2)</f>
        <v>0</v>
      </c>
      <c r="K11" s="337"/>
      <c r="L11" s="337"/>
      <c r="M11" s="337"/>
      <c r="N11" s="338"/>
      <c r="O11" s="336">
        <f>COUNTIF($Y$34:$Y$79,1)</f>
        <v>0</v>
      </c>
      <c r="P11" s="337"/>
      <c r="Q11" s="337"/>
      <c r="R11" s="337"/>
      <c r="S11" s="338"/>
      <c r="T11" s="336">
        <f>COUNTIF($Y$34:$Y$79,0)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COUNTIF($AB$34:$AB$79,3)</f>
        <v>0</v>
      </c>
      <c r="F12" s="344"/>
      <c r="G12" s="344"/>
      <c r="H12" s="344"/>
      <c r="I12" s="345"/>
      <c r="J12" s="343">
        <f>COUNTIF($AB$34:$AB$79,2)</f>
        <v>0</v>
      </c>
      <c r="K12" s="344"/>
      <c r="L12" s="344"/>
      <c r="M12" s="344"/>
      <c r="N12" s="345"/>
      <c r="O12" s="343">
        <f>COUNTIF($AB$34:$AB$79,1)</f>
        <v>0</v>
      </c>
      <c r="P12" s="344"/>
      <c r="Q12" s="344"/>
      <c r="R12" s="344"/>
      <c r="S12" s="345"/>
      <c r="T12" s="343">
        <f>COUNTIF($AB$34:$AB$79,0)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COUNTIF($AK$34:$AK$79,"ดีเยี่ยม")</f>
        <v>0</v>
      </c>
      <c r="F13" s="341"/>
      <c r="G13" s="341"/>
      <c r="H13" s="341"/>
      <c r="I13" s="342"/>
      <c r="J13" s="340">
        <f>COUNTIF($AK$34:$AK$79,"ดี")</f>
        <v>0</v>
      </c>
      <c r="K13" s="341"/>
      <c r="L13" s="341"/>
      <c r="M13" s="341"/>
      <c r="N13" s="342"/>
      <c r="O13" s="340">
        <f>COUNTIF($AK$34:$AK$79,"ผ่าน")</f>
        <v>0</v>
      </c>
      <c r="P13" s="341"/>
      <c r="Q13" s="341"/>
      <c r="R13" s="341"/>
      <c r="S13" s="342"/>
      <c r="T13" s="340">
        <f>COUNTIF($AK$34:$AK$79,"ไม่ผ่าน")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98" t="s">
        <v>73</v>
      </c>
      <c r="B30" s="40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99"/>
      <c r="B31" s="40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99"/>
      <c r="B32" s="40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400"/>
      <c r="B33" s="403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6" t="s">
        <v>682</v>
      </c>
      <c r="C34" s="179"/>
      <c r="D34" s="97"/>
      <c r="E34" s="97"/>
      <c r="F34" s="97"/>
      <c r="G34" s="98" t="str">
        <f t="shared" ref="G34:G79" si="1">IF(C34="","",IF(C34*D34*E34*F34=0,0,IF(C34*D34*E34*F34&gt;27,3,IF(C34*D34*E34*F34&gt;3,2,IF(C34*D34*E34*F34=0,0,1)))))</f>
        <v/>
      </c>
      <c r="H34" s="97"/>
      <c r="I34" s="97"/>
      <c r="J34" s="98" t="str">
        <f t="shared" ref="J34:J77" si="2">IF(H34="","",IF(H34*I34=0,0,IF(H34*I34&gt;4,3,IF(H34*I34&gt;2,2,IF(H34*I34=0,0,1)))))</f>
        <v/>
      </c>
      <c r="K34" s="97"/>
      <c r="L34" s="98" t="str">
        <f t="shared" ref="L34:L77" si="3">IF(K34="","",IF(K34=0,0,K34))</f>
        <v/>
      </c>
      <c r="M34" s="97"/>
      <c r="N34" s="97"/>
      <c r="O34" s="98" t="str">
        <f t="shared" ref="O34:O77" si="4">IF(M34="","",IF(M34*N34=0,0,IF(M34*N34&gt;4,3,IF(M34*N34&gt;2,2,IF(M34*N34=0,0,1)))))</f>
        <v/>
      </c>
      <c r="P34" s="97"/>
      <c r="Q34" s="97"/>
      <c r="R34" s="98" t="str">
        <f t="shared" ref="R34:R77" si="5">IF(P34="","",IF(P34*Q34=0,0,IF(P34*Q34&gt;4,3,IF(P34*Q34&gt;2,2,IF(P34*Q34=0,0,1)))))</f>
        <v/>
      </c>
      <c r="S34" s="97"/>
      <c r="T34" s="97"/>
      <c r="U34" s="98" t="str">
        <f t="shared" ref="U34:U77" si="6">IF(S34="","",IF(S34*T34=0,0,IF(S34*T34&gt;4,3,IF(S34*T34&gt;2,2,IF(S34*T34=0,0,1)))))</f>
        <v/>
      </c>
      <c r="V34" s="97"/>
      <c r="W34" s="97"/>
      <c r="X34" s="97"/>
      <c r="Y34" s="98" t="str">
        <f t="shared" ref="Y34:Y77" si="7">IF(V34="","",IF(V34*W34*X34=0,0,IF(V34*W34*X34&gt;17,3,IF(V34*W34*X34&gt;2,2,IF(V34*W34*X34=0,0,1)))))</f>
        <v/>
      </c>
      <c r="Z34" s="97"/>
      <c r="AA34" s="97"/>
      <c r="AB34" s="98" t="str">
        <f t="shared" ref="AB34:AB77" si="8">IF(Z34="","",IF(Z34*AA34=0,0,IF(Z34*AA34&gt;4,3,IF(Z34*AA34&gt;2,2,IF(Z34*AA34=0,0,1)))))</f>
        <v/>
      </c>
      <c r="AC34" s="98" t="str">
        <f t="shared" ref="AC34:AC77" si="9">+G34</f>
        <v/>
      </c>
      <c r="AD34" s="98" t="str">
        <f t="shared" ref="AD34:AD77" si="10">+J34</f>
        <v/>
      </c>
      <c r="AE34" s="98" t="str">
        <f t="shared" ref="AE34:AE77" si="11">+L34</f>
        <v/>
      </c>
      <c r="AF34" s="98" t="str">
        <f t="shared" ref="AF34:AF77" si="12">+O34</f>
        <v/>
      </c>
      <c r="AG34" s="98" t="str">
        <f t="shared" ref="AG34:AG77" si="13">+U34</f>
        <v/>
      </c>
      <c r="AH34" s="98" t="str">
        <f t="shared" ref="AH34:AH77" si="14">+U34</f>
        <v/>
      </c>
      <c r="AI34" s="98" t="str">
        <f t="shared" ref="AI34:AI77" si="15">+Y34</f>
        <v/>
      </c>
      <c r="AJ34" s="98" t="str">
        <f t="shared" ref="AJ34:AJ77" si="16">+AB34</f>
        <v/>
      </c>
      <c r="AK34" s="99" t="str">
        <f t="shared" ref="AK34:AK77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683</v>
      </c>
      <c r="C35" s="168"/>
      <c r="D35" s="130"/>
      <c r="E35" s="130"/>
      <c r="F35" s="130"/>
      <c r="G35" s="123" t="str">
        <f t="shared" si="1"/>
        <v/>
      </c>
      <c r="H35" s="130"/>
      <c r="I35" s="130"/>
      <c r="J35" s="123" t="str">
        <f t="shared" si="2"/>
        <v/>
      </c>
      <c r="K35" s="130"/>
      <c r="L35" s="123" t="str">
        <f t="shared" si="3"/>
        <v/>
      </c>
      <c r="M35" s="130"/>
      <c r="N35" s="130"/>
      <c r="O35" s="123" t="str">
        <f t="shared" si="4"/>
        <v/>
      </c>
      <c r="P35" s="130"/>
      <c r="Q35" s="130"/>
      <c r="R35" s="123" t="str">
        <f t="shared" si="5"/>
        <v/>
      </c>
      <c r="S35" s="130"/>
      <c r="T35" s="130"/>
      <c r="U35" s="123" t="str">
        <f t="shared" si="6"/>
        <v/>
      </c>
      <c r="V35" s="130"/>
      <c r="W35" s="130"/>
      <c r="X35" s="130"/>
      <c r="Y35" s="123" t="str">
        <f t="shared" si="7"/>
        <v/>
      </c>
      <c r="Z35" s="130"/>
      <c r="AA35" s="130"/>
      <c r="AB35" s="123" t="str">
        <f t="shared" si="8"/>
        <v/>
      </c>
      <c r="AC35" s="123" t="str">
        <f t="shared" si="9"/>
        <v/>
      </c>
      <c r="AD35" s="123" t="str">
        <f t="shared" si="10"/>
        <v/>
      </c>
      <c r="AE35" s="123" t="str">
        <f t="shared" si="11"/>
        <v/>
      </c>
      <c r="AF35" s="123" t="str">
        <f t="shared" si="12"/>
        <v/>
      </c>
      <c r="AG35" s="123" t="str">
        <f t="shared" si="13"/>
        <v/>
      </c>
      <c r="AH35" s="123" t="str">
        <f t="shared" si="14"/>
        <v/>
      </c>
      <c r="AI35" s="123" t="str">
        <f t="shared" si="15"/>
        <v/>
      </c>
      <c r="AJ35" s="123" t="str">
        <f t="shared" si="16"/>
        <v/>
      </c>
      <c r="AK35" s="124" t="str">
        <f t="shared" si="17"/>
        <v/>
      </c>
    </row>
    <row r="36" spans="1:37" ht="21" customHeight="1">
      <c r="A36" s="214">
        <v>3</v>
      </c>
      <c r="B36" s="269" t="s">
        <v>684</v>
      </c>
      <c r="C36" s="180"/>
      <c r="D36" s="117"/>
      <c r="E36" s="117"/>
      <c r="F36" s="117"/>
      <c r="G36" s="116" t="str">
        <f t="shared" ref="G36" si="18">IF(C36="","",IF(C36*D36*E36*F36=0,0,IF(C36*D36*E36*F36&gt;27,3,IF(C36*D36*E36*F36&gt;3,2,IF(C36*D36*E36*F36=0,0,1)))))</f>
        <v/>
      </c>
      <c r="H36" s="117"/>
      <c r="I36" s="117"/>
      <c r="J36" s="116" t="str">
        <f t="shared" ref="J36" si="19">IF(H36="","",IF(H36*I36=0,0,IF(H36*I36&gt;4,3,IF(H36*I36&gt;2,2,IF(H36*I36=0,0,1)))))</f>
        <v/>
      </c>
      <c r="K36" s="117"/>
      <c r="L36" s="116" t="str">
        <f t="shared" ref="L36" si="20">IF(K36="","",IF(K36=0,0,K36))</f>
        <v/>
      </c>
      <c r="M36" s="117"/>
      <c r="N36" s="117"/>
      <c r="O36" s="116" t="str">
        <f t="shared" ref="O36" si="21">IF(M36="","",IF(M36*N36=0,0,IF(M36*N36&gt;4,3,IF(M36*N36&gt;2,2,IF(M36*N36=0,0,1)))))</f>
        <v/>
      </c>
      <c r="P36" s="117"/>
      <c r="Q36" s="117"/>
      <c r="R36" s="116" t="str">
        <f t="shared" ref="R36" si="22">IF(P36="","",IF(P36*Q36=0,0,IF(P36*Q36&gt;4,3,IF(P36*Q36&gt;2,2,IF(P36*Q36=0,0,1)))))</f>
        <v/>
      </c>
      <c r="S36" s="117"/>
      <c r="T36" s="117"/>
      <c r="U36" s="116" t="str">
        <f t="shared" ref="U36" si="23">IF(S36="","",IF(S36*T36=0,0,IF(S36*T36&gt;4,3,IF(S36*T36&gt;2,2,IF(S36*T36=0,0,1)))))</f>
        <v/>
      </c>
      <c r="V36" s="117"/>
      <c r="W36" s="117"/>
      <c r="X36" s="117"/>
      <c r="Y36" s="116" t="str">
        <f t="shared" ref="Y36" si="24">IF(V36="","",IF(V36*W36*X36=0,0,IF(V36*W36*X36&gt;17,3,IF(V36*W36*X36&gt;2,2,IF(V36*W36*X36=0,0,1)))))</f>
        <v/>
      </c>
      <c r="Z36" s="117"/>
      <c r="AA36" s="117"/>
      <c r="AB36" s="116" t="str">
        <f t="shared" ref="AB36" si="25">IF(Z36="","",IF(Z36*AA36=0,0,IF(Z36*AA36&gt;4,3,IF(Z36*AA36&gt;2,2,IF(Z36*AA36=0,0,1)))))</f>
        <v/>
      </c>
      <c r="AC36" s="116" t="str">
        <f t="shared" ref="AC36" si="26">+G36</f>
        <v/>
      </c>
      <c r="AD36" s="116" t="str">
        <f t="shared" ref="AD36" si="27">+J36</f>
        <v/>
      </c>
      <c r="AE36" s="116" t="str">
        <f t="shared" ref="AE36" si="28">+L36</f>
        <v/>
      </c>
      <c r="AF36" s="116" t="str">
        <f t="shared" ref="AF36" si="29">+O36</f>
        <v/>
      </c>
      <c r="AG36" s="116" t="str">
        <f t="shared" ref="AG36" si="30">+U36</f>
        <v/>
      </c>
      <c r="AH36" s="116" t="str">
        <f t="shared" ref="AH36" si="31">+U36</f>
        <v/>
      </c>
      <c r="AI36" s="116" t="str">
        <f t="shared" ref="AI36" si="32">+Y36</f>
        <v/>
      </c>
      <c r="AJ36" s="116" t="str">
        <f t="shared" ref="AJ36" si="33">+AB36</f>
        <v/>
      </c>
      <c r="AK36" s="121" t="str">
        <f t="shared" ref="AK36" si="34">+IF(COUNT(AC36:AJ36)&lt;&gt;8,"",(IF(COUNTIF(AC36:AJ36,0)&gt;0,"ไม่ผ่าน",IF(AND(COUNTIF(AC36:AJ36,3)&gt;=5,COUNTIF(AC36:AJ36,"&lt;2")=0),"ดีเยี่ยม",IF(OR(AND(AND(COUNTIF(AC36:AJ36,3)&gt;=1,COUNTIF(AC36:AJ36,3)&lt;=4),COUNTIF(AC36:AJ36,"&lt;2")=0),COUNTIF(AC36:AJ36,2)=8,AND(COUNTIF(AC36:AJ36,"&gt;=2")&gt;=5,COUNTIF(AC36:AJ36,1)&gt;0)),"ดี",IF(OR(COUNTIF(AC36:AJ36,1)=8,AND(COUNTIF(AC36:AJ36,"&gt;=2")&gt;=1,COUNTIF(AC36:AJ36,"&gt;=2")&lt;=4)),"ผ่าน","ไม่ผ่าน"))))))</f>
        <v/>
      </c>
    </row>
    <row r="37" spans="1:37" ht="21" customHeight="1">
      <c r="A37" s="206">
        <v>4</v>
      </c>
      <c r="B37" s="217" t="s">
        <v>685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18" t="s">
        <v>686</v>
      </c>
      <c r="C38" s="169">
        <v>1</v>
      </c>
      <c r="D38" s="107">
        <v>1</v>
      </c>
      <c r="E38" s="107">
        <v>1</v>
      </c>
      <c r="F38" s="107">
        <v>1</v>
      </c>
      <c r="G38" s="108">
        <f t="shared" si="1"/>
        <v>1</v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>
        <f t="shared" si="9"/>
        <v>1</v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308">
        <v>6</v>
      </c>
      <c r="B39" s="309" t="s">
        <v>687</v>
      </c>
      <c r="C39" s="384" t="s">
        <v>1049</v>
      </c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85"/>
      <c r="O39" s="385"/>
      <c r="P39" s="385"/>
      <c r="Q39" s="385"/>
      <c r="R39" s="385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385"/>
      <c r="AD39" s="385"/>
      <c r="AE39" s="385"/>
      <c r="AF39" s="385"/>
      <c r="AG39" s="385"/>
      <c r="AH39" s="385"/>
      <c r="AI39" s="385"/>
      <c r="AJ39" s="385"/>
      <c r="AK39" s="386"/>
    </row>
    <row r="40" spans="1:37" ht="21" customHeight="1">
      <c r="A40" s="206">
        <v>7</v>
      </c>
      <c r="B40" s="217" t="s">
        <v>688</v>
      </c>
      <c r="C40" s="172">
        <v>1</v>
      </c>
      <c r="D40" s="102">
        <v>1</v>
      </c>
      <c r="E40" s="102">
        <v>1</v>
      </c>
      <c r="F40" s="102">
        <v>1</v>
      </c>
      <c r="G40" s="103">
        <f t="shared" si="1"/>
        <v>1</v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>
        <f t="shared" si="9"/>
        <v>1</v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689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690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12">
        <v>10</v>
      </c>
      <c r="B43" s="220" t="s">
        <v>691</v>
      </c>
      <c r="C43" s="192"/>
      <c r="D43" s="151"/>
      <c r="E43" s="151"/>
      <c r="F43" s="151"/>
      <c r="G43" s="152" t="str">
        <f t="shared" ref="G43:G45" si="35">IF(C43="","",IF(C43*D43*E43*F43=0,0,IF(C43*D43*E43*F43&gt;27,3,IF(C43*D43*E43*F43&gt;3,2,IF(C43*D43*E43*F43=0,0,1)))))</f>
        <v/>
      </c>
      <c r="H43" s="151"/>
      <c r="I43" s="151"/>
      <c r="J43" s="152" t="str">
        <f t="shared" ref="J43:J45" si="36">IF(H43="","",IF(H43*I43=0,0,IF(H43*I43&gt;4,3,IF(H43*I43&gt;2,2,IF(H43*I43=0,0,1)))))</f>
        <v/>
      </c>
      <c r="K43" s="151"/>
      <c r="L43" s="152" t="str">
        <f t="shared" ref="L43:L45" si="37">IF(K43="","",IF(K43=0,0,K43))</f>
        <v/>
      </c>
      <c r="M43" s="151"/>
      <c r="N43" s="151"/>
      <c r="O43" s="152" t="str">
        <f t="shared" ref="O43:O45" si="38">IF(M43="","",IF(M43*N43=0,0,IF(M43*N43&gt;4,3,IF(M43*N43&gt;2,2,IF(M43*N43=0,0,1)))))</f>
        <v/>
      </c>
      <c r="P43" s="151"/>
      <c r="Q43" s="151"/>
      <c r="R43" s="152" t="str">
        <f t="shared" ref="R43:R45" si="39">IF(P43="","",IF(P43*Q43=0,0,IF(P43*Q43&gt;4,3,IF(P43*Q43&gt;2,2,IF(P43*Q43=0,0,1)))))</f>
        <v/>
      </c>
      <c r="S43" s="151"/>
      <c r="T43" s="151"/>
      <c r="U43" s="152" t="str">
        <f t="shared" ref="U43:U45" si="40">IF(S43="","",IF(S43*T43=0,0,IF(S43*T43&gt;4,3,IF(S43*T43&gt;2,2,IF(S43*T43=0,0,1)))))</f>
        <v/>
      </c>
      <c r="V43" s="151"/>
      <c r="W43" s="151"/>
      <c r="X43" s="151"/>
      <c r="Y43" s="152" t="str">
        <f t="shared" ref="Y43:Y45" si="41">IF(V43="","",IF(V43*W43*X43=0,0,IF(V43*W43*X43&gt;17,3,IF(V43*W43*X43&gt;2,2,IF(V43*W43*X43=0,0,1)))))</f>
        <v/>
      </c>
      <c r="Z43" s="151"/>
      <c r="AA43" s="151"/>
      <c r="AB43" s="152" t="str">
        <f t="shared" ref="AB43:AB45" si="42">IF(Z43="","",IF(Z43*AA43=0,0,IF(Z43*AA43&gt;4,3,IF(Z43*AA43&gt;2,2,IF(Z43*AA43=0,0,1)))))</f>
        <v/>
      </c>
      <c r="AC43" s="152" t="str">
        <f t="shared" ref="AC43:AC45" si="43">+G43</f>
        <v/>
      </c>
      <c r="AD43" s="152" t="str">
        <f t="shared" ref="AD43:AD45" si="44">+J43</f>
        <v/>
      </c>
      <c r="AE43" s="152" t="str">
        <f t="shared" ref="AE43:AE45" si="45">+L43</f>
        <v/>
      </c>
      <c r="AF43" s="152" t="str">
        <f t="shared" ref="AF43:AF45" si="46">+O43</f>
        <v/>
      </c>
      <c r="AG43" s="152" t="str">
        <f t="shared" ref="AG43:AG45" si="47">+U43</f>
        <v/>
      </c>
      <c r="AH43" s="152" t="str">
        <f t="shared" ref="AH43:AH45" si="48">+U43</f>
        <v/>
      </c>
      <c r="AI43" s="152" t="str">
        <f t="shared" ref="AI43:AI45" si="49">+Y43</f>
        <v/>
      </c>
      <c r="AJ43" s="152" t="str">
        <f t="shared" ref="AJ43:AJ45" si="50">+AB43</f>
        <v/>
      </c>
      <c r="AK43" s="153" t="str">
        <f t="shared" ref="AK43:AK45" si="51">+IF(COUNT(AC43:AJ43)&lt;&gt;8,"",(IF(COUNTIF(AC43:AJ43,0)&gt;0,"ไม่ผ่าน",IF(AND(COUNTIF(AC43:AJ43,3)&gt;=5,COUNTIF(AC43:AJ43,"&lt;2")=0),"ดีเยี่ยม",IF(OR(AND(AND(COUNTIF(AC43:AJ43,3)&gt;=1,COUNTIF(AC43:AJ43,3)&lt;=4),COUNTIF(AC43:AJ43,"&lt;2")=0),COUNTIF(AC43:AJ43,2)=8,AND(COUNTIF(AC43:AJ43,"&gt;=2")&gt;=5,COUNTIF(AC43:AJ43,1)&gt;0)),"ดี",IF(OR(COUNTIF(AC43:AJ43,1)=8,AND(COUNTIF(AC43:AJ43,"&gt;=2")&gt;=1,COUNTIF(AC43:AJ43,"&gt;=2")&lt;=4)),"ผ่าน","ไม่ผ่าน"))))))</f>
        <v/>
      </c>
    </row>
    <row r="44" spans="1:37" ht="21" customHeight="1">
      <c r="A44" s="213">
        <v>11</v>
      </c>
      <c r="B44" s="216" t="s">
        <v>692</v>
      </c>
      <c r="C44" s="180"/>
      <c r="D44" s="117"/>
      <c r="E44" s="117"/>
      <c r="F44" s="117"/>
      <c r="G44" s="116" t="str">
        <f t="shared" si="35"/>
        <v/>
      </c>
      <c r="H44" s="117"/>
      <c r="I44" s="117"/>
      <c r="J44" s="116" t="str">
        <f t="shared" si="36"/>
        <v/>
      </c>
      <c r="K44" s="117"/>
      <c r="L44" s="116" t="str">
        <f t="shared" si="37"/>
        <v/>
      </c>
      <c r="M44" s="117"/>
      <c r="N44" s="117"/>
      <c r="O44" s="116" t="str">
        <f t="shared" si="38"/>
        <v/>
      </c>
      <c r="P44" s="117"/>
      <c r="Q44" s="117"/>
      <c r="R44" s="116" t="str">
        <f t="shared" si="39"/>
        <v/>
      </c>
      <c r="S44" s="117"/>
      <c r="T44" s="117"/>
      <c r="U44" s="116" t="str">
        <f t="shared" si="40"/>
        <v/>
      </c>
      <c r="V44" s="117"/>
      <c r="W44" s="117"/>
      <c r="X44" s="117"/>
      <c r="Y44" s="116" t="str">
        <f t="shared" si="41"/>
        <v/>
      </c>
      <c r="Z44" s="117"/>
      <c r="AA44" s="117"/>
      <c r="AB44" s="116" t="str">
        <f t="shared" si="42"/>
        <v/>
      </c>
      <c r="AC44" s="116" t="str">
        <f t="shared" si="43"/>
        <v/>
      </c>
      <c r="AD44" s="116" t="str">
        <f t="shared" si="44"/>
        <v/>
      </c>
      <c r="AE44" s="116" t="str">
        <f t="shared" si="45"/>
        <v/>
      </c>
      <c r="AF44" s="116" t="str">
        <f t="shared" si="46"/>
        <v/>
      </c>
      <c r="AG44" s="116" t="str">
        <f t="shared" si="47"/>
        <v/>
      </c>
      <c r="AH44" s="116" t="str">
        <f t="shared" si="48"/>
        <v/>
      </c>
      <c r="AI44" s="116" t="str">
        <f t="shared" si="49"/>
        <v/>
      </c>
      <c r="AJ44" s="116" t="str">
        <f t="shared" si="50"/>
        <v/>
      </c>
      <c r="AK44" s="121" t="str">
        <f t="shared" si="51"/>
        <v/>
      </c>
    </row>
    <row r="45" spans="1:37" ht="21" customHeight="1">
      <c r="A45" s="214">
        <v>12</v>
      </c>
      <c r="B45" s="217" t="s">
        <v>693</v>
      </c>
      <c r="C45" s="172"/>
      <c r="D45" s="102"/>
      <c r="E45" s="102"/>
      <c r="F45" s="102"/>
      <c r="G45" s="103" t="str">
        <f t="shared" si="35"/>
        <v/>
      </c>
      <c r="H45" s="102"/>
      <c r="I45" s="102"/>
      <c r="J45" s="103" t="str">
        <f t="shared" si="36"/>
        <v/>
      </c>
      <c r="K45" s="102"/>
      <c r="L45" s="103" t="str">
        <f t="shared" si="37"/>
        <v/>
      </c>
      <c r="M45" s="102"/>
      <c r="N45" s="102"/>
      <c r="O45" s="103" t="str">
        <f t="shared" si="38"/>
        <v/>
      </c>
      <c r="P45" s="102"/>
      <c r="Q45" s="102"/>
      <c r="R45" s="103" t="str">
        <f t="shared" si="39"/>
        <v/>
      </c>
      <c r="S45" s="102"/>
      <c r="T45" s="102"/>
      <c r="U45" s="103" t="str">
        <f t="shared" si="40"/>
        <v/>
      </c>
      <c r="V45" s="102"/>
      <c r="W45" s="102"/>
      <c r="X45" s="102"/>
      <c r="Y45" s="103" t="str">
        <f t="shared" si="41"/>
        <v/>
      </c>
      <c r="Z45" s="102"/>
      <c r="AA45" s="102"/>
      <c r="AB45" s="103" t="str">
        <f t="shared" si="42"/>
        <v/>
      </c>
      <c r="AC45" s="103" t="str">
        <f t="shared" si="43"/>
        <v/>
      </c>
      <c r="AD45" s="103" t="str">
        <f t="shared" si="44"/>
        <v/>
      </c>
      <c r="AE45" s="103" t="str">
        <f t="shared" si="45"/>
        <v/>
      </c>
      <c r="AF45" s="103" t="str">
        <f t="shared" si="46"/>
        <v/>
      </c>
      <c r="AG45" s="103" t="str">
        <f t="shared" si="47"/>
        <v/>
      </c>
      <c r="AH45" s="103" t="str">
        <f t="shared" si="48"/>
        <v/>
      </c>
      <c r="AI45" s="103" t="str">
        <f t="shared" si="49"/>
        <v/>
      </c>
      <c r="AJ45" s="103" t="str">
        <f t="shared" si="50"/>
        <v/>
      </c>
      <c r="AK45" s="104" t="str">
        <f t="shared" si="51"/>
        <v/>
      </c>
    </row>
    <row r="46" spans="1:37" ht="21" customHeight="1">
      <c r="A46" s="206">
        <v>13</v>
      </c>
      <c r="B46" s="217" t="s">
        <v>694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695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18" t="s">
        <v>696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19" t="s">
        <v>697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698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699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700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7">
        <v>20</v>
      </c>
      <c r="B53" s="218" t="s">
        <v>701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161">
        <v>21</v>
      </c>
      <c r="B54" s="219" t="s">
        <v>702</v>
      </c>
      <c r="C54" s="145"/>
      <c r="D54" s="158"/>
      <c r="E54" s="158"/>
      <c r="F54" s="158"/>
      <c r="G54" s="120" t="str">
        <f t="shared" si="1"/>
        <v/>
      </c>
      <c r="H54" s="158"/>
      <c r="I54" s="158"/>
      <c r="J54" s="120" t="str">
        <f t="shared" si="2"/>
        <v/>
      </c>
      <c r="K54" s="158"/>
      <c r="L54" s="120" t="str">
        <f t="shared" si="3"/>
        <v/>
      </c>
      <c r="M54" s="158"/>
      <c r="N54" s="158"/>
      <c r="O54" s="120" t="str">
        <f t="shared" si="4"/>
        <v/>
      </c>
      <c r="P54" s="158"/>
      <c r="Q54" s="158"/>
      <c r="R54" s="120" t="str">
        <f t="shared" si="5"/>
        <v/>
      </c>
      <c r="S54" s="158"/>
      <c r="T54" s="158"/>
      <c r="U54" s="120" t="str">
        <f t="shared" si="6"/>
        <v/>
      </c>
      <c r="V54" s="158"/>
      <c r="W54" s="158"/>
      <c r="X54" s="158"/>
      <c r="Y54" s="120" t="str">
        <f t="shared" si="7"/>
        <v/>
      </c>
      <c r="Z54" s="158"/>
      <c r="AA54" s="158"/>
      <c r="AB54" s="120" t="str">
        <f t="shared" si="8"/>
        <v/>
      </c>
      <c r="AC54" s="120" t="str">
        <f t="shared" si="9"/>
        <v/>
      </c>
      <c r="AD54" s="120" t="str">
        <f t="shared" si="10"/>
        <v/>
      </c>
      <c r="AE54" s="120" t="str">
        <f t="shared" si="11"/>
        <v/>
      </c>
      <c r="AF54" s="120" t="str">
        <f t="shared" si="12"/>
        <v/>
      </c>
      <c r="AG54" s="120" t="str">
        <f t="shared" si="13"/>
        <v/>
      </c>
      <c r="AH54" s="120" t="str">
        <f t="shared" si="14"/>
        <v/>
      </c>
      <c r="AI54" s="120" t="str">
        <f t="shared" si="15"/>
        <v/>
      </c>
      <c r="AJ54" s="120" t="str">
        <f t="shared" si="16"/>
        <v/>
      </c>
      <c r="AK54" s="159" t="str">
        <f t="shared" si="17"/>
        <v/>
      </c>
    </row>
    <row r="55" spans="1:37" ht="21" customHeight="1">
      <c r="A55" s="317">
        <v>22</v>
      </c>
      <c r="B55" s="305" t="s">
        <v>703</v>
      </c>
      <c r="C55" s="395" t="s">
        <v>1051</v>
      </c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V55" s="396"/>
      <c r="W55" s="396"/>
      <c r="X55" s="396"/>
      <c r="Y55" s="396"/>
      <c r="Z55" s="396"/>
      <c r="AA55" s="396"/>
      <c r="AB55" s="396"/>
      <c r="AC55" s="396"/>
      <c r="AD55" s="396"/>
      <c r="AE55" s="396"/>
      <c r="AF55" s="396"/>
      <c r="AG55" s="396"/>
      <c r="AH55" s="396"/>
      <c r="AI55" s="396"/>
      <c r="AJ55" s="396"/>
      <c r="AK55" s="397"/>
    </row>
    <row r="56" spans="1:37" ht="21" customHeight="1">
      <c r="A56" s="210">
        <v>23</v>
      </c>
      <c r="B56" s="217" t="s">
        <v>704</v>
      </c>
      <c r="C56" s="180"/>
      <c r="D56" s="117"/>
      <c r="E56" s="117"/>
      <c r="F56" s="117"/>
      <c r="G56" s="116" t="str">
        <f t="shared" ref="G56" si="52">IF(C56="","",IF(C56*D56*E56*F56=0,0,IF(C56*D56*E56*F56&gt;27,3,IF(C56*D56*E56*F56&gt;3,2,IF(C56*D56*E56*F56=0,0,1)))))</f>
        <v/>
      </c>
      <c r="H56" s="117"/>
      <c r="I56" s="117"/>
      <c r="J56" s="116" t="str">
        <f t="shared" ref="J56" si="53">IF(H56="","",IF(H56*I56=0,0,IF(H56*I56&gt;4,3,IF(H56*I56&gt;2,2,IF(H56*I56=0,0,1)))))</f>
        <v/>
      </c>
      <c r="K56" s="117"/>
      <c r="L56" s="116" t="str">
        <f t="shared" ref="L56" si="54">IF(K56="","",IF(K56=0,0,K56))</f>
        <v/>
      </c>
      <c r="M56" s="117"/>
      <c r="N56" s="117"/>
      <c r="O56" s="116" t="str">
        <f t="shared" ref="O56" si="55">IF(M56="","",IF(M56*N56=0,0,IF(M56*N56&gt;4,3,IF(M56*N56&gt;2,2,IF(M56*N56=0,0,1)))))</f>
        <v/>
      </c>
      <c r="P56" s="117"/>
      <c r="Q56" s="117"/>
      <c r="R56" s="116" t="str">
        <f t="shared" ref="R56" si="56">IF(P56="","",IF(P56*Q56=0,0,IF(P56*Q56&gt;4,3,IF(P56*Q56&gt;2,2,IF(P56*Q56=0,0,1)))))</f>
        <v/>
      </c>
      <c r="S56" s="117"/>
      <c r="T56" s="117"/>
      <c r="U56" s="116" t="str">
        <f t="shared" ref="U56" si="57">IF(S56="","",IF(S56*T56=0,0,IF(S56*T56&gt;4,3,IF(S56*T56&gt;2,2,IF(S56*T56=0,0,1)))))</f>
        <v/>
      </c>
      <c r="V56" s="117"/>
      <c r="W56" s="117"/>
      <c r="X56" s="117"/>
      <c r="Y56" s="116" t="str">
        <f t="shared" ref="Y56" si="58">IF(V56="","",IF(V56*W56*X56=0,0,IF(V56*W56*X56&gt;17,3,IF(V56*W56*X56&gt;2,2,IF(V56*W56*X56=0,0,1)))))</f>
        <v/>
      </c>
      <c r="Z56" s="117"/>
      <c r="AA56" s="117"/>
      <c r="AB56" s="116" t="str">
        <f t="shared" ref="AB56" si="59">IF(Z56="","",IF(Z56*AA56=0,0,IF(Z56*AA56&gt;4,3,IF(Z56*AA56&gt;2,2,IF(Z56*AA56=0,0,1)))))</f>
        <v/>
      </c>
      <c r="AC56" s="116" t="str">
        <f t="shared" ref="AC56" si="60">+G56</f>
        <v/>
      </c>
      <c r="AD56" s="116" t="str">
        <f t="shared" ref="AD56" si="61">+J56</f>
        <v/>
      </c>
      <c r="AE56" s="116" t="str">
        <f t="shared" ref="AE56" si="62">+L56</f>
        <v/>
      </c>
      <c r="AF56" s="116" t="str">
        <f t="shared" ref="AF56" si="63">+O56</f>
        <v/>
      </c>
      <c r="AG56" s="116" t="str">
        <f t="shared" ref="AG56" si="64">+U56</f>
        <v/>
      </c>
      <c r="AH56" s="116" t="str">
        <f t="shared" ref="AH56" si="65">+U56</f>
        <v/>
      </c>
      <c r="AI56" s="116" t="str">
        <f t="shared" ref="AI56" si="66">+Y56</f>
        <v/>
      </c>
      <c r="AJ56" s="116" t="str">
        <f t="shared" ref="AJ56" si="67">+AB56</f>
        <v/>
      </c>
      <c r="AK56" s="121" t="str">
        <f t="shared" ref="AK56" si="68">+IF(COUNT(AC56:AJ56)&lt;&gt;8,"",(IF(COUNTIF(AC56:AJ56,0)&gt;0,"ไม่ผ่าน",IF(AND(COUNTIF(AC56:AJ56,3)&gt;=5,COUNTIF(AC56:AJ56,"&lt;2")=0),"ดีเยี่ยม",IF(OR(AND(AND(COUNTIF(AC56:AJ56,3)&gt;=1,COUNTIF(AC56:AJ56,3)&lt;=4),COUNTIF(AC56:AJ56,"&lt;2")=0),COUNTIF(AC56:AJ56,2)=8,AND(COUNTIF(AC56:AJ56,"&gt;=2")&gt;=5,COUNTIF(AC56:AJ56,1)&gt;0)),"ดี",IF(OR(COUNTIF(AC56:AJ56,1)=8,AND(COUNTIF(AC56:AJ56,"&gt;=2")&gt;=1,COUNTIF(AC56:AJ56,"&gt;=2")&lt;=4)),"ผ่าน","ไม่ผ่าน"))))))</f>
        <v/>
      </c>
    </row>
    <row r="57" spans="1:37" ht="21" customHeight="1">
      <c r="A57" s="206">
        <v>24</v>
      </c>
      <c r="B57" s="217" t="s">
        <v>705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12">
        <v>25</v>
      </c>
      <c r="B58" s="270" t="s">
        <v>706</v>
      </c>
      <c r="C58" s="180"/>
      <c r="D58" s="117"/>
      <c r="E58" s="117"/>
      <c r="F58" s="117"/>
      <c r="G58" s="116" t="str">
        <f t="shared" si="1"/>
        <v/>
      </c>
      <c r="H58" s="117"/>
      <c r="I58" s="117"/>
      <c r="J58" s="116" t="str">
        <f t="shared" si="2"/>
        <v/>
      </c>
      <c r="K58" s="117"/>
      <c r="L58" s="116" t="str">
        <f t="shared" si="3"/>
        <v/>
      </c>
      <c r="M58" s="117"/>
      <c r="N58" s="117"/>
      <c r="O58" s="116" t="str">
        <f t="shared" si="4"/>
        <v/>
      </c>
      <c r="P58" s="117"/>
      <c r="Q58" s="117"/>
      <c r="R58" s="116" t="str">
        <f t="shared" si="5"/>
        <v/>
      </c>
      <c r="S58" s="117"/>
      <c r="T58" s="117"/>
      <c r="U58" s="116" t="str">
        <f t="shared" si="6"/>
        <v/>
      </c>
      <c r="V58" s="117"/>
      <c r="W58" s="117"/>
      <c r="X58" s="117"/>
      <c r="Y58" s="116" t="str">
        <f t="shared" si="7"/>
        <v/>
      </c>
      <c r="Z58" s="117"/>
      <c r="AA58" s="117"/>
      <c r="AB58" s="116" t="str">
        <f t="shared" si="8"/>
        <v/>
      </c>
      <c r="AC58" s="116" t="str">
        <f t="shared" si="9"/>
        <v/>
      </c>
      <c r="AD58" s="116" t="str">
        <f t="shared" si="10"/>
        <v/>
      </c>
      <c r="AE58" s="116" t="str">
        <f t="shared" si="11"/>
        <v/>
      </c>
      <c r="AF58" s="116" t="str">
        <f t="shared" si="12"/>
        <v/>
      </c>
      <c r="AG58" s="116" t="str">
        <f t="shared" si="13"/>
        <v/>
      </c>
      <c r="AH58" s="116" t="str">
        <f t="shared" si="14"/>
        <v/>
      </c>
      <c r="AI58" s="116" t="str">
        <f t="shared" si="15"/>
        <v/>
      </c>
      <c r="AJ58" s="116" t="str">
        <f t="shared" si="16"/>
        <v/>
      </c>
      <c r="AK58" s="121" t="str">
        <f t="shared" si="17"/>
        <v/>
      </c>
    </row>
    <row r="59" spans="1:37" ht="21" customHeight="1">
      <c r="A59" s="205">
        <v>26</v>
      </c>
      <c r="B59" s="219" t="s">
        <v>707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17" t="s">
        <v>708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221">
        <v>28</v>
      </c>
      <c r="B61" s="217" t="s">
        <v>709</v>
      </c>
      <c r="C61" s="172"/>
      <c r="D61" s="102"/>
      <c r="E61" s="102"/>
      <c r="F61" s="102"/>
      <c r="G61" s="103" t="str">
        <f t="shared" ref="G61" si="69">IF(C61="","",IF(C61*D61*E61*F61=0,0,IF(C61*D61*E61*F61&gt;27,3,IF(C61*D61*E61*F61&gt;3,2,IF(C61*D61*E61*F61=0,0,1)))))</f>
        <v/>
      </c>
      <c r="H61" s="102"/>
      <c r="I61" s="102"/>
      <c r="J61" s="103" t="str">
        <f t="shared" ref="J61" si="70">IF(H61="","",IF(H61*I61=0,0,IF(H61*I61&gt;4,3,IF(H61*I61&gt;2,2,IF(H61*I61=0,0,1)))))</f>
        <v/>
      </c>
      <c r="K61" s="102"/>
      <c r="L61" s="103" t="str">
        <f t="shared" ref="L61" si="71">IF(K61="","",IF(K61=0,0,K61))</f>
        <v/>
      </c>
      <c r="M61" s="102"/>
      <c r="N61" s="102"/>
      <c r="O61" s="103" t="str">
        <f t="shared" ref="O61" si="72">IF(M61="","",IF(M61*N61=0,0,IF(M61*N61&gt;4,3,IF(M61*N61&gt;2,2,IF(M61*N61=0,0,1)))))</f>
        <v/>
      </c>
      <c r="P61" s="102"/>
      <c r="Q61" s="102"/>
      <c r="R61" s="103" t="str">
        <f t="shared" ref="R61" si="73">IF(P61="","",IF(P61*Q61=0,0,IF(P61*Q61&gt;4,3,IF(P61*Q61&gt;2,2,IF(P61*Q61=0,0,1)))))</f>
        <v/>
      </c>
      <c r="S61" s="102"/>
      <c r="T61" s="102"/>
      <c r="U61" s="103" t="str">
        <f t="shared" ref="U61" si="74">IF(S61="","",IF(S61*T61=0,0,IF(S61*T61&gt;4,3,IF(S61*T61&gt;2,2,IF(S61*T61=0,0,1)))))</f>
        <v/>
      </c>
      <c r="V61" s="102"/>
      <c r="W61" s="102"/>
      <c r="X61" s="102"/>
      <c r="Y61" s="103" t="str">
        <f t="shared" ref="Y61" si="75">IF(V61="","",IF(V61*W61*X61=0,0,IF(V61*W61*X61&gt;17,3,IF(V61*W61*X61&gt;2,2,IF(V61*W61*X61=0,0,1)))))</f>
        <v/>
      </c>
      <c r="Z61" s="102"/>
      <c r="AA61" s="102"/>
      <c r="AB61" s="103" t="str">
        <f t="shared" ref="AB61" si="76">IF(Z61="","",IF(Z61*AA61=0,0,IF(Z61*AA61&gt;4,3,IF(Z61*AA61&gt;2,2,IF(Z61*AA61=0,0,1)))))</f>
        <v/>
      </c>
      <c r="AC61" s="103" t="str">
        <f t="shared" ref="AC61" si="77">+G61</f>
        <v/>
      </c>
      <c r="AD61" s="103" t="str">
        <f t="shared" ref="AD61" si="78">+J61</f>
        <v/>
      </c>
      <c r="AE61" s="103" t="str">
        <f t="shared" ref="AE61" si="79">+L61</f>
        <v/>
      </c>
      <c r="AF61" s="103" t="str">
        <f t="shared" ref="AF61" si="80">+O61</f>
        <v/>
      </c>
      <c r="AG61" s="103" t="str">
        <f t="shared" ref="AG61" si="81">+U61</f>
        <v/>
      </c>
      <c r="AH61" s="103" t="str">
        <f t="shared" ref="AH61" si="82">+U61</f>
        <v/>
      </c>
      <c r="AI61" s="103" t="str">
        <f t="shared" ref="AI61" si="83">+Y61</f>
        <v/>
      </c>
      <c r="AJ61" s="103" t="str">
        <f t="shared" ref="AJ61" si="84">+AB61</f>
        <v/>
      </c>
      <c r="AK61" s="104" t="str">
        <f t="shared" ref="AK61" si="85">+IF(COUNT(AC61:AJ61)&lt;&gt;8,"",(IF(COUNTIF(AC61:AJ61,0)&gt;0,"ไม่ผ่าน",IF(AND(COUNTIF(AC61:AJ61,3)&gt;=5,COUNTIF(AC61:AJ61,"&lt;2")=0),"ดีเยี่ยม",IF(OR(AND(AND(COUNTIF(AC61:AJ61,3)&gt;=1,COUNTIF(AC61:AJ61,3)&lt;=4),COUNTIF(AC61:AJ61,"&lt;2")=0),COUNTIF(AC61:AJ61,2)=8,AND(COUNTIF(AC61:AJ61,"&gt;=2")&gt;=5,COUNTIF(AC61:AJ61,1)&gt;0)),"ดี",IF(OR(COUNTIF(AC61:AJ61,1)=8,AND(COUNTIF(AC61:AJ61,"&gt;=2")&gt;=1,COUNTIF(AC61:AJ61,"&gt;=2")&lt;=4)),"ผ่าน","ไม่ผ่าน"))))))</f>
        <v/>
      </c>
    </row>
    <row r="62" spans="1:37" ht="21" customHeight="1">
      <c r="A62" s="206">
        <v>29</v>
      </c>
      <c r="B62" s="217" t="s">
        <v>710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207">
        <v>30</v>
      </c>
      <c r="B63" s="218" t="s">
        <v>711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205">
        <v>31</v>
      </c>
      <c r="B64" s="219" t="s">
        <v>712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206">
        <v>32</v>
      </c>
      <c r="B65" s="217" t="s">
        <v>713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206">
        <v>33</v>
      </c>
      <c r="B66" s="217" t="s">
        <v>714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206">
        <v>34</v>
      </c>
      <c r="B67" s="217" t="s">
        <v>715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207">
        <v>35</v>
      </c>
      <c r="B68" s="218" t="s">
        <v>716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205">
        <v>36</v>
      </c>
      <c r="B69" s="219" t="s">
        <v>717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206">
        <v>37</v>
      </c>
      <c r="B70" s="217" t="s">
        <v>718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255"/>
      <c r="N70" s="17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206">
        <v>38</v>
      </c>
      <c r="B71" s="217" t="s">
        <v>719</v>
      </c>
      <c r="C71" s="172"/>
      <c r="D71" s="102"/>
      <c r="E71" s="102"/>
      <c r="F71" s="102"/>
      <c r="G71" s="103"/>
      <c r="H71" s="102"/>
      <c r="I71" s="102"/>
      <c r="J71" s="103"/>
      <c r="K71" s="102"/>
      <c r="L71" s="103"/>
      <c r="M71" s="255"/>
      <c r="N71" s="172"/>
      <c r="O71" s="103"/>
      <c r="P71" s="102"/>
      <c r="Q71" s="102"/>
      <c r="R71" s="103"/>
      <c r="S71" s="102"/>
      <c r="T71" s="102"/>
      <c r="U71" s="103"/>
      <c r="V71" s="102"/>
      <c r="W71" s="102"/>
      <c r="X71" s="102"/>
      <c r="Y71" s="103"/>
      <c r="Z71" s="102"/>
      <c r="AA71" s="102"/>
      <c r="AB71" s="103"/>
      <c r="AC71" s="103"/>
      <c r="AD71" s="103"/>
      <c r="AE71" s="103"/>
      <c r="AF71" s="103"/>
      <c r="AG71" s="103"/>
      <c r="AH71" s="103"/>
      <c r="AI71" s="103"/>
      <c r="AJ71" s="103"/>
      <c r="AK71" s="104"/>
    </row>
    <row r="72" spans="1:37" ht="21" customHeight="1">
      <c r="A72" s="214">
        <v>39</v>
      </c>
      <c r="B72" s="269" t="s">
        <v>720</v>
      </c>
      <c r="C72" s="172"/>
      <c r="D72" s="102"/>
      <c r="E72" s="102"/>
      <c r="F72" s="102"/>
      <c r="G72" s="103" t="str">
        <f t="shared" ref="G72" si="86">IF(C72="","",IF(C72*D72*E72*F72=0,0,IF(C72*D72*E72*F72&gt;27,3,IF(C72*D72*E72*F72&gt;3,2,IF(C72*D72*E72*F72=0,0,1)))))</f>
        <v/>
      </c>
      <c r="H72" s="102"/>
      <c r="I72" s="102"/>
      <c r="J72" s="103" t="str">
        <f t="shared" ref="J72" si="87">IF(H72="","",IF(H72*I72=0,0,IF(H72*I72&gt;4,3,IF(H72*I72&gt;2,2,IF(H72*I72=0,0,1)))))</f>
        <v/>
      </c>
      <c r="K72" s="102"/>
      <c r="L72" s="103" t="str">
        <f t="shared" ref="L72" si="88">IF(K72="","",IF(K72=0,0,K72))</f>
        <v/>
      </c>
      <c r="M72" s="255"/>
      <c r="N72" s="172"/>
      <c r="O72" s="103" t="str">
        <f t="shared" ref="O72" si="89">IF(M72="","",IF(M72*N72=0,0,IF(M72*N72&gt;4,3,IF(M72*N72&gt;2,2,IF(M72*N72=0,0,1)))))</f>
        <v/>
      </c>
      <c r="P72" s="102"/>
      <c r="Q72" s="102"/>
      <c r="R72" s="103" t="str">
        <f t="shared" ref="R72" si="90">IF(P72="","",IF(P72*Q72=0,0,IF(P72*Q72&gt;4,3,IF(P72*Q72&gt;2,2,IF(P72*Q72=0,0,1)))))</f>
        <v/>
      </c>
      <c r="S72" s="102"/>
      <c r="T72" s="102"/>
      <c r="U72" s="103" t="str">
        <f t="shared" ref="U72" si="91">IF(S72="","",IF(S72*T72=0,0,IF(S72*T72&gt;4,3,IF(S72*T72&gt;2,2,IF(S72*T72=0,0,1)))))</f>
        <v/>
      </c>
      <c r="V72" s="131"/>
      <c r="W72" s="102"/>
      <c r="X72" s="102"/>
      <c r="Y72" s="103" t="str">
        <f t="shared" ref="Y72" si="92">IF(V72="","",IF(V72*W72*X72=0,0,IF(V72*W72*X72&gt;17,3,IF(V72*W72*X72&gt;2,2,IF(V72*W72*X72=0,0,1)))))</f>
        <v/>
      </c>
      <c r="Z72" s="102"/>
      <c r="AA72" s="102"/>
      <c r="AB72" s="103" t="str">
        <f t="shared" ref="AB72" si="93">IF(Z72="","",IF(Z72*AA72=0,0,IF(Z72*AA72&gt;4,3,IF(Z72*AA72&gt;2,2,IF(Z72*AA72=0,0,1)))))</f>
        <v/>
      </c>
      <c r="AC72" s="103" t="str">
        <f t="shared" ref="AC72" si="94">+G72</f>
        <v/>
      </c>
      <c r="AD72" s="103" t="str">
        <f t="shared" ref="AD72" si="95">+J72</f>
        <v/>
      </c>
      <c r="AE72" s="103" t="str">
        <f t="shared" ref="AE72" si="96">+L72</f>
        <v/>
      </c>
      <c r="AF72" s="103" t="str">
        <f t="shared" ref="AF72" si="97">+O72</f>
        <v/>
      </c>
      <c r="AG72" s="103" t="str">
        <f t="shared" ref="AG72" si="98">+U72</f>
        <v/>
      </c>
      <c r="AH72" s="103" t="str">
        <f t="shared" ref="AH72" si="99">+U72</f>
        <v/>
      </c>
      <c r="AI72" s="103" t="str">
        <f t="shared" ref="AI72" si="100">+Y72</f>
        <v/>
      </c>
      <c r="AJ72" s="103" t="str">
        <f t="shared" ref="AJ72" si="101">+AB72</f>
        <v/>
      </c>
      <c r="AK72" s="104" t="str">
        <f t="shared" ref="AK72" si="102">+IF(COUNT(AC72:AJ72)&lt;&gt;8,"",(IF(COUNTIF(AC72:AJ72,0)&gt;0,"ไม่ผ่าน",IF(AND(COUNTIF(AC72:AJ72,3)&gt;=5,COUNTIF(AC72:AJ72,"&lt;2")=0),"ดีเยี่ยม",IF(OR(AND(AND(COUNTIF(AC72:AJ72,3)&gt;=1,COUNTIF(AC72:AJ72,3)&lt;=4),COUNTIF(AC72:AJ72,"&lt;2")=0),COUNTIF(AC72:AJ72,2)=8,AND(COUNTIF(AC72:AJ72,"&gt;=2")&gt;=5,COUNTIF(AC72:AJ72,1)&gt;0)),"ดี",IF(OR(COUNTIF(AC72:AJ72,1)=8,AND(COUNTIF(AC72:AJ72,"&gt;=2")&gt;=1,COUNTIF(AC72:AJ72,"&gt;=2")&lt;=4)),"ผ่าน","ไม่ผ่าน"))))))</f>
        <v/>
      </c>
    </row>
    <row r="73" spans="1:37" ht="21" customHeight="1" thickBot="1">
      <c r="A73" s="207">
        <v>40</v>
      </c>
      <c r="B73" s="218" t="s">
        <v>721</v>
      </c>
      <c r="C73" s="169"/>
      <c r="D73" s="107"/>
      <c r="E73" s="107"/>
      <c r="F73" s="107"/>
      <c r="G73" s="108"/>
      <c r="H73" s="107"/>
      <c r="I73" s="107"/>
      <c r="J73" s="108"/>
      <c r="K73" s="107"/>
      <c r="L73" s="108"/>
      <c r="M73" s="268"/>
      <c r="N73" s="169"/>
      <c r="O73" s="108"/>
      <c r="P73" s="107"/>
      <c r="Q73" s="107"/>
      <c r="R73" s="108"/>
      <c r="S73" s="107"/>
      <c r="T73" s="107"/>
      <c r="U73" s="108"/>
      <c r="V73" s="107"/>
      <c r="W73" s="107"/>
      <c r="X73" s="107"/>
      <c r="Y73" s="108"/>
      <c r="Z73" s="107"/>
      <c r="AA73" s="107"/>
      <c r="AB73" s="108"/>
      <c r="AC73" s="108"/>
      <c r="AD73" s="108"/>
      <c r="AE73" s="108"/>
      <c r="AF73" s="108"/>
      <c r="AG73" s="108"/>
      <c r="AH73" s="108"/>
      <c r="AI73" s="108"/>
      <c r="AJ73" s="108"/>
      <c r="AK73" s="109"/>
    </row>
    <row r="74" spans="1:37" ht="21" customHeight="1">
      <c r="A74" s="205">
        <v>41</v>
      </c>
      <c r="B74" s="219" t="s">
        <v>722</v>
      </c>
      <c r="C74" s="179"/>
      <c r="D74" s="97"/>
      <c r="E74" s="97"/>
      <c r="F74" s="97"/>
      <c r="G74" s="98" t="str">
        <f t="shared" si="1"/>
        <v/>
      </c>
      <c r="H74" s="97"/>
      <c r="I74" s="97"/>
      <c r="J74" s="98" t="str">
        <f t="shared" si="2"/>
        <v/>
      </c>
      <c r="K74" s="97"/>
      <c r="L74" s="98" t="str">
        <f t="shared" si="3"/>
        <v/>
      </c>
      <c r="M74" s="97"/>
      <c r="N74" s="97"/>
      <c r="O74" s="98" t="str">
        <f t="shared" si="4"/>
        <v/>
      </c>
      <c r="P74" s="97"/>
      <c r="Q74" s="97"/>
      <c r="R74" s="98" t="str">
        <f t="shared" si="5"/>
        <v/>
      </c>
      <c r="S74" s="97"/>
      <c r="T74" s="97"/>
      <c r="U74" s="98" t="str">
        <f t="shared" si="6"/>
        <v/>
      </c>
      <c r="V74" s="97"/>
      <c r="W74" s="97"/>
      <c r="X74" s="97"/>
      <c r="Y74" s="98" t="str">
        <f t="shared" si="7"/>
        <v/>
      </c>
      <c r="Z74" s="97"/>
      <c r="AA74" s="97"/>
      <c r="AB74" s="98" t="str">
        <f t="shared" si="8"/>
        <v/>
      </c>
      <c r="AC74" s="98" t="str">
        <f t="shared" si="9"/>
        <v/>
      </c>
      <c r="AD74" s="98" t="str">
        <f t="shared" si="10"/>
        <v/>
      </c>
      <c r="AE74" s="98" t="str">
        <f t="shared" si="11"/>
        <v/>
      </c>
      <c r="AF74" s="98" t="str">
        <f t="shared" si="12"/>
        <v/>
      </c>
      <c r="AG74" s="98" t="str">
        <f t="shared" si="13"/>
        <v/>
      </c>
      <c r="AH74" s="98" t="str">
        <f t="shared" si="14"/>
        <v/>
      </c>
      <c r="AI74" s="98" t="str">
        <f t="shared" si="15"/>
        <v/>
      </c>
      <c r="AJ74" s="98" t="str">
        <f t="shared" si="16"/>
        <v/>
      </c>
      <c r="AK74" s="99" t="str">
        <f t="shared" si="17"/>
        <v/>
      </c>
    </row>
    <row r="75" spans="1:37" ht="21" customHeight="1">
      <c r="A75" s="206">
        <v>42</v>
      </c>
      <c r="B75" s="217" t="s">
        <v>723</v>
      </c>
      <c r="C75" s="172"/>
      <c r="D75" s="102"/>
      <c r="E75" s="102"/>
      <c r="F75" s="102"/>
      <c r="G75" s="103" t="str">
        <f t="shared" si="1"/>
        <v/>
      </c>
      <c r="H75" s="102"/>
      <c r="I75" s="102"/>
      <c r="J75" s="103" t="str">
        <f t="shared" si="2"/>
        <v/>
      </c>
      <c r="K75" s="102"/>
      <c r="L75" s="103" t="str">
        <f t="shared" si="3"/>
        <v/>
      </c>
      <c r="M75" s="102"/>
      <c r="N75" s="102"/>
      <c r="O75" s="103" t="str">
        <f t="shared" si="4"/>
        <v/>
      </c>
      <c r="P75" s="102"/>
      <c r="Q75" s="102"/>
      <c r="R75" s="103" t="str">
        <f t="shared" si="5"/>
        <v/>
      </c>
      <c r="S75" s="102"/>
      <c r="T75" s="102"/>
      <c r="U75" s="103" t="str">
        <f t="shared" si="6"/>
        <v/>
      </c>
      <c r="V75" s="102"/>
      <c r="W75" s="102"/>
      <c r="X75" s="102"/>
      <c r="Y75" s="103" t="str">
        <f t="shared" si="7"/>
        <v/>
      </c>
      <c r="Z75" s="102"/>
      <c r="AA75" s="102"/>
      <c r="AB75" s="103" t="str">
        <f t="shared" si="8"/>
        <v/>
      </c>
      <c r="AC75" s="103" t="str">
        <f t="shared" si="9"/>
        <v/>
      </c>
      <c r="AD75" s="103" t="str">
        <f t="shared" si="10"/>
        <v/>
      </c>
      <c r="AE75" s="103" t="str">
        <f t="shared" si="11"/>
        <v/>
      </c>
      <c r="AF75" s="103" t="str">
        <f t="shared" si="12"/>
        <v/>
      </c>
      <c r="AG75" s="103" t="str">
        <f t="shared" si="13"/>
        <v/>
      </c>
      <c r="AH75" s="103" t="str">
        <f t="shared" si="14"/>
        <v/>
      </c>
      <c r="AI75" s="103" t="str">
        <f t="shared" si="15"/>
        <v/>
      </c>
      <c r="AJ75" s="103" t="str">
        <f t="shared" si="16"/>
        <v/>
      </c>
      <c r="AK75" s="104" t="str">
        <f t="shared" si="17"/>
        <v/>
      </c>
    </row>
    <row r="76" spans="1:37" ht="21" customHeight="1">
      <c r="A76" s="206">
        <v>43</v>
      </c>
      <c r="B76" s="217" t="s">
        <v>724</v>
      </c>
      <c r="C76" s="172"/>
      <c r="D76" s="102"/>
      <c r="E76" s="102"/>
      <c r="F76" s="102"/>
      <c r="G76" s="103" t="str">
        <f t="shared" si="1"/>
        <v/>
      </c>
      <c r="H76" s="102"/>
      <c r="I76" s="102"/>
      <c r="J76" s="103" t="str">
        <f t="shared" si="2"/>
        <v/>
      </c>
      <c r="K76" s="102"/>
      <c r="L76" s="103" t="str">
        <f t="shared" si="3"/>
        <v/>
      </c>
      <c r="M76" s="102"/>
      <c r="N76" s="102"/>
      <c r="O76" s="103" t="str">
        <f t="shared" si="4"/>
        <v/>
      </c>
      <c r="P76" s="102"/>
      <c r="Q76" s="102"/>
      <c r="R76" s="103" t="str">
        <f t="shared" si="5"/>
        <v/>
      </c>
      <c r="S76" s="102"/>
      <c r="T76" s="102"/>
      <c r="U76" s="103" t="str">
        <f t="shared" si="6"/>
        <v/>
      </c>
      <c r="V76" s="102"/>
      <c r="W76" s="102"/>
      <c r="X76" s="102"/>
      <c r="Y76" s="103" t="str">
        <f t="shared" si="7"/>
        <v/>
      </c>
      <c r="Z76" s="102"/>
      <c r="AA76" s="102"/>
      <c r="AB76" s="103" t="str">
        <f t="shared" si="8"/>
        <v/>
      </c>
      <c r="AC76" s="103" t="str">
        <f t="shared" si="9"/>
        <v/>
      </c>
      <c r="AD76" s="103" t="str">
        <f t="shared" si="10"/>
        <v/>
      </c>
      <c r="AE76" s="103" t="str">
        <f t="shared" si="11"/>
        <v/>
      </c>
      <c r="AF76" s="103" t="str">
        <f t="shared" si="12"/>
        <v/>
      </c>
      <c r="AG76" s="103" t="str">
        <f t="shared" si="13"/>
        <v/>
      </c>
      <c r="AH76" s="103" t="str">
        <f t="shared" si="14"/>
        <v/>
      </c>
      <c r="AI76" s="103" t="str">
        <f t="shared" si="15"/>
        <v/>
      </c>
      <c r="AJ76" s="103" t="str">
        <f t="shared" si="16"/>
        <v/>
      </c>
      <c r="AK76" s="104" t="str">
        <f t="shared" si="17"/>
        <v/>
      </c>
    </row>
    <row r="77" spans="1:37" ht="21" customHeight="1">
      <c r="A77" s="206">
        <v>44</v>
      </c>
      <c r="B77" s="217" t="s">
        <v>725</v>
      </c>
      <c r="C77" s="172"/>
      <c r="D77" s="102"/>
      <c r="E77" s="102"/>
      <c r="F77" s="102"/>
      <c r="G77" s="103" t="str">
        <f t="shared" si="1"/>
        <v/>
      </c>
      <c r="H77" s="102"/>
      <c r="I77" s="102"/>
      <c r="J77" s="103" t="str">
        <f t="shared" si="2"/>
        <v/>
      </c>
      <c r="K77" s="102"/>
      <c r="L77" s="103" t="str">
        <f t="shared" si="3"/>
        <v/>
      </c>
      <c r="M77" s="102"/>
      <c r="N77" s="102"/>
      <c r="O77" s="103" t="str">
        <f t="shared" si="4"/>
        <v/>
      </c>
      <c r="P77" s="102"/>
      <c r="Q77" s="102"/>
      <c r="R77" s="103" t="str">
        <f t="shared" si="5"/>
        <v/>
      </c>
      <c r="S77" s="102"/>
      <c r="T77" s="102"/>
      <c r="U77" s="103" t="str">
        <f t="shared" si="6"/>
        <v/>
      </c>
      <c r="V77" s="102"/>
      <c r="W77" s="102"/>
      <c r="X77" s="102"/>
      <c r="Y77" s="103" t="str">
        <f t="shared" si="7"/>
        <v/>
      </c>
      <c r="Z77" s="102"/>
      <c r="AA77" s="102"/>
      <c r="AB77" s="103" t="str">
        <f t="shared" si="8"/>
        <v/>
      </c>
      <c r="AC77" s="103" t="str">
        <f t="shared" si="9"/>
        <v/>
      </c>
      <c r="AD77" s="103" t="str">
        <f t="shared" si="10"/>
        <v/>
      </c>
      <c r="AE77" s="103" t="str">
        <f t="shared" si="11"/>
        <v/>
      </c>
      <c r="AF77" s="103" t="str">
        <f t="shared" si="12"/>
        <v/>
      </c>
      <c r="AG77" s="103" t="str">
        <f t="shared" si="13"/>
        <v/>
      </c>
      <c r="AH77" s="103" t="str">
        <f t="shared" si="14"/>
        <v/>
      </c>
      <c r="AI77" s="103" t="str">
        <f t="shared" si="15"/>
        <v/>
      </c>
      <c r="AJ77" s="103" t="str">
        <f t="shared" si="16"/>
        <v/>
      </c>
      <c r="AK77" s="104" t="str">
        <f t="shared" si="17"/>
        <v/>
      </c>
    </row>
    <row r="78" spans="1:37" ht="21" customHeight="1" thickBot="1">
      <c r="A78" s="207">
        <v>45</v>
      </c>
      <c r="B78" s="220" t="s">
        <v>726</v>
      </c>
      <c r="C78" s="169"/>
      <c r="D78" s="107"/>
      <c r="E78" s="107"/>
      <c r="F78" s="107"/>
      <c r="G78" s="108" t="str">
        <f t="shared" ref="G78" si="103">IF(C78="","",IF(C78*D78*E78*F78=0,0,IF(C78*D78*E78*F78&gt;27,3,IF(C78*D78*E78*F78&gt;3,2,IF(C78*D78*E78*F78=0,0,1)))))</f>
        <v/>
      </c>
      <c r="H78" s="107"/>
      <c r="I78" s="107"/>
      <c r="J78" s="108" t="str">
        <f t="shared" ref="J78" si="104">IF(H78="","",IF(H78*I78=0,0,IF(H78*I78&gt;4,3,IF(H78*I78&gt;2,2,IF(H78*I78=0,0,1)))))</f>
        <v/>
      </c>
      <c r="K78" s="107"/>
      <c r="L78" s="108" t="str">
        <f t="shared" ref="L78" si="105">IF(K78="","",IF(K78=0,0,K78))</f>
        <v/>
      </c>
      <c r="M78" s="107"/>
      <c r="N78" s="107"/>
      <c r="O78" s="108" t="str">
        <f t="shared" ref="O78" si="106">IF(M78="","",IF(M78*N78=0,0,IF(M78*N78&gt;4,3,IF(M78*N78&gt;2,2,IF(M78*N78=0,0,1)))))</f>
        <v/>
      </c>
      <c r="P78" s="107"/>
      <c r="Q78" s="107"/>
      <c r="R78" s="108" t="str">
        <f t="shared" ref="R78" si="107">IF(P78="","",IF(P78*Q78=0,0,IF(P78*Q78&gt;4,3,IF(P78*Q78&gt;2,2,IF(P78*Q78=0,0,1)))))</f>
        <v/>
      </c>
      <c r="S78" s="107"/>
      <c r="T78" s="107"/>
      <c r="U78" s="108" t="str">
        <f t="shared" ref="U78" si="108">IF(S78="","",IF(S78*T78=0,0,IF(S78*T78&gt;4,3,IF(S78*T78&gt;2,2,IF(S78*T78=0,0,1)))))</f>
        <v/>
      </c>
      <c r="V78" s="107"/>
      <c r="W78" s="107"/>
      <c r="X78" s="107"/>
      <c r="Y78" s="108" t="str">
        <f t="shared" ref="Y78" si="109">IF(V78="","",IF(V78*W78*X78=0,0,IF(V78*W78*X78&gt;17,3,IF(V78*W78*X78&gt;2,2,IF(V78*W78*X78=0,0,1)))))</f>
        <v/>
      </c>
      <c r="Z78" s="107"/>
      <c r="AA78" s="107"/>
      <c r="AB78" s="108" t="str">
        <f t="shared" ref="AB78" si="110">IF(Z78="","",IF(Z78*AA78=0,0,IF(Z78*AA78&gt;4,3,IF(Z78*AA78&gt;2,2,IF(Z78*AA78=0,0,1)))))</f>
        <v/>
      </c>
      <c r="AC78" s="108" t="str">
        <f t="shared" ref="AC78" si="111">+G78</f>
        <v/>
      </c>
      <c r="AD78" s="108" t="str">
        <f t="shared" ref="AD78" si="112">+J78</f>
        <v/>
      </c>
      <c r="AE78" s="108" t="str">
        <f t="shared" ref="AE78" si="113">+L78</f>
        <v/>
      </c>
      <c r="AF78" s="108" t="str">
        <f t="shared" ref="AF78" si="114">+O78</f>
        <v/>
      </c>
      <c r="AG78" s="108" t="str">
        <f t="shared" ref="AG78" si="115">+U78</f>
        <v/>
      </c>
      <c r="AH78" s="108" t="str">
        <f t="shared" ref="AH78" si="116">+U78</f>
        <v/>
      </c>
      <c r="AI78" s="108" t="str">
        <f t="shared" ref="AI78" si="117">+Y78</f>
        <v/>
      </c>
      <c r="AJ78" s="108" t="str">
        <f t="shared" ref="AJ78" si="118">+AB78</f>
        <v/>
      </c>
      <c r="AK78" s="109" t="str">
        <f t="shared" ref="AK78" si="119">+IF(COUNT(AC78:AJ78)&lt;&gt;8,"",(IF(COUNTIF(AC78:AJ78,0)&gt;0,"ไม่ผ่าน",IF(AND(COUNTIF(AC78:AJ78,3)&gt;=5,COUNTIF(AC78:AJ78,"&lt;2")=0),"ดีเยี่ยม",IF(OR(AND(AND(COUNTIF(AC78:AJ78,3)&gt;=1,COUNTIF(AC78:AJ78,3)&lt;=4),COUNTIF(AC78:AJ78,"&lt;2")=0),COUNTIF(AC78:AJ78,2)=8,AND(COUNTIF(AC78:AJ78,"&gt;=2")&gt;=5,COUNTIF(AC78:AJ78,1)&gt;0)),"ดี",IF(OR(COUNTIF(AC78:AJ78,1)=8,AND(COUNTIF(AC78:AJ78,"&gt;=2")&gt;=1,COUNTIF(AC78:AJ78,"&gt;=2")&lt;=4)),"ผ่าน","ไม่ผ่าน"))))))</f>
        <v/>
      </c>
    </row>
    <row r="79" spans="1:37" ht="21" customHeight="1" thickBot="1">
      <c r="A79" s="228">
        <v>46</v>
      </c>
      <c r="B79" s="241" t="s">
        <v>727</v>
      </c>
      <c r="C79" s="192"/>
      <c r="D79" s="151"/>
      <c r="E79" s="151"/>
      <c r="F79" s="151"/>
      <c r="G79" s="152" t="str">
        <f t="shared" si="1"/>
        <v/>
      </c>
      <c r="H79" s="151"/>
      <c r="I79" s="151"/>
      <c r="J79" s="152" t="str">
        <f t="shared" ref="J79" si="120">IF(F79="","",IF(F79*G79*H79*I79=0,0,IF(F79*G79*H79*I79&gt;27,3,IF(F79*G79*H79*I79&gt;3,2,IF(F79*G79*H79*I79=0,0,1)))))</f>
        <v/>
      </c>
      <c r="K79" s="151"/>
      <c r="L79" s="152" t="str">
        <f t="shared" ref="L79" si="121">IF(H79="","",IF(H79*I79*J79*K79=0,0,IF(H79*I79*J79*K79&gt;27,3,IF(H79*I79*J79*K79&gt;3,2,IF(H79*I79*J79*K79=0,0,1)))))</f>
        <v/>
      </c>
      <c r="M79" s="151"/>
      <c r="N79" s="151"/>
      <c r="O79" s="152" t="str">
        <f t="shared" ref="O79" si="122">IF(K79="","",IF(K79*L79*M79*N79=0,0,IF(K79*L79*M79*N79&gt;27,3,IF(K79*L79*M79*N79&gt;3,2,IF(K79*L79*M79*N79=0,0,1)))))</f>
        <v/>
      </c>
      <c r="P79" s="151"/>
      <c r="Q79" s="151"/>
      <c r="R79" s="152" t="str">
        <f t="shared" ref="R79" si="123">IF(N79="","",IF(N79*O79*P79*Q79=0,0,IF(N79*O79*P79*Q79&gt;27,3,IF(N79*O79*P79*Q79&gt;3,2,IF(N79*O79*P79*Q79=0,0,1)))))</f>
        <v/>
      </c>
      <c r="S79" s="151"/>
      <c r="T79" s="151"/>
      <c r="U79" s="152" t="str">
        <f t="shared" ref="U79" si="124">IF(Q79="","",IF(Q79*R79*S79*T79=0,0,IF(Q79*R79*S79*T79&gt;27,3,IF(Q79*R79*S79*T79&gt;3,2,IF(Q79*R79*S79*T79=0,0,1)))))</f>
        <v/>
      </c>
      <c r="V79" s="151"/>
      <c r="W79" s="151"/>
      <c r="X79" s="151"/>
      <c r="Y79" s="152" t="str">
        <f t="shared" ref="Y79" si="125">IF(U79="","",IF(U79*V79*W79*X79=0,0,IF(U79*V79*W79*X79&gt;27,3,IF(U79*V79*W79*X79&gt;3,2,IF(U79*V79*W79*X79=0,0,1)))))</f>
        <v/>
      </c>
      <c r="Z79" s="151"/>
      <c r="AA79" s="151"/>
      <c r="AB79" s="152" t="str">
        <f t="shared" ref="AB79" si="126">IF(X79="","",IF(X79*Y79*Z79*AA79=0,0,IF(X79*Y79*Z79*AA79&gt;27,3,IF(X79*Y79*Z79*AA79&gt;3,2,IF(X79*Y79*Z79*AA79=0,0,1)))))</f>
        <v/>
      </c>
      <c r="AC79" s="152"/>
      <c r="AD79" s="152"/>
      <c r="AE79" s="152"/>
      <c r="AF79" s="152"/>
      <c r="AG79" s="152"/>
      <c r="AH79" s="152"/>
      <c r="AI79" s="152"/>
      <c r="AJ79" s="152"/>
      <c r="AK79" s="152" t="str">
        <f t="shared" ref="AK79" si="127">IF(AG79="","",IF(AG79*AH79*AI79*AJ79=0,0,IF(AG79*AH79*AI79*AJ79&gt;27,3,IF(AG79*AH79*AI79*AJ79&gt;3,2,IF(AG79*AH79*AI79*AJ79=0,0,1)))))</f>
        <v/>
      </c>
    </row>
    <row r="83" spans="9:9" ht="18.75" customHeight="1">
      <c r="I83" s="122"/>
    </row>
  </sheetData>
  <mergeCells count="111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H32:I32"/>
    <mergeCell ref="T6:X6"/>
    <mergeCell ref="S30:U30"/>
    <mergeCell ref="P32:Q32"/>
    <mergeCell ref="R32:R33"/>
    <mergeCell ref="S32:T32"/>
    <mergeCell ref="U32:U33"/>
    <mergeCell ref="L32:L33"/>
    <mergeCell ref="M32:N32"/>
    <mergeCell ref="T8:X8"/>
    <mergeCell ref="Y8:AK8"/>
    <mergeCell ref="T14:X14"/>
    <mergeCell ref="Y14:AK14"/>
    <mergeCell ref="T13:X13"/>
    <mergeCell ref="Y13:AK13"/>
    <mergeCell ref="T12:X12"/>
    <mergeCell ref="K31:L31"/>
    <mergeCell ref="M31:O31"/>
    <mergeCell ref="C32:F32"/>
    <mergeCell ref="G32:G33"/>
    <mergeCell ref="J32:J33"/>
    <mergeCell ref="V32:X32"/>
    <mergeCell ref="A13:D13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2:D12"/>
    <mergeCell ref="E13:I13"/>
    <mergeCell ref="J13:N13"/>
    <mergeCell ref="O13:S13"/>
    <mergeCell ref="J7:N7"/>
    <mergeCell ref="O7:S7"/>
    <mergeCell ref="D26:V26"/>
    <mergeCell ref="F27:S27"/>
    <mergeCell ref="B19:J19"/>
    <mergeCell ref="B22:I22"/>
    <mergeCell ref="C31:G31"/>
    <mergeCell ref="H31:J31"/>
    <mergeCell ref="C30:G30"/>
    <mergeCell ref="Y12:AK12"/>
    <mergeCell ref="A10:D10"/>
    <mergeCell ref="E10:I10"/>
    <mergeCell ref="J10:N10"/>
    <mergeCell ref="O10:S10"/>
    <mergeCell ref="T10:X10"/>
    <mergeCell ref="Y10:AK10"/>
    <mergeCell ref="O12:S12"/>
    <mergeCell ref="A9:D9"/>
    <mergeCell ref="E9:I9"/>
    <mergeCell ref="J9:N9"/>
    <mergeCell ref="O9:S9"/>
    <mergeCell ref="T9:X9"/>
    <mergeCell ref="Y9:AK9"/>
    <mergeCell ref="A11:D11"/>
    <mergeCell ref="E11:I11"/>
    <mergeCell ref="T11:X11"/>
    <mergeCell ref="Y11:AK11"/>
    <mergeCell ref="C39:AK39"/>
    <mergeCell ref="C55:AK55"/>
    <mergeCell ref="A14:D14"/>
    <mergeCell ref="E14:I14"/>
    <mergeCell ref="J14:N14"/>
    <mergeCell ref="O14:S14"/>
    <mergeCell ref="P19:Z19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A30:A33"/>
    <mergeCell ref="B30:B33"/>
    <mergeCell ref="H30:J30"/>
    <mergeCell ref="K30:L30"/>
  </mergeCells>
  <conditionalFormatting sqref="G79 G34:G38 C39 G40:G54 G56:G77 C55">
    <cfRule type="cellIs" dxfId="55" priority="20" operator="equal">
      <formula>99999</formula>
    </cfRule>
  </conditionalFormatting>
  <conditionalFormatting sqref="G34 G36">
    <cfRule type="cellIs" dxfId="54" priority="21" operator="equal">
      <formula>9</formula>
    </cfRule>
  </conditionalFormatting>
  <conditionalFormatting sqref="G34 G36">
    <cfRule type="cellIs" dxfId="53" priority="22" operator="equal">
      <formula>99999</formula>
    </cfRule>
  </conditionalFormatting>
  <conditionalFormatting sqref="G78">
    <cfRule type="cellIs" dxfId="52" priority="19" operator="equal">
      <formula>99999</formula>
    </cfRule>
  </conditionalFormatting>
  <conditionalFormatting sqref="J79">
    <cfRule type="cellIs" dxfId="51" priority="8" operator="equal">
      <formula>99999</formula>
    </cfRule>
  </conditionalFormatting>
  <conditionalFormatting sqref="L79">
    <cfRule type="cellIs" dxfId="50" priority="7" operator="equal">
      <formula>99999</formula>
    </cfRule>
  </conditionalFormatting>
  <conditionalFormatting sqref="O79">
    <cfRule type="cellIs" dxfId="49" priority="6" operator="equal">
      <formula>99999</formula>
    </cfRule>
  </conditionalFormatting>
  <conditionalFormatting sqref="R79">
    <cfRule type="cellIs" dxfId="48" priority="5" operator="equal">
      <formula>99999</formula>
    </cfRule>
  </conditionalFormatting>
  <conditionalFormatting sqref="U79">
    <cfRule type="cellIs" dxfId="47" priority="4" operator="equal">
      <formula>99999</formula>
    </cfRule>
  </conditionalFormatting>
  <conditionalFormatting sqref="Y79">
    <cfRule type="cellIs" dxfId="46" priority="3" operator="equal">
      <formula>99999</formula>
    </cfRule>
  </conditionalFormatting>
  <conditionalFormatting sqref="AB79">
    <cfRule type="cellIs" dxfId="45" priority="2" operator="equal">
      <formula>99999</formula>
    </cfRule>
  </conditionalFormatting>
  <conditionalFormatting sqref="AK79">
    <cfRule type="cellIs" dxfId="44" priority="1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  <pageSetUpPr fitToPage="1"/>
  </sheetPr>
  <dimension ref="A1:AK83"/>
  <sheetViews>
    <sheetView topLeftCell="A62" workbookViewId="0">
      <selection activeCell="C77" sqref="C77:AK77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1050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 thickBo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COUNTIF($G$34:$G$79,3)</f>
        <v>0</v>
      </c>
      <c r="F5" s="337"/>
      <c r="G5" s="337"/>
      <c r="H5" s="337"/>
      <c r="I5" s="338"/>
      <c r="J5" s="336">
        <f>COUNTIF($G$34:$G$79,2)</f>
        <v>0</v>
      </c>
      <c r="K5" s="337"/>
      <c r="L5" s="337"/>
      <c r="M5" s="337"/>
      <c r="N5" s="338"/>
      <c r="O5" s="336">
        <f>COUNTIF($G$34:$G$79,1)</f>
        <v>0</v>
      </c>
      <c r="P5" s="337"/>
      <c r="Q5" s="337"/>
      <c r="R5" s="337"/>
      <c r="S5" s="338"/>
      <c r="T5" s="336">
        <f>COUNTIF($G$34:$G$79,0)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COUNTIF($J$34:$J$79,3)</f>
        <v>0</v>
      </c>
      <c r="F6" s="337"/>
      <c r="G6" s="337"/>
      <c r="H6" s="337"/>
      <c r="I6" s="338"/>
      <c r="J6" s="336">
        <f>COUNTIF($J$34:$J$79,2)</f>
        <v>0</v>
      </c>
      <c r="K6" s="337"/>
      <c r="L6" s="337"/>
      <c r="M6" s="337"/>
      <c r="N6" s="338"/>
      <c r="O6" s="336">
        <f>COUNTIF($J$34:$J$79,1)</f>
        <v>0</v>
      </c>
      <c r="P6" s="337"/>
      <c r="Q6" s="337"/>
      <c r="R6" s="337"/>
      <c r="S6" s="338"/>
      <c r="T6" s="336">
        <f>COUNTIF($J$34:$J$79,0)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COUNTIF($L$34:$L$79,3)</f>
        <v>0</v>
      </c>
      <c r="F7" s="337"/>
      <c r="G7" s="337"/>
      <c r="H7" s="337"/>
      <c r="I7" s="338"/>
      <c r="J7" s="336">
        <f>COUNTIF($L$34:$L$79,2)</f>
        <v>0</v>
      </c>
      <c r="K7" s="337"/>
      <c r="L7" s="337"/>
      <c r="M7" s="337"/>
      <c r="N7" s="338"/>
      <c r="O7" s="336">
        <f>COUNTIF($L$34:$L$79,1)</f>
        <v>0</v>
      </c>
      <c r="P7" s="337"/>
      <c r="Q7" s="337"/>
      <c r="R7" s="337"/>
      <c r="S7" s="338"/>
      <c r="T7" s="336">
        <f>COUNTIF($L$34:$L$79,0)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COUNTIF($O$34:$O$79,3)</f>
        <v>0</v>
      </c>
      <c r="F8" s="337"/>
      <c r="G8" s="337"/>
      <c r="H8" s="337"/>
      <c r="I8" s="338"/>
      <c r="J8" s="336">
        <f>COUNTIF($O$34:$O$79,2)</f>
        <v>0</v>
      </c>
      <c r="K8" s="337"/>
      <c r="L8" s="337"/>
      <c r="M8" s="337"/>
      <c r="N8" s="338"/>
      <c r="O8" s="336">
        <f>COUNTIF($O$34:$O$79,1)</f>
        <v>0</v>
      </c>
      <c r="P8" s="337"/>
      <c r="Q8" s="337"/>
      <c r="R8" s="337"/>
      <c r="S8" s="338"/>
      <c r="T8" s="336">
        <f>COUNTIF($O$34:$O$79,0)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COUNTIF($R$34:$R$79,3)</f>
        <v>0</v>
      </c>
      <c r="F9" s="337"/>
      <c r="G9" s="337"/>
      <c r="H9" s="337"/>
      <c r="I9" s="338"/>
      <c r="J9" s="336">
        <f>COUNTIF($R$34:$R$79,2)</f>
        <v>0</v>
      </c>
      <c r="K9" s="337"/>
      <c r="L9" s="337"/>
      <c r="M9" s="337"/>
      <c r="N9" s="338"/>
      <c r="O9" s="336">
        <f>COUNTIF($R$34:$R$79,1)</f>
        <v>0</v>
      </c>
      <c r="P9" s="337"/>
      <c r="Q9" s="337"/>
      <c r="R9" s="337"/>
      <c r="S9" s="338"/>
      <c r="T9" s="336">
        <f>COUNTIF($R$34:$R$79,0)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COUNTIF($U$34:$U$79,3)</f>
        <v>0</v>
      </c>
      <c r="F10" s="337"/>
      <c r="G10" s="337"/>
      <c r="H10" s="337"/>
      <c r="I10" s="338"/>
      <c r="J10" s="336">
        <f>COUNTIF($U$34:$U$79,2)</f>
        <v>0</v>
      </c>
      <c r="K10" s="337"/>
      <c r="L10" s="337"/>
      <c r="M10" s="337"/>
      <c r="N10" s="338"/>
      <c r="O10" s="336">
        <f>COUNTIF($U$34:$U$79,1)</f>
        <v>0</v>
      </c>
      <c r="P10" s="337"/>
      <c r="Q10" s="337"/>
      <c r="R10" s="337"/>
      <c r="S10" s="338"/>
      <c r="T10" s="336">
        <f>COUNTIF($U$34:$U$79,0)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COUNTIF($Y$34:$Y$79,3)</f>
        <v>0</v>
      </c>
      <c r="F11" s="337"/>
      <c r="G11" s="337"/>
      <c r="H11" s="337"/>
      <c r="I11" s="338"/>
      <c r="J11" s="336">
        <f>COUNTIF($Y$34:$Y$79,2)</f>
        <v>0</v>
      </c>
      <c r="K11" s="337"/>
      <c r="L11" s="337"/>
      <c r="M11" s="337"/>
      <c r="N11" s="338"/>
      <c r="O11" s="336">
        <f>COUNTIF($Y$34:$Y$79,1)</f>
        <v>0</v>
      </c>
      <c r="P11" s="337"/>
      <c r="Q11" s="337"/>
      <c r="R11" s="337"/>
      <c r="S11" s="338"/>
      <c r="T11" s="336">
        <f>COUNTIF($Y$34:$Y$79,0)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 thickBot="1">
      <c r="A12" s="367" t="s">
        <v>59</v>
      </c>
      <c r="B12" s="344"/>
      <c r="C12" s="344"/>
      <c r="D12" s="345"/>
      <c r="E12" s="343">
        <f>COUNTIF($AB$34:$AB$79,3)</f>
        <v>0</v>
      </c>
      <c r="F12" s="344"/>
      <c r="G12" s="344"/>
      <c r="H12" s="344"/>
      <c r="I12" s="345"/>
      <c r="J12" s="343">
        <f>COUNTIF($AB$34:$AB$79,2)</f>
        <v>0</v>
      </c>
      <c r="K12" s="344"/>
      <c r="L12" s="344"/>
      <c r="M12" s="344"/>
      <c r="N12" s="345"/>
      <c r="O12" s="343">
        <f>COUNTIF($AB$34:$AB$79,1)</f>
        <v>0</v>
      </c>
      <c r="P12" s="344"/>
      <c r="Q12" s="344"/>
      <c r="R12" s="344"/>
      <c r="S12" s="345"/>
      <c r="T12" s="343">
        <f>COUNTIF($AB$34:$AB$79,0)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COUNTIF($AK$34:$AK$79,"ดีเยี่ยม")</f>
        <v>0</v>
      </c>
      <c r="F13" s="341"/>
      <c r="G13" s="341"/>
      <c r="H13" s="341"/>
      <c r="I13" s="342"/>
      <c r="J13" s="340">
        <f>COUNTIF($AK$34:$AK$79,"ดี")</f>
        <v>0</v>
      </c>
      <c r="K13" s="341"/>
      <c r="L13" s="341"/>
      <c r="M13" s="341"/>
      <c r="N13" s="342"/>
      <c r="O13" s="340">
        <f>COUNTIF($AK$34:$AK$79,"ผ่าน")</f>
        <v>0</v>
      </c>
      <c r="P13" s="341"/>
      <c r="Q13" s="341"/>
      <c r="R13" s="341"/>
      <c r="S13" s="342"/>
      <c r="T13" s="340">
        <f>COUNTIF($AK$34:$AK$79,"ไม่ผ่าน")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 thickBo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 thickBo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 thickBo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98" t="s">
        <v>73</v>
      </c>
      <c r="B30" s="40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99"/>
      <c r="B31" s="40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99"/>
      <c r="B32" s="40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400"/>
      <c r="B33" s="403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9" t="s">
        <v>728</v>
      </c>
      <c r="C34" s="179"/>
      <c r="D34" s="97"/>
      <c r="E34" s="97"/>
      <c r="F34" s="97"/>
      <c r="G34" s="98" t="str">
        <f t="shared" ref="G34:G79" si="1">IF(C34="","",IF(C34*D34*E34*F34=0,0,IF(C34*D34*E34*F34&gt;27,3,IF(C34*D34*E34*F34&gt;3,2,IF(C34*D34*E34*F34=0,0,1)))))</f>
        <v/>
      </c>
      <c r="H34" s="97"/>
      <c r="I34" s="97"/>
      <c r="J34" s="98" t="str">
        <f t="shared" ref="J34:J78" si="2">IF(H34="","",IF(H34*I34=0,0,IF(H34*I34&gt;4,3,IF(H34*I34&gt;2,2,IF(H34*I34=0,0,1)))))</f>
        <v/>
      </c>
      <c r="K34" s="97"/>
      <c r="L34" s="98" t="str">
        <f t="shared" ref="L34:L78" si="3">IF(K34="","",IF(K34=0,0,K34))</f>
        <v/>
      </c>
      <c r="M34" s="97"/>
      <c r="N34" s="97"/>
      <c r="O34" s="98" t="str">
        <f t="shared" ref="O34:O78" si="4">IF(M34="","",IF(M34*N34=0,0,IF(M34*N34&gt;4,3,IF(M34*N34&gt;2,2,IF(M34*N34=0,0,1)))))</f>
        <v/>
      </c>
      <c r="P34" s="97"/>
      <c r="Q34" s="97"/>
      <c r="R34" s="98" t="str">
        <f t="shared" ref="R34:R78" si="5">IF(P34="","",IF(P34*Q34=0,0,IF(P34*Q34&gt;4,3,IF(P34*Q34&gt;2,2,IF(P34*Q34=0,0,1)))))</f>
        <v/>
      </c>
      <c r="S34" s="97"/>
      <c r="T34" s="97"/>
      <c r="U34" s="98" t="str">
        <f t="shared" ref="U34:U78" si="6">IF(S34="","",IF(S34*T34=0,0,IF(S34*T34&gt;4,3,IF(S34*T34&gt;2,2,IF(S34*T34=0,0,1)))))</f>
        <v/>
      </c>
      <c r="V34" s="97"/>
      <c r="W34" s="97"/>
      <c r="X34" s="97"/>
      <c r="Y34" s="98" t="str">
        <f t="shared" ref="Y34:Y78" si="7">IF(V34="","",IF(V34*W34*X34=0,0,IF(V34*W34*X34&gt;17,3,IF(V34*W34*X34&gt;2,2,IF(V34*W34*X34=0,0,1)))))</f>
        <v/>
      </c>
      <c r="Z34" s="97"/>
      <c r="AA34" s="97"/>
      <c r="AB34" s="98" t="str">
        <f t="shared" ref="AB34:AB78" si="8">IF(Z34="","",IF(Z34*AA34=0,0,IF(Z34*AA34&gt;4,3,IF(Z34*AA34&gt;2,2,IF(Z34*AA34=0,0,1)))))</f>
        <v/>
      </c>
      <c r="AC34" s="98" t="str">
        <f t="shared" ref="AC34:AC78" si="9">+G34</f>
        <v/>
      </c>
      <c r="AD34" s="98" t="str">
        <f t="shared" ref="AD34:AD78" si="10">+J34</f>
        <v/>
      </c>
      <c r="AE34" s="98" t="str">
        <f t="shared" ref="AE34:AE78" si="11">+L34</f>
        <v/>
      </c>
      <c r="AF34" s="98" t="str">
        <f t="shared" ref="AF34:AF78" si="12">+O34</f>
        <v/>
      </c>
      <c r="AG34" s="98" t="str">
        <f t="shared" ref="AG34:AG78" si="13">+U34</f>
        <v/>
      </c>
      <c r="AH34" s="98" t="str">
        <f t="shared" ref="AH34:AH78" si="14">+U34</f>
        <v/>
      </c>
      <c r="AI34" s="98" t="str">
        <f t="shared" ref="AI34:AI78" si="15">+Y34</f>
        <v/>
      </c>
      <c r="AJ34" s="98" t="str">
        <f t="shared" ref="AJ34:AJ78" si="16">+AB34</f>
        <v/>
      </c>
      <c r="AK34" s="99" t="str">
        <f t="shared" ref="AK34:AK78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69" t="s">
        <v>729</v>
      </c>
      <c r="C35" s="168"/>
      <c r="D35" s="130"/>
      <c r="E35" s="130"/>
      <c r="F35" s="130"/>
      <c r="G35" s="123" t="str">
        <f t="shared" si="1"/>
        <v/>
      </c>
      <c r="H35" s="130"/>
      <c r="I35" s="130"/>
      <c r="J35" s="123" t="str">
        <f t="shared" si="2"/>
        <v/>
      </c>
      <c r="K35" s="130"/>
      <c r="L35" s="123" t="str">
        <f t="shared" si="3"/>
        <v/>
      </c>
      <c r="M35" s="130"/>
      <c r="N35" s="130"/>
      <c r="O35" s="123" t="str">
        <f t="shared" si="4"/>
        <v/>
      </c>
      <c r="P35" s="130"/>
      <c r="Q35" s="130"/>
      <c r="R35" s="123" t="str">
        <f t="shared" si="5"/>
        <v/>
      </c>
      <c r="S35" s="130"/>
      <c r="T35" s="130"/>
      <c r="U35" s="123" t="str">
        <f t="shared" si="6"/>
        <v/>
      </c>
      <c r="V35" s="130"/>
      <c r="W35" s="130"/>
      <c r="X35" s="130"/>
      <c r="Y35" s="123" t="str">
        <f t="shared" si="7"/>
        <v/>
      </c>
      <c r="Z35" s="130"/>
      <c r="AA35" s="130"/>
      <c r="AB35" s="123" t="str">
        <f t="shared" si="8"/>
        <v/>
      </c>
      <c r="AC35" s="123" t="str">
        <f t="shared" si="9"/>
        <v/>
      </c>
      <c r="AD35" s="123" t="str">
        <f t="shared" si="10"/>
        <v/>
      </c>
      <c r="AE35" s="123" t="str">
        <f t="shared" si="11"/>
        <v/>
      </c>
      <c r="AF35" s="123" t="str">
        <f t="shared" si="12"/>
        <v/>
      </c>
      <c r="AG35" s="123" t="str">
        <f t="shared" si="13"/>
        <v/>
      </c>
      <c r="AH35" s="123" t="str">
        <f t="shared" si="14"/>
        <v/>
      </c>
      <c r="AI35" s="123" t="str">
        <f t="shared" si="15"/>
        <v/>
      </c>
      <c r="AJ35" s="123" t="str">
        <f t="shared" si="16"/>
        <v/>
      </c>
      <c r="AK35" s="124" t="str">
        <f t="shared" si="17"/>
        <v/>
      </c>
    </row>
    <row r="36" spans="1:37" ht="21" customHeight="1">
      <c r="A36" s="214">
        <v>3</v>
      </c>
      <c r="B36" s="218" t="s">
        <v>730</v>
      </c>
      <c r="C36" s="180"/>
      <c r="D36" s="117"/>
      <c r="E36" s="117"/>
      <c r="F36" s="117"/>
      <c r="G36" s="116" t="str">
        <f t="shared" si="1"/>
        <v/>
      </c>
      <c r="H36" s="117"/>
      <c r="I36" s="117"/>
      <c r="J36" s="116" t="str">
        <f t="shared" si="2"/>
        <v/>
      </c>
      <c r="K36" s="117"/>
      <c r="L36" s="116" t="str">
        <f t="shared" si="3"/>
        <v/>
      </c>
      <c r="M36" s="117"/>
      <c r="N36" s="117"/>
      <c r="O36" s="116" t="str">
        <f t="shared" si="4"/>
        <v/>
      </c>
      <c r="P36" s="117"/>
      <c r="Q36" s="117"/>
      <c r="R36" s="116" t="str">
        <f t="shared" si="5"/>
        <v/>
      </c>
      <c r="S36" s="117"/>
      <c r="T36" s="117"/>
      <c r="U36" s="116" t="str">
        <f t="shared" si="6"/>
        <v/>
      </c>
      <c r="V36" s="117"/>
      <c r="W36" s="117"/>
      <c r="X36" s="117"/>
      <c r="Y36" s="116" t="str">
        <f t="shared" si="7"/>
        <v/>
      </c>
      <c r="Z36" s="117"/>
      <c r="AA36" s="117"/>
      <c r="AB36" s="116" t="str">
        <f t="shared" si="8"/>
        <v/>
      </c>
      <c r="AC36" s="116" t="str">
        <f t="shared" si="9"/>
        <v/>
      </c>
      <c r="AD36" s="116" t="str">
        <f t="shared" si="10"/>
        <v/>
      </c>
      <c r="AE36" s="116" t="str">
        <f t="shared" si="11"/>
        <v/>
      </c>
      <c r="AF36" s="116" t="str">
        <f t="shared" si="12"/>
        <v/>
      </c>
      <c r="AG36" s="116" t="str">
        <f t="shared" si="13"/>
        <v/>
      </c>
      <c r="AH36" s="116" t="str">
        <f t="shared" si="14"/>
        <v/>
      </c>
      <c r="AI36" s="116" t="str">
        <f t="shared" si="15"/>
        <v/>
      </c>
      <c r="AJ36" s="116" t="str">
        <f t="shared" si="16"/>
        <v/>
      </c>
      <c r="AK36" s="121" t="str">
        <f t="shared" si="17"/>
        <v/>
      </c>
    </row>
    <row r="37" spans="1:37" ht="21" customHeight="1">
      <c r="A37" s="206">
        <v>4</v>
      </c>
      <c r="B37" s="217" t="s">
        <v>731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27" t="s">
        <v>732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13">
        <v>6</v>
      </c>
      <c r="B39" s="314" t="s">
        <v>733</v>
      </c>
      <c r="C39" s="180"/>
      <c r="D39" s="117"/>
      <c r="E39" s="117"/>
      <c r="F39" s="117"/>
      <c r="G39" s="116" t="str">
        <f t="shared" ref="G39" si="18">IF(C39="","",IF(C39*D39*E39*F39=0,0,IF(C39*D39*E39*F39&gt;27,3,IF(C39*D39*E39*F39&gt;3,2,IF(C39*D39*E39*F39=0,0,1)))))</f>
        <v/>
      </c>
      <c r="H39" s="117"/>
      <c r="I39" s="117"/>
      <c r="J39" s="116" t="str">
        <f t="shared" ref="J39" si="19">IF(H39="","",IF(H39*I39=0,0,IF(H39*I39&gt;4,3,IF(H39*I39&gt;2,2,IF(H39*I39=0,0,1)))))</f>
        <v/>
      </c>
      <c r="K39" s="117"/>
      <c r="L39" s="116" t="str">
        <f t="shared" ref="L39" si="20">IF(K39="","",IF(K39=0,0,K39))</f>
        <v/>
      </c>
      <c r="M39" s="117"/>
      <c r="N39" s="117"/>
      <c r="O39" s="116" t="str">
        <f t="shared" ref="O39" si="21">IF(M39="","",IF(M39*N39=0,0,IF(M39*N39&gt;4,3,IF(M39*N39&gt;2,2,IF(M39*N39=0,0,1)))))</f>
        <v/>
      </c>
      <c r="P39" s="117"/>
      <c r="Q39" s="117"/>
      <c r="R39" s="116" t="str">
        <f t="shared" ref="R39" si="22">IF(P39="","",IF(P39*Q39=0,0,IF(P39*Q39&gt;4,3,IF(P39*Q39&gt;2,2,IF(P39*Q39=0,0,1)))))</f>
        <v/>
      </c>
      <c r="S39" s="117"/>
      <c r="T39" s="117"/>
      <c r="U39" s="116" t="str">
        <f t="shared" ref="U39" si="23">IF(S39="","",IF(S39*T39=0,0,IF(S39*T39&gt;4,3,IF(S39*T39&gt;2,2,IF(S39*T39=0,0,1)))))</f>
        <v/>
      </c>
      <c r="V39" s="117"/>
      <c r="W39" s="117"/>
      <c r="X39" s="117"/>
      <c r="Y39" s="116" t="str">
        <f t="shared" ref="Y39" si="24">IF(V39="","",IF(V39*W39*X39=0,0,IF(V39*W39*X39&gt;17,3,IF(V39*W39*X39&gt;2,2,IF(V39*W39*X39=0,0,1)))))</f>
        <v/>
      </c>
      <c r="Z39" s="117"/>
      <c r="AA39" s="117"/>
      <c r="AB39" s="116" t="str">
        <f t="shared" ref="AB39" si="25">IF(Z39="","",IF(Z39*AA39=0,0,IF(Z39*AA39&gt;4,3,IF(Z39*AA39&gt;2,2,IF(Z39*AA39=0,0,1)))))</f>
        <v/>
      </c>
      <c r="AC39" s="116" t="str">
        <f t="shared" ref="AC39" si="26">+G39</f>
        <v/>
      </c>
      <c r="AD39" s="116" t="str">
        <f t="shared" ref="AD39" si="27">+J39</f>
        <v/>
      </c>
      <c r="AE39" s="116" t="str">
        <f t="shared" ref="AE39" si="28">+L39</f>
        <v/>
      </c>
      <c r="AF39" s="116" t="str">
        <f t="shared" ref="AF39" si="29">+O39</f>
        <v/>
      </c>
      <c r="AG39" s="116" t="str">
        <f t="shared" ref="AG39" si="30">+U39</f>
        <v/>
      </c>
      <c r="AH39" s="116" t="str">
        <f t="shared" ref="AH39" si="31">+U39</f>
        <v/>
      </c>
      <c r="AI39" s="116" t="str">
        <f t="shared" ref="AI39" si="32">+Y39</f>
        <v/>
      </c>
      <c r="AJ39" s="116" t="str">
        <f t="shared" ref="AJ39" si="33">+AB39</f>
        <v/>
      </c>
      <c r="AK39" s="121" t="str">
        <f t="shared" ref="AK39" si="34">+IF(COUNT(AC39:AJ39)&lt;&gt;8,"",(IF(COUNTIF(AC39:AJ39,0)&gt;0,"ไม่ผ่าน",IF(AND(COUNTIF(AC39:AJ39,3)&gt;=5,COUNTIF(AC39:AJ39,"&lt;2")=0),"ดีเยี่ยม",IF(OR(AND(AND(COUNTIF(AC39:AJ39,3)&gt;=1,COUNTIF(AC39:AJ39,3)&lt;=4),COUNTIF(AC39:AJ39,"&lt;2")=0),COUNTIF(AC39:AJ39,2)=8,AND(COUNTIF(AC39:AJ39,"&gt;=2")&gt;=5,COUNTIF(AC39:AJ39,1)&gt;0)),"ดี",IF(OR(COUNTIF(AC39:AJ39,1)=8,AND(COUNTIF(AC39:AJ39,"&gt;=2")&gt;=1,COUNTIF(AC39:AJ39,"&gt;=2")&lt;=4)),"ผ่าน","ไม่ผ่าน"))))))</f>
        <v/>
      </c>
    </row>
    <row r="40" spans="1:37" ht="21" customHeight="1">
      <c r="A40" s="206">
        <v>7</v>
      </c>
      <c r="B40" s="217" t="s">
        <v>734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735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736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12">
        <v>10</v>
      </c>
      <c r="B43" s="220" t="s">
        <v>737</v>
      </c>
      <c r="C43" s="192"/>
      <c r="D43" s="151"/>
      <c r="E43" s="151"/>
      <c r="F43" s="151"/>
      <c r="G43" s="152" t="str">
        <f t="shared" si="1"/>
        <v/>
      </c>
      <c r="H43" s="151"/>
      <c r="I43" s="151"/>
      <c r="J43" s="152" t="str">
        <f t="shared" si="2"/>
        <v/>
      </c>
      <c r="K43" s="151"/>
      <c r="L43" s="152" t="str">
        <f t="shared" si="3"/>
        <v/>
      </c>
      <c r="M43" s="151"/>
      <c r="N43" s="151"/>
      <c r="O43" s="152" t="str">
        <f t="shared" si="4"/>
        <v/>
      </c>
      <c r="P43" s="151"/>
      <c r="Q43" s="151"/>
      <c r="R43" s="152" t="str">
        <f t="shared" si="5"/>
        <v/>
      </c>
      <c r="S43" s="151"/>
      <c r="T43" s="151"/>
      <c r="U43" s="152" t="str">
        <f t="shared" si="6"/>
        <v/>
      </c>
      <c r="V43" s="151"/>
      <c r="W43" s="151"/>
      <c r="X43" s="151"/>
      <c r="Y43" s="152" t="str">
        <f t="shared" si="7"/>
        <v/>
      </c>
      <c r="Z43" s="151"/>
      <c r="AA43" s="151"/>
      <c r="AB43" s="152" t="str">
        <f t="shared" si="8"/>
        <v/>
      </c>
      <c r="AC43" s="152" t="str">
        <f t="shared" si="9"/>
        <v/>
      </c>
      <c r="AD43" s="152" t="str">
        <f t="shared" si="10"/>
        <v/>
      </c>
      <c r="AE43" s="152" t="str">
        <f t="shared" si="11"/>
        <v/>
      </c>
      <c r="AF43" s="152" t="str">
        <f t="shared" si="12"/>
        <v/>
      </c>
      <c r="AG43" s="152" t="str">
        <f t="shared" si="13"/>
        <v/>
      </c>
      <c r="AH43" s="152" t="str">
        <f t="shared" si="14"/>
        <v/>
      </c>
      <c r="AI43" s="152" t="str">
        <f t="shared" si="15"/>
        <v/>
      </c>
      <c r="AJ43" s="152" t="str">
        <f t="shared" si="16"/>
        <v/>
      </c>
      <c r="AK43" s="153" t="str">
        <f t="shared" si="17"/>
        <v/>
      </c>
    </row>
    <row r="44" spans="1:37" ht="21" customHeight="1">
      <c r="A44" s="213">
        <v>11</v>
      </c>
      <c r="B44" s="216" t="s">
        <v>738</v>
      </c>
      <c r="C44" s="180"/>
      <c r="D44" s="117"/>
      <c r="E44" s="117"/>
      <c r="F44" s="117"/>
      <c r="G44" s="116" t="str">
        <f t="shared" si="1"/>
        <v/>
      </c>
      <c r="H44" s="117"/>
      <c r="I44" s="117"/>
      <c r="J44" s="116" t="str">
        <f t="shared" si="2"/>
        <v/>
      </c>
      <c r="K44" s="117"/>
      <c r="L44" s="116" t="str">
        <f t="shared" si="3"/>
        <v/>
      </c>
      <c r="M44" s="117"/>
      <c r="N44" s="117"/>
      <c r="O44" s="116" t="str">
        <f t="shared" si="4"/>
        <v/>
      </c>
      <c r="P44" s="117"/>
      <c r="Q44" s="117"/>
      <c r="R44" s="116" t="str">
        <f t="shared" si="5"/>
        <v/>
      </c>
      <c r="S44" s="117"/>
      <c r="T44" s="117"/>
      <c r="U44" s="116" t="str">
        <f t="shared" si="6"/>
        <v/>
      </c>
      <c r="V44" s="117"/>
      <c r="W44" s="117"/>
      <c r="X44" s="117"/>
      <c r="Y44" s="116" t="str">
        <f t="shared" si="7"/>
        <v/>
      </c>
      <c r="Z44" s="117"/>
      <c r="AA44" s="117"/>
      <c r="AB44" s="116" t="str">
        <f t="shared" si="8"/>
        <v/>
      </c>
      <c r="AC44" s="116" t="str">
        <f t="shared" si="9"/>
        <v/>
      </c>
      <c r="AD44" s="116" t="str">
        <f t="shared" si="10"/>
        <v/>
      </c>
      <c r="AE44" s="116" t="str">
        <f t="shared" si="11"/>
        <v/>
      </c>
      <c r="AF44" s="116" t="str">
        <f t="shared" si="12"/>
        <v/>
      </c>
      <c r="AG44" s="116" t="str">
        <f t="shared" si="13"/>
        <v/>
      </c>
      <c r="AH44" s="116" t="str">
        <f t="shared" si="14"/>
        <v/>
      </c>
      <c r="AI44" s="116" t="str">
        <f t="shared" si="15"/>
        <v/>
      </c>
      <c r="AJ44" s="116" t="str">
        <f t="shared" si="16"/>
        <v/>
      </c>
      <c r="AK44" s="121" t="str">
        <f t="shared" si="17"/>
        <v/>
      </c>
    </row>
    <row r="45" spans="1:37" ht="21" customHeight="1">
      <c r="A45" s="214">
        <v>12</v>
      </c>
      <c r="B45" s="217" t="s">
        <v>739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7" t="s">
        <v>740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741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18" t="s">
        <v>742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19" t="s">
        <v>743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744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745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746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7">
        <v>20</v>
      </c>
      <c r="B53" s="218" t="s">
        <v>747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161">
        <v>21</v>
      </c>
      <c r="B54" s="219" t="s">
        <v>748</v>
      </c>
      <c r="C54" s="145"/>
      <c r="D54" s="158"/>
      <c r="E54" s="158"/>
      <c r="F54" s="158"/>
      <c r="G54" s="120" t="str">
        <f t="shared" si="1"/>
        <v/>
      </c>
      <c r="H54" s="158"/>
      <c r="I54" s="158"/>
      <c r="J54" s="120" t="str">
        <f t="shared" si="2"/>
        <v/>
      </c>
      <c r="K54" s="158"/>
      <c r="L54" s="120" t="str">
        <f t="shared" si="3"/>
        <v/>
      </c>
      <c r="M54" s="158"/>
      <c r="N54" s="158"/>
      <c r="O54" s="120" t="str">
        <f t="shared" si="4"/>
        <v/>
      </c>
      <c r="P54" s="158"/>
      <c r="Q54" s="158"/>
      <c r="R54" s="120" t="str">
        <f t="shared" si="5"/>
        <v/>
      </c>
      <c r="S54" s="158"/>
      <c r="T54" s="158"/>
      <c r="U54" s="120" t="str">
        <f t="shared" si="6"/>
        <v/>
      </c>
      <c r="V54" s="158"/>
      <c r="W54" s="158"/>
      <c r="X54" s="158"/>
      <c r="Y54" s="120" t="str">
        <f t="shared" si="7"/>
        <v/>
      </c>
      <c r="Z54" s="158"/>
      <c r="AA54" s="158"/>
      <c r="AB54" s="120" t="str">
        <f t="shared" si="8"/>
        <v/>
      </c>
      <c r="AC54" s="120" t="str">
        <f t="shared" si="9"/>
        <v/>
      </c>
      <c r="AD54" s="120" t="str">
        <f t="shared" si="10"/>
        <v/>
      </c>
      <c r="AE54" s="120" t="str">
        <f t="shared" si="11"/>
        <v/>
      </c>
      <c r="AF54" s="120" t="str">
        <f t="shared" si="12"/>
        <v/>
      </c>
      <c r="AG54" s="120" t="str">
        <f t="shared" si="13"/>
        <v/>
      </c>
      <c r="AH54" s="120" t="str">
        <f t="shared" si="14"/>
        <v/>
      </c>
      <c r="AI54" s="120" t="str">
        <f t="shared" si="15"/>
        <v/>
      </c>
      <c r="AJ54" s="120" t="str">
        <f t="shared" si="16"/>
        <v/>
      </c>
      <c r="AK54" s="159" t="str">
        <f t="shared" si="17"/>
        <v/>
      </c>
    </row>
    <row r="55" spans="1:37" ht="21" customHeight="1">
      <c r="A55" s="167">
        <v>22</v>
      </c>
      <c r="B55" s="217" t="s">
        <v>749</v>
      </c>
      <c r="C55" s="146"/>
      <c r="D55" s="164"/>
      <c r="E55" s="164"/>
      <c r="F55" s="164"/>
      <c r="G55" s="165" t="str">
        <f t="shared" si="1"/>
        <v/>
      </c>
      <c r="H55" s="164"/>
      <c r="I55" s="164"/>
      <c r="J55" s="165" t="str">
        <f t="shared" si="2"/>
        <v/>
      </c>
      <c r="K55" s="164"/>
      <c r="L55" s="165" t="str">
        <f t="shared" si="3"/>
        <v/>
      </c>
      <c r="M55" s="164"/>
      <c r="N55" s="164"/>
      <c r="O55" s="165" t="str">
        <f t="shared" si="4"/>
        <v/>
      </c>
      <c r="P55" s="164"/>
      <c r="Q55" s="164"/>
      <c r="R55" s="165" t="str">
        <f t="shared" si="5"/>
        <v/>
      </c>
      <c r="S55" s="164"/>
      <c r="T55" s="164"/>
      <c r="U55" s="165" t="str">
        <f t="shared" si="6"/>
        <v/>
      </c>
      <c r="V55" s="164"/>
      <c r="W55" s="164"/>
      <c r="X55" s="164"/>
      <c r="Y55" s="165" t="str">
        <f t="shared" si="7"/>
        <v/>
      </c>
      <c r="Z55" s="164"/>
      <c r="AA55" s="164"/>
      <c r="AB55" s="165" t="str">
        <f t="shared" si="8"/>
        <v/>
      </c>
      <c r="AC55" s="165" t="str">
        <f t="shared" si="9"/>
        <v/>
      </c>
      <c r="AD55" s="165" t="str">
        <f t="shared" si="10"/>
        <v/>
      </c>
      <c r="AE55" s="165" t="str">
        <f t="shared" si="11"/>
        <v/>
      </c>
      <c r="AF55" s="165" t="str">
        <f t="shared" si="12"/>
        <v/>
      </c>
      <c r="AG55" s="165" t="str">
        <f t="shared" si="13"/>
        <v/>
      </c>
      <c r="AH55" s="165" t="str">
        <f t="shared" si="14"/>
        <v/>
      </c>
      <c r="AI55" s="165" t="str">
        <f t="shared" si="15"/>
        <v/>
      </c>
      <c r="AJ55" s="165" t="str">
        <f t="shared" si="16"/>
        <v/>
      </c>
      <c r="AK55" s="166" t="str">
        <f t="shared" si="17"/>
        <v/>
      </c>
    </row>
    <row r="56" spans="1:37" ht="21" customHeight="1">
      <c r="A56" s="210">
        <v>23</v>
      </c>
      <c r="B56" s="217" t="s">
        <v>750</v>
      </c>
      <c r="C56" s="180"/>
      <c r="D56" s="117"/>
      <c r="E56" s="117"/>
      <c r="F56" s="117"/>
      <c r="G56" s="116" t="str">
        <f t="shared" si="1"/>
        <v/>
      </c>
      <c r="H56" s="117"/>
      <c r="I56" s="117"/>
      <c r="J56" s="116" t="str">
        <f t="shared" si="2"/>
        <v/>
      </c>
      <c r="K56" s="117"/>
      <c r="L56" s="116" t="str">
        <f t="shared" si="3"/>
        <v/>
      </c>
      <c r="M56" s="117"/>
      <c r="N56" s="117"/>
      <c r="O56" s="116" t="str">
        <f t="shared" si="4"/>
        <v/>
      </c>
      <c r="P56" s="117"/>
      <c r="Q56" s="117"/>
      <c r="R56" s="116" t="str">
        <f t="shared" si="5"/>
        <v/>
      </c>
      <c r="S56" s="117"/>
      <c r="T56" s="117"/>
      <c r="U56" s="116" t="str">
        <f t="shared" si="6"/>
        <v/>
      </c>
      <c r="V56" s="117"/>
      <c r="W56" s="117"/>
      <c r="X56" s="117"/>
      <c r="Y56" s="116" t="str">
        <f t="shared" si="7"/>
        <v/>
      </c>
      <c r="Z56" s="117"/>
      <c r="AA56" s="117"/>
      <c r="AB56" s="116" t="str">
        <f t="shared" si="8"/>
        <v/>
      </c>
      <c r="AC56" s="116" t="str">
        <f t="shared" si="9"/>
        <v/>
      </c>
      <c r="AD56" s="116" t="str">
        <f t="shared" si="10"/>
        <v/>
      </c>
      <c r="AE56" s="116" t="str">
        <f t="shared" si="11"/>
        <v/>
      </c>
      <c r="AF56" s="116" t="str">
        <f t="shared" si="12"/>
        <v/>
      </c>
      <c r="AG56" s="116" t="str">
        <f t="shared" si="13"/>
        <v/>
      </c>
      <c r="AH56" s="116" t="str">
        <f t="shared" si="14"/>
        <v/>
      </c>
      <c r="AI56" s="116" t="str">
        <f t="shared" si="15"/>
        <v/>
      </c>
      <c r="AJ56" s="116" t="str">
        <f t="shared" si="16"/>
        <v/>
      </c>
      <c r="AK56" s="121" t="str">
        <f t="shared" si="17"/>
        <v/>
      </c>
    </row>
    <row r="57" spans="1:37" ht="21" customHeight="1">
      <c r="A57" s="206">
        <v>24</v>
      </c>
      <c r="B57" s="217" t="s">
        <v>751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12">
        <v>25</v>
      </c>
      <c r="B58" s="218" t="s">
        <v>752</v>
      </c>
      <c r="C58" s="180"/>
      <c r="D58" s="117"/>
      <c r="E58" s="117"/>
      <c r="F58" s="117"/>
      <c r="G58" s="116" t="str">
        <f t="shared" si="1"/>
        <v/>
      </c>
      <c r="H58" s="117"/>
      <c r="I58" s="117"/>
      <c r="J58" s="116" t="str">
        <f t="shared" si="2"/>
        <v/>
      </c>
      <c r="K58" s="117"/>
      <c r="L58" s="116" t="str">
        <f t="shared" si="3"/>
        <v/>
      </c>
      <c r="M58" s="117"/>
      <c r="N58" s="117"/>
      <c r="O58" s="116" t="str">
        <f t="shared" si="4"/>
        <v/>
      </c>
      <c r="P58" s="117"/>
      <c r="Q58" s="117"/>
      <c r="R58" s="116" t="str">
        <f t="shared" si="5"/>
        <v/>
      </c>
      <c r="S58" s="117"/>
      <c r="T58" s="117"/>
      <c r="U58" s="116" t="str">
        <f t="shared" si="6"/>
        <v/>
      </c>
      <c r="V58" s="117"/>
      <c r="W58" s="117"/>
      <c r="X58" s="117"/>
      <c r="Y58" s="116" t="str">
        <f t="shared" si="7"/>
        <v/>
      </c>
      <c r="Z58" s="117"/>
      <c r="AA58" s="117"/>
      <c r="AB58" s="116" t="str">
        <f t="shared" si="8"/>
        <v/>
      </c>
      <c r="AC58" s="116" t="str">
        <f t="shared" si="9"/>
        <v/>
      </c>
      <c r="AD58" s="116" t="str">
        <f t="shared" si="10"/>
        <v/>
      </c>
      <c r="AE58" s="116" t="str">
        <f t="shared" si="11"/>
        <v/>
      </c>
      <c r="AF58" s="116" t="str">
        <f t="shared" si="12"/>
        <v/>
      </c>
      <c r="AG58" s="116" t="str">
        <f t="shared" si="13"/>
        <v/>
      </c>
      <c r="AH58" s="116" t="str">
        <f t="shared" si="14"/>
        <v/>
      </c>
      <c r="AI58" s="116" t="str">
        <f t="shared" si="15"/>
        <v/>
      </c>
      <c r="AJ58" s="116" t="str">
        <f t="shared" si="16"/>
        <v/>
      </c>
      <c r="AK58" s="121" t="str">
        <f t="shared" si="17"/>
        <v/>
      </c>
    </row>
    <row r="59" spans="1:37" ht="21" customHeight="1">
      <c r="A59" s="205">
        <v>26</v>
      </c>
      <c r="B59" s="219" t="s">
        <v>753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17" t="s">
        <v>754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221">
        <v>28</v>
      </c>
      <c r="B61" s="217" t="s">
        <v>755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206">
        <v>29</v>
      </c>
      <c r="B62" s="217" t="s">
        <v>756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207">
        <v>30</v>
      </c>
      <c r="B63" s="220" t="s">
        <v>757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308">
        <v>31</v>
      </c>
      <c r="B64" s="318" t="s">
        <v>758</v>
      </c>
      <c r="C64" s="384" t="s">
        <v>1051</v>
      </c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85"/>
      <c r="AA64" s="385"/>
      <c r="AB64" s="385"/>
      <c r="AC64" s="385"/>
      <c r="AD64" s="385"/>
      <c r="AE64" s="385"/>
      <c r="AF64" s="385"/>
      <c r="AG64" s="385"/>
      <c r="AH64" s="385"/>
      <c r="AI64" s="385"/>
      <c r="AJ64" s="385"/>
      <c r="AK64" s="386"/>
    </row>
    <row r="65" spans="1:37" ht="21" customHeight="1">
      <c r="A65" s="211">
        <v>32</v>
      </c>
      <c r="B65" s="305" t="s">
        <v>759</v>
      </c>
      <c r="C65" s="387" t="s">
        <v>1049</v>
      </c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388"/>
      <c r="P65" s="388"/>
      <c r="Q65" s="388"/>
      <c r="R65" s="388"/>
      <c r="S65" s="388"/>
      <c r="T65" s="388"/>
      <c r="U65" s="388"/>
      <c r="V65" s="388"/>
      <c r="W65" s="388"/>
      <c r="X65" s="388"/>
      <c r="Y65" s="388"/>
      <c r="Z65" s="388"/>
      <c r="AA65" s="388"/>
      <c r="AB65" s="388"/>
      <c r="AC65" s="388"/>
      <c r="AD65" s="388"/>
      <c r="AE65" s="388"/>
      <c r="AF65" s="388"/>
      <c r="AG65" s="388"/>
      <c r="AH65" s="388"/>
      <c r="AI65" s="388"/>
      <c r="AJ65" s="388"/>
      <c r="AK65" s="389"/>
    </row>
    <row r="66" spans="1:37" ht="21" customHeight="1">
      <c r="A66" s="206">
        <v>33</v>
      </c>
      <c r="B66" s="217" t="s">
        <v>760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206">
        <v>34</v>
      </c>
      <c r="B67" s="217" t="s">
        <v>761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207">
        <v>35</v>
      </c>
      <c r="B68" s="218" t="s">
        <v>762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205">
        <v>36</v>
      </c>
      <c r="B69" s="219" t="s">
        <v>763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206">
        <v>37</v>
      </c>
      <c r="B70" s="217" t="s">
        <v>764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255"/>
      <c r="N70" s="17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206">
        <v>38</v>
      </c>
      <c r="B71" s="217" t="s">
        <v>765</v>
      </c>
      <c r="C71" s="172"/>
      <c r="D71" s="102"/>
      <c r="E71" s="102"/>
      <c r="F71" s="102"/>
      <c r="G71" s="103"/>
      <c r="H71" s="102"/>
      <c r="I71" s="102"/>
      <c r="J71" s="103"/>
      <c r="K71" s="102"/>
      <c r="L71" s="103"/>
      <c r="M71" s="255"/>
      <c r="N71" s="172"/>
      <c r="O71" s="103"/>
      <c r="P71" s="102"/>
      <c r="Q71" s="102"/>
      <c r="R71" s="103"/>
      <c r="S71" s="102"/>
      <c r="T71" s="102"/>
      <c r="U71" s="103"/>
      <c r="V71" s="102"/>
      <c r="W71" s="102"/>
      <c r="X71" s="102"/>
      <c r="Y71" s="103"/>
      <c r="Z71" s="102"/>
      <c r="AA71" s="102"/>
      <c r="AB71" s="103"/>
      <c r="AC71" s="103"/>
      <c r="AD71" s="103"/>
      <c r="AE71" s="103"/>
      <c r="AF71" s="103"/>
      <c r="AG71" s="103"/>
      <c r="AH71" s="103"/>
      <c r="AI71" s="103"/>
      <c r="AJ71" s="103"/>
      <c r="AK71" s="104"/>
    </row>
    <row r="72" spans="1:37" ht="21" customHeight="1">
      <c r="A72" s="214">
        <v>39</v>
      </c>
      <c r="B72" s="217" t="s">
        <v>766</v>
      </c>
      <c r="C72" s="172"/>
      <c r="D72" s="102"/>
      <c r="E72" s="102"/>
      <c r="F72" s="102"/>
      <c r="G72" s="103" t="str">
        <f t="shared" ref="G72" si="35">IF(C72="","",IF(C72*D72*E72*F72=0,0,IF(C72*D72*E72*F72&gt;27,3,IF(C72*D72*E72*F72&gt;3,2,IF(C72*D72*E72*F72=0,0,1)))))</f>
        <v/>
      </c>
      <c r="H72" s="102"/>
      <c r="I72" s="102"/>
      <c r="J72" s="103" t="str">
        <f t="shared" ref="J72" si="36">IF(H72="","",IF(H72*I72=0,0,IF(H72*I72&gt;4,3,IF(H72*I72&gt;2,2,IF(H72*I72=0,0,1)))))</f>
        <v/>
      </c>
      <c r="K72" s="102"/>
      <c r="L72" s="103" t="str">
        <f t="shared" ref="L72" si="37">IF(K72="","",IF(K72=0,0,K72))</f>
        <v/>
      </c>
      <c r="M72" s="255"/>
      <c r="N72" s="172"/>
      <c r="O72" s="103" t="str">
        <f t="shared" ref="O72" si="38">IF(M72="","",IF(M72*N72=0,0,IF(M72*N72&gt;4,3,IF(M72*N72&gt;2,2,IF(M72*N72=0,0,1)))))</f>
        <v/>
      </c>
      <c r="P72" s="102"/>
      <c r="Q72" s="102"/>
      <c r="R72" s="103" t="str">
        <f t="shared" ref="R72" si="39">IF(P72="","",IF(P72*Q72=0,0,IF(P72*Q72&gt;4,3,IF(P72*Q72&gt;2,2,IF(P72*Q72=0,0,1)))))</f>
        <v/>
      </c>
      <c r="S72" s="102"/>
      <c r="T72" s="102"/>
      <c r="U72" s="103" t="str">
        <f t="shared" ref="U72" si="40">IF(S72="","",IF(S72*T72=0,0,IF(S72*T72&gt;4,3,IF(S72*T72&gt;2,2,IF(S72*T72=0,0,1)))))</f>
        <v/>
      </c>
      <c r="V72" s="131"/>
      <c r="W72" s="102"/>
      <c r="X72" s="102"/>
      <c r="Y72" s="103" t="str">
        <f t="shared" ref="Y72" si="41">IF(V72="","",IF(V72*W72*X72=0,0,IF(V72*W72*X72&gt;17,3,IF(V72*W72*X72&gt;2,2,IF(V72*W72*X72=0,0,1)))))</f>
        <v/>
      </c>
      <c r="Z72" s="102"/>
      <c r="AA72" s="102"/>
      <c r="AB72" s="103" t="str">
        <f t="shared" ref="AB72" si="42">IF(Z72="","",IF(Z72*AA72=0,0,IF(Z72*AA72&gt;4,3,IF(Z72*AA72&gt;2,2,IF(Z72*AA72=0,0,1)))))</f>
        <v/>
      </c>
      <c r="AC72" s="103" t="str">
        <f t="shared" ref="AC72" si="43">+G72</f>
        <v/>
      </c>
      <c r="AD72" s="103" t="str">
        <f t="shared" ref="AD72" si="44">+J72</f>
        <v/>
      </c>
      <c r="AE72" s="103" t="str">
        <f t="shared" ref="AE72" si="45">+L72</f>
        <v/>
      </c>
      <c r="AF72" s="103" t="str">
        <f t="shared" ref="AF72" si="46">+O72</f>
        <v/>
      </c>
      <c r="AG72" s="103" t="str">
        <f t="shared" ref="AG72" si="47">+U72</f>
        <v/>
      </c>
      <c r="AH72" s="103" t="str">
        <f t="shared" ref="AH72" si="48">+U72</f>
        <v/>
      </c>
      <c r="AI72" s="103" t="str">
        <f t="shared" ref="AI72" si="49">+Y72</f>
        <v/>
      </c>
      <c r="AJ72" s="103" t="str">
        <f t="shared" ref="AJ72" si="50">+AB72</f>
        <v/>
      </c>
      <c r="AK72" s="104" t="str">
        <f t="shared" ref="AK72" si="51">+IF(COUNT(AC72:AJ72)&lt;&gt;8,"",(IF(COUNTIF(AC72:AJ72,0)&gt;0,"ไม่ผ่าน",IF(AND(COUNTIF(AC72:AJ72,3)&gt;=5,COUNTIF(AC72:AJ72,"&lt;2")=0),"ดีเยี่ยม",IF(OR(AND(AND(COUNTIF(AC72:AJ72,3)&gt;=1,COUNTIF(AC72:AJ72,3)&lt;=4),COUNTIF(AC72:AJ72,"&lt;2")=0),COUNTIF(AC72:AJ72,2)=8,AND(COUNTIF(AC72:AJ72,"&gt;=2")&gt;=5,COUNTIF(AC72:AJ72,1)&gt;0)),"ดี",IF(OR(COUNTIF(AC72:AJ72,1)=8,AND(COUNTIF(AC72:AJ72,"&gt;=2")&gt;=1,COUNTIF(AC72:AJ72,"&gt;=2")&lt;=4)),"ผ่าน","ไม่ผ่าน"))))))</f>
        <v/>
      </c>
    </row>
    <row r="73" spans="1:37" ht="21" customHeight="1" thickBot="1">
      <c r="A73" s="207">
        <v>40</v>
      </c>
      <c r="B73" s="220" t="s">
        <v>767</v>
      </c>
      <c r="C73" s="169"/>
      <c r="D73" s="107"/>
      <c r="E73" s="107"/>
      <c r="F73" s="107"/>
      <c r="G73" s="108"/>
      <c r="H73" s="107"/>
      <c r="I73" s="107"/>
      <c r="J73" s="108"/>
      <c r="K73" s="107"/>
      <c r="L73" s="108"/>
      <c r="M73" s="268"/>
      <c r="N73" s="169"/>
      <c r="O73" s="108"/>
      <c r="P73" s="107"/>
      <c r="Q73" s="107"/>
      <c r="R73" s="108"/>
      <c r="S73" s="107"/>
      <c r="T73" s="107"/>
      <c r="U73" s="108"/>
      <c r="V73" s="107"/>
      <c r="W73" s="107"/>
      <c r="X73" s="107"/>
      <c r="Y73" s="108"/>
      <c r="Z73" s="107"/>
      <c r="AA73" s="107"/>
      <c r="AB73" s="108"/>
      <c r="AC73" s="108"/>
      <c r="AD73" s="108"/>
      <c r="AE73" s="108"/>
      <c r="AF73" s="108"/>
      <c r="AG73" s="108"/>
      <c r="AH73" s="108"/>
      <c r="AI73" s="108"/>
      <c r="AJ73" s="108"/>
      <c r="AK73" s="109"/>
    </row>
    <row r="74" spans="1:37" ht="21" customHeight="1">
      <c r="A74" s="205">
        <v>41</v>
      </c>
      <c r="B74" s="216" t="s">
        <v>768</v>
      </c>
      <c r="C74" s="179"/>
      <c r="D74" s="97"/>
      <c r="E74" s="97"/>
      <c r="F74" s="97"/>
      <c r="G74" s="98" t="str">
        <f t="shared" si="1"/>
        <v/>
      </c>
      <c r="H74" s="97"/>
      <c r="I74" s="97"/>
      <c r="J74" s="98" t="str">
        <f t="shared" si="2"/>
        <v/>
      </c>
      <c r="K74" s="97"/>
      <c r="L74" s="98" t="str">
        <f t="shared" si="3"/>
        <v/>
      </c>
      <c r="M74" s="97"/>
      <c r="N74" s="97"/>
      <c r="O74" s="98" t="str">
        <f t="shared" si="4"/>
        <v/>
      </c>
      <c r="P74" s="97"/>
      <c r="Q74" s="97"/>
      <c r="R74" s="98" t="str">
        <f t="shared" si="5"/>
        <v/>
      </c>
      <c r="S74" s="97"/>
      <c r="T74" s="97"/>
      <c r="U74" s="98" t="str">
        <f t="shared" si="6"/>
        <v/>
      </c>
      <c r="V74" s="97"/>
      <c r="W74" s="97"/>
      <c r="X74" s="97"/>
      <c r="Y74" s="98" t="str">
        <f t="shared" si="7"/>
        <v/>
      </c>
      <c r="Z74" s="97"/>
      <c r="AA74" s="97"/>
      <c r="AB74" s="98" t="str">
        <f t="shared" si="8"/>
        <v/>
      </c>
      <c r="AC74" s="98" t="str">
        <f t="shared" si="9"/>
        <v/>
      </c>
      <c r="AD74" s="98" t="str">
        <f t="shared" si="10"/>
        <v/>
      </c>
      <c r="AE74" s="98" t="str">
        <f t="shared" si="11"/>
        <v/>
      </c>
      <c r="AF74" s="98" t="str">
        <f t="shared" si="12"/>
        <v/>
      </c>
      <c r="AG74" s="98" t="str">
        <f t="shared" si="13"/>
        <v/>
      </c>
      <c r="AH74" s="98" t="str">
        <f t="shared" si="14"/>
        <v/>
      </c>
      <c r="AI74" s="98" t="str">
        <f t="shared" si="15"/>
        <v/>
      </c>
      <c r="AJ74" s="98" t="str">
        <f t="shared" si="16"/>
        <v/>
      </c>
      <c r="AK74" s="99" t="str">
        <f t="shared" si="17"/>
        <v/>
      </c>
    </row>
    <row r="75" spans="1:37" ht="21" customHeight="1">
      <c r="A75" s="206">
        <v>42</v>
      </c>
      <c r="B75" s="217" t="s">
        <v>769</v>
      </c>
      <c r="C75" s="172"/>
      <c r="D75" s="102"/>
      <c r="E75" s="102"/>
      <c r="F75" s="102"/>
      <c r="G75" s="103" t="str">
        <f t="shared" si="1"/>
        <v/>
      </c>
      <c r="H75" s="102"/>
      <c r="I75" s="102"/>
      <c r="J75" s="103" t="str">
        <f t="shared" si="2"/>
        <v/>
      </c>
      <c r="K75" s="102"/>
      <c r="L75" s="103" t="str">
        <f t="shared" si="3"/>
        <v/>
      </c>
      <c r="M75" s="102"/>
      <c r="N75" s="102"/>
      <c r="O75" s="103" t="str">
        <f t="shared" si="4"/>
        <v/>
      </c>
      <c r="P75" s="102"/>
      <c r="Q75" s="102"/>
      <c r="R75" s="103" t="str">
        <f t="shared" si="5"/>
        <v/>
      </c>
      <c r="S75" s="102"/>
      <c r="T75" s="102"/>
      <c r="U75" s="103" t="str">
        <f t="shared" si="6"/>
        <v/>
      </c>
      <c r="V75" s="102"/>
      <c r="W75" s="102"/>
      <c r="X75" s="102"/>
      <c r="Y75" s="103" t="str">
        <f t="shared" si="7"/>
        <v/>
      </c>
      <c r="Z75" s="102"/>
      <c r="AA75" s="102"/>
      <c r="AB75" s="103" t="str">
        <f t="shared" si="8"/>
        <v/>
      </c>
      <c r="AC75" s="103" t="str">
        <f t="shared" si="9"/>
        <v/>
      </c>
      <c r="AD75" s="103" t="str">
        <f t="shared" si="10"/>
        <v/>
      </c>
      <c r="AE75" s="103" t="str">
        <f t="shared" si="11"/>
        <v/>
      </c>
      <c r="AF75" s="103" t="str">
        <f t="shared" si="12"/>
        <v/>
      </c>
      <c r="AG75" s="103" t="str">
        <f t="shared" si="13"/>
        <v/>
      </c>
      <c r="AH75" s="103" t="str">
        <f t="shared" si="14"/>
        <v/>
      </c>
      <c r="AI75" s="103" t="str">
        <f t="shared" si="15"/>
        <v/>
      </c>
      <c r="AJ75" s="103" t="str">
        <f t="shared" si="16"/>
        <v/>
      </c>
      <c r="AK75" s="104" t="str">
        <f t="shared" si="17"/>
        <v/>
      </c>
    </row>
    <row r="76" spans="1:37" ht="21" customHeight="1">
      <c r="A76" s="211">
        <v>43</v>
      </c>
      <c r="B76" s="305" t="s">
        <v>770</v>
      </c>
      <c r="C76" s="387" t="s">
        <v>1051</v>
      </c>
      <c r="D76" s="388"/>
      <c r="E76" s="388"/>
      <c r="F76" s="388"/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388"/>
      <c r="V76" s="388"/>
      <c r="W76" s="388"/>
      <c r="X76" s="388"/>
      <c r="Y76" s="388"/>
      <c r="Z76" s="388"/>
      <c r="AA76" s="388"/>
      <c r="AB76" s="388"/>
      <c r="AC76" s="388"/>
      <c r="AD76" s="388"/>
      <c r="AE76" s="388"/>
      <c r="AF76" s="388"/>
      <c r="AG76" s="388"/>
      <c r="AH76" s="388"/>
      <c r="AI76" s="388"/>
      <c r="AJ76" s="388"/>
      <c r="AK76" s="389"/>
    </row>
    <row r="77" spans="1:37" ht="21" customHeight="1">
      <c r="A77" s="211">
        <v>44</v>
      </c>
      <c r="B77" s="305" t="s">
        <v>771</v>
      </c>
      <c r="C77" s="387" t="s">
        <v>1051</v>
      </c>
      <c r="D77" s="388"/>
      <c r="E77" s="388"/>
      <c r="F77" s="388"/>
      <c r="G77" s="388"/>
      <c r="H77" s="388"/>
      <c r="I77" s="388"/>
      <c r="J77" s="388"/>
      <c r="K77" s="388"/>
      <c r="L77" s="388"/>
      <c r="M77" s="388"/>
      <c r="N77" s="388"/>
      <c r="O77" s="388"/>
      <c r="P77" s="388"/>
      <c r="Q77" s="388"/>
      <c r="R77" s="388"/>
      <c r="S77" s="388"/>
      <c r="T77" s="388"/>
      <c r="U77" s="388"/>
      <c r="V77" s="388"/>
      <c r="W77" s="388"/>
      <c r="X77" s="388"/>
      <c r="Y77" s="388"/>
      <c r="Z77" s="388"/>
      <c r="AA77" s="388"/>
      <c r="AB77" s="388"/>
      <c r="AC77" s="388"/>
      <c r="AD77" s="388"/>
      <c r="AE77" s="388"/>
      <c r="AF77" s="388"/>
      <c r="AG77" s="388"/>
      <c r="AH77" s="388"/>
      <c r="AI77" s="388"/>
      <c r="AJ77" s="388"/>
      <c r="AK77" s="389"/>
    </row>
    <row r="78" spans="1:37" ht="21" customHeight="1" thickBot="1">
      <c r="A78" s="207">
        <v>45</v>
      </c>
      <c r="B78" s="220" t="s">
        <v>772</v>
      </c>
      <c r="C78" s="169"/>
      <c r="D78" s="107"/>
      <c r="E78" s="107"/>
      <c r="F78" s="107"/>
      <c r="G78" s="108" t="str">
        <f t="shared" si="1"/>
        <v/>
      </c>
      <c r="H78" s="107"/>
      <c r="I78" s="107"/>
      <c r="J78" s="108" t="str">
        <f t="shared" si="2"/>
        <v/>
      </c>
      <c r="K78" s="107"/>
      <c r="L78" s="108" t="str">
        <f t="shared" si="3"/>
        <v/>
      </c>
      <c r="M78" s="107"/>
      <c r="N78" s="107"/>
      <c r="O78" s="108" t="str">
        <f t="shared" si="4"/>
        <v/>
      </c>
      <c r="P78" s="107"/>
      <c r="Q78" s="107"/>
      <c r="R78" s="108" t="str">
        <f t="shared" si="5"/>
        <v/>
      </c>
      <c r="S78" s="107"/>
      <c r="T78" s="107"/>
      <c r="U78" s="108" t="str">
        <f t="shared" si="6"/>
        <v/>
      </c>
      <c r="V78" s="107"/>
      <c r="W78" s="107"/>
      <c r="X78" s="107"/>
      <c r="Y78" s="108" t="str">
        <f t="shared" si="7"/>
        <v/>
      </c>
      <c r="Z78" s="107"/>
      <c r="AA78" s="107"/>
      <c r="AB78" s="108" t="str">
        <f t="shared" si="8"/>
        <v/>
      </c>
      <c r="AC78" s="108" t="str">
        <f t="shared" si="9"/>
        <v/>
      </c>
      <c r="AD78" s="108" t="str">
        <f t="shared" si="10"/>
        <v/>
      </c>
      <c r="AE78" s="108" t="str">
        <f t="shared" si="11"/>
        <v/>
      </c>
      <c r="AF78" s="108" t="str">
        <f t="shared" si="12"/>
        <v/>
      </c>
      <c r="AG78" s="108" t="str">
        <f t="shared" si="13"/>
        <v/>
      </c>
      <c r="AH78" s="108" t="str">
        <f t="shared" si="14"/>
        <v/>
      </c>
      <c r="AI78" s="108" t="str">
        <f t="shared" si="15"/>
        <v/>
      </c>
      <c r="AJ78" s="108" t="str">
        <f t="shared" si="16"/>
        <v/>
      </c>
      <c r="AK78" s="109" t="str">
        <f t="shared" si="17"/>
        <v/>
      </c>
    </row>
    <row r="79" spans="1:37" ht="21" customHeight="1" thickBot="1">
      <c r="A79" s="228">
        <v>46</v>
      </c>
      <c r="B79" s="241"/>
      <c r="C79" s="192"/>
      <c r="D79" s="151"/>
      <c r="E79" s="151"/>
      <c r="F79" s="151"/>
      <c r="G79" s="152" t="str">
        <f t="shared" si="1"/>
        <v/>
      </c>
      <c r="H79" s="151"/>
      <c r="I79" s="151"/>
      <c r="J79" s="152" t="str">
        <f t="shared" ref="J79" si="52">IF(F79="","",IF(F79*G79*H79*I79=0,0,IF(F79*G79*H79*I79&gt;27,3,IF(F79*G79*H79*I79&gt;3,2,IF(F79*G79*H79*I79=0,0,1)))))</f>
        <v/>
      </c>
      <c r="K79" s="151"/>
      <c r="L79" s="152" t="str">
        <f t="shared" ref="L79" si="53">IF(H79="","",IF(H79*I79*J79*K79=0,0,IF(H79*I79*J79*K79&gt;27,3,IF(H79*I79*J79*K79&gt;3,2,IF(H79*I79*J79*K79=0,0,1)))))</f>
        <v/>
      </c>
      <c r="M79" s="151"/>
      <c r="N79" s="151"/>
      <c r="O79" s="152" t="str">
        <f t="shared" ref="O79" si="54">IF(K79="","",IF(K79*L79*M79*N79=0,0,IF(K79*L79*M79*N79&gt;27,3,IF(K79*L79*M79*N79&gt;3,2,IF(K79*L79*M79*N79=0,0,1)))))</f>
        <v/>
      </c>
      <c r="P79" s="151"/>
      <c r="Q79" s="151"/>
      <c r="R79" s="152" t="str">
        <f t="shared" ref="R79" si="55">IF(N79="","",IF(N79*O79*P79*Q79=0,0,IF(N79*O79*P79*Q79&gt;27,3,IF(N79*O79*P79*Q79&gt;3,2,IF(N79*O79*P79*Q79=0,0,1)))))</f>
        <v/>
      </c>
      <c r="S79" s="151"/>
      <c r="T79" s="151"/>
      <c r="U79" s="152" t="str">
        <f t="shared" ref="U79" si="56">IF(Q79="","",IF(Q79*R79*S79*T79=0,0,IF(Q79*R79*S79*T79&gt;27,3,IF(Q79*R79*S79*T79&gt;3,2,IF(Q79*R79*S79*T79=0,0,1)))))</f>
        <v/>
      </c>
      <c r="V79" s="151"/>
      <c r="W79" s="151"/>
      <c r="X79" s="151"/>
      <c r="Y79" s="152" t="str">
        <f t="shared" ref="Y79" si="57">IF(U79="","",IF(U79*V79*W79*X79=0,0,IF(U79*V79*W79*X79&gt;27,3,IF(U79*V79*W79*X79&gt;3,2,IF(U79*V79*W79*X79=0,0,1)))))</f>
        <v/>
      </c>
      <c r="Z79" s="151"/>
      <c r="AA79" s="151"/>
      <c r="AB79" s="152" t="str">
        <f t="shared" ref="AB79" si="58">IF(X79="","",IF(X79*Y79*Z79*AA79=0,0,IF(X79*Y79*Z79*AA79&gt;27,3,IF(X79*Y79*Z79*AA79&gt;3,2,IF(X79*Y79*Z79*AA79=0,0,1)))))</f>
        <v/>
      </c>
      <c r="AC79" s="152"/>
      <c r="AD79" s="152"/>
      <c r="AE79" s="152"/>
      <c r="AF79" s="152"/>
      <c r="AG79" s="152"/>
      <c r="AH79" s="152"/>
      <c r="AI79" s="152"/>
      <c r="AJ79" s="152"/>
      <c r="AK79" s="152" t="str">
        <f t="shared" ref="AK79" si="59">IF(AG79="","",IF(AG79*AH79*AI79*AJ79=0,0,IF(AG79*AH79*AI79*AJ79&gt;27,3,IF(AG79*AH79*AI79*AJ79&gt;3,2,IF(AG79*AH79*AI79*AJ79=0,0,1)))))</f>
        <v/>
      </c>
    </row>
    <row r="83" spans="9:9" ht="18.75" customHeight="1">
      <c r="I83" s="122"/>
    </row>
  </sheetData>
  <mergeCells count="113">
    <mergeCell ref="A5:D5"/>
    <mergeCell ref="E5:I5"/>
    <mergeCell ref="J5:N5"/>
    <mergeCell ref="O5:S5"/>
    <mergeCell ref="T5:X5"/>
    <mergeCell ref="Y5:AK5"/>
    <mergeCell ref="A1:AK1"/>
    <mergeCell ref="A2:AK2"/>
    <mergeCell ref="A3:K3"/>
    <mergeCell ref="L3:P3"/>
    <mergeCell ref="A4:D4"/>
    <mergeCell ref="E4:I4"/>
    <mergeCell ref="J4:N4"/>
    <mergeCell ref="O4:S4"/>
    <mergeCell ref="T4:X4"/>
    <mergeCell ref="Y4:AK4"/>
    <mergeCell ref="A7:D7"/>
    <mergeCell ref="E7:I7"/>
    <mergeCell ref="J7:N7"/>
    <mergeCell ref="O7:S7"/>
    <mergeCell ref="T7:X7"/>
    <mergeCell ref="Y7:AK7"/>
    <mergeCell ref="A6:D6"/>
    <mergeCell ref="E6:I6"/>
    <mergeCell ref="J6:N6"/>
    <mergeCell ref="O6:S6"/>
    <mergeCell ref="T6:X6"/>
    <mergeCell ref="Y6:AK6"/>
    <mergeCell ref="A9:D9"/>
    <mergeCell ref="E9:I9"/>
    <mergeCell ref="J9:N9"/>
    <mergeCell ref="O9:S9"/>
    <mergeCell ref="T9:X9"/>
    <mergeCell ref="Y9:AK9"/>
    <mergeCell ref="A8:D8"/>
    <mergeCell ref="E8:I8"/>
    <mergeCell ref="J8:N8"/>
    <mergeCell ref="O8:S8"/>
    <mergeCell ref="T8:X8"/>
    <mergeCell ref="Y8:AK8"/>
    <mergeCell ref="A11:D11"/>
    <mergeCell ref="E11:I11"/>
    <mergeCell ref="J11:N11"/>
    <mergeCell ref="O11:S11"/>
    <mergeCell ref="T11:X11"/>
    <mergeCell ref="Y11:AK11"/>
    <mergeCell ref="A10:D10"/>
    <mergeCell ref="E10:I10"/>
    <mergeCell ref="J10:N10"/>
    <mergeCell ref="O10:S10"/>
    <mergeCell ref="T10:X10"/>
    <mergeCell ref="Y10:AK10"/>
    <mergeCell ref="T14:X14"/>
    <mergeCell ref="Y14:AK14"/>
    <mergeCell ref="A13:D13"/>
    <mergeCell ref="E13:I13"/>
    <mergeCell ref="J13:N13"/>
    <mergeCell ref="O13:S13"/>
    <mergeCell ref="T13:X13"/>
    <mergeCell ref="Y13:AK13"/>
    <mergeCell ref="A12:D12"/>
    <mergeCell ref="E12:I12"/>
    <mergeCell ref="J12:N12"/>
    <mergeCell ref="O12:S12"/>
    <mergeCell ref="T12:X12"/>
    <mergeCell ref="Y12:AK12"/>
    <mergeCell ref="A30:A33"/>
    <mergeCell ref="B30:B33"/>
    <mergeCell ref="C30:G30"/>
    <mergeCell ref="H30:J30"/>
    <mergeCell ref="K30:L30"/>
    <mergeCell ref="A14:D14"/>
    <mergeCell ref="E14:I14"/>
    <mergeCell ref="J14:N14"/>
    <mergeCell ref="O14:S14"/>
    <mergeCell ref="V30:Y30"/>
    <mergeCell ref="Z30:AB30"/>
    <mergeCell ref="AK30:AK33"/>
    <mergeCell ref="V31:Y31"/>
    <mergeCell ref="Z31:AB31"/>
    <mergeCell ref="O32:O33"/>
    <mergeCell ref="P32:Q32"/>
    <mergeCell ref="B19:J19"/>
    <mergeCell ref="P19:Z19"/>
    <mergeCell ref="B22:I22"/>
    <mergeCell ref="D26:V26"/>
    <mergeCell ref="F27:S27"/>
    <mergeCell ref="C31:G31"/>
    <mergeCell ref="H31:J31"/>
    <mergeCell ref="K31:L31"/>
    <mergeCell ref="M31:O31"/>
    <mergeCell ref="P31:R31"/>
    <mergeCell ref="S31:U31"/>
    <mergeCell ref="M30:O30"/>
    <mergeCell ref="P30:R30"/>
    <mergeCell ref="S30:U30"/>
    <mergeCell ref="AB32:AB33"/>
    <mergeCell ref="C65:AK65"/>
    <mergeCell ref="C64:AK64"/>
    <mergeCell ref="C76:AK76"/>
    <mergeCell ref="C77:AK77"/>
    <mergeCell ref="R32:R33"/>
    <mergeCell ref="S32:T32"/>
    <mergeCell ref="U32:U33"/>
    <mergeCell ref="V32:X32"/>
    <mergeCell ref="Y32:Y33"/>
    <mergeCell ref="Z32:AA32"/>
    <mergeCell ref="C32:F32"/>
    <mergeCell ref="G32:G33"/>
    <mergeCell ref="H32:I32"/>
    <mergeCell ref="J32:J33"/>
    <mergeCell ref="L32:L33"/>
    <mergeCell ref="M32:N32"/>
  </mergeCells>
  <conditionalFormatting sqref="G79 G34:G63 C64:C65 G66:G75 C76:C77">
    <cfRule type="cellIs" dxfId="43" priority="10" operator="equal">
      <formula>99999</formula>
    </cfRule>
  </conditionalFormatting>
  <conditionalFormatting sqref="G34 G36 G39">
    <cfRule type="cellIs" dxfId="42" priority="11" operator="equal">
      <formula>9</formula>
    </cfRule>
  </conditionalFormatting>
  <conditionalFormatting sqref="G34 G36 G39">
    <cfRule type="cellIs" dxfId="41" priority="12" operator="equal">
      <formula>99999</formula>
    </cfRule>
  </conditionalFormatting>
  <conditionalFormatting sqref="G78">
    <cfRule type="cellIs" dxfId="40" priority="9" operator="equal">
      <formula>99999</formula>
    </cfRule>
  </conditionalFormatting>
  <conditionalFormatting sqref="J79">
    <cfRule type="cellIs" dxfId="39" priority="8" operator="equal">
      <formula>99999</formula>
    </cfRule>
  </conditionalFormatting>
  <conditionalFormatting sqref="L79">
    <cfRule type="cellIs" dxfId="38" priority="7" operator="equal">
      <formula>99999</formula>
    </cfRule>
  </conditionalFormatting>
  <conditionalFormatting sqref="O79">
    <cfRule type="cellIs" dxfId="37" priority="6" operator="equal">
      <formula>99999</formula>
    </cfRule>
  </conditionalFormatting>
  <conditionalFormatting sqref="R79">
    <cfRule type="cellIs" dxfId="36" priority="5" operator="equal">
      <formula>99999</formula>
    </cfRule>
  </conditionalFormatting>
  <conditionalFormatting sqref="U79">
    <cfRule type="cellIs" dxfId="35" priority="4" operator="equal">
      <formula>99999</formula>
    </cfRule>
  </conditionalFormatting>
  <conditionalFormatting sqref="Y79">
    <cfRule type="cellIs" dxfId="34" priority="3" operator="equal">
      <formula>99999</formula>
    </cfRule>
  </conditionalFormatting>
  <conditionalFormatting sqref="AB79">
    <cfRule type="cellIs" dxfId="33" priority="2" operator="equal">
      <formula>99999</formula>
    </cfRule>
  </conditionalFormatting>
  <conditionalFormatting sqref="AK79">
    <cfRule type="cellIs" dxfId="32" priority="1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  <pageSetUpPr fitToPage="1"/>
  </sheetPr>
  <dimension ref="A1:AK210"/>
  <sheetViews>
    <sheetView topLeftCell="A65" workbookViewId="0">
      <selection activeCell="J55" sqref="J55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138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COUNTIF($G$34:$G$75,3)</f>
        <v>0</v>
      </c>
      <c r="F5" s="337"/>
      <c r="G5" s="337"/>
      <c r="H5" s="337"/>
      <c r="I5" s="338"/>
      <c r="J5" s="336">
        <f>COUNTIF($G$34:$G$75,2)</f>
        <v>0</v>
      </c>
      <c r="K5" s="337"/>
      <c r="L5" s="337"/>
      <c r="M5" s="337"/>
      <c r="N5" s="338"/>
      <c r="O5" s="336">
        <f>COUNTIF($G$34:$G$75,1)</f>
        <v>0</v>
      </c>
      <c r="P5" s="337"/>
      <c r="Q5" s="337"/>
      <c r="R5" s="337"/>
      <c r="S5" s="338"/>
      <c r="T5" s="336">
        <f>COUNTIF($G$34:$G$75,0)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COUNTIF($J$34:$J$75,3)</f>
        <v>0</v>
      </c>
      <c r="F6" s="337"/>
      <c r="G6" s="337"/>
      <c r="H6" s="337"/>
      <c r="I6" s="338"/>
      <c r="J6" s="336">
        <f>COUNTIF($J$34:$J$75,2)</f>
        <v>0</v>
      </c>
      <c r="K6" s="337"/>
      <c r="L6" s="337"/>
      <c r="M6" s="337"/>
      <c r="N6" s="338"/>
      <c r="O6" s="336">
        <f>COUNTIF($J$34:$J$75,1)</f>
        <v>0</v>
      </c>
      <c r="P6" s="337"/>
      <c r="Q6" s="337"/>
      <c r="R6" s="337"/>
      <c r="S6" s="338"/>
      <c r="T6" s="336">
        <f>COUNTIF($J$34:$J$75,0)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COUNTIF($L$34:$L$75,3)</f>
        <v>0</v>
      </c>
      <c r="F7" s="337"/>
      <c r="G7" s="337"/>
      <c r="H7" s="337"/>
      <c r="I7" s="338"/>
      <c r="J7" s="336">
        <f>COUNTIF($L$34:$L$75,2)</f>
        <v>0</v>
      </c>
      <c r="K7" s="337"/>
      <c r="L7" s="337"/>
      <c r="M7" s="337"/>
      <c r="N7" s="338"/>
      <c r="O7" s="336">
        <f>COUNTIF($L$34:$L$75,1)</f>
        <v>0</v>
      </c>
      <c r="P7" s="337"/>
      <c r="Q7" s="337"/>
      <c r="R7" s="337"/>
      <c r="S7" s="338"/>
      <c r="T7" s="336">
        <f>COUNTIF($L$34:$L$75,0)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COUNTIF($O$34:$O$75,3)</f>
        <v>0</v>
      </c>
      <c r="F8" s="337"/>
      <c r="G8" s="337"/>
      <c r="H8" s="337"/>
      <c r="I8" s="338"/>
      <c r="J8" s="336">
        <f>COUNTIF($O$34:$O$75,2)</f>
        <v>0</v>
      </c>
      <c r="K8" s="337"/>
      <c r="L8" s="337"/>
      <c r="M8" s="337"/>
      <c r="N8" s="338"/>
      <c r="O8" s="336">
        <f>COUNTIF($O$34:$O$75,1)</f>
        <v>0</v>
      </c>
      <c r="P8" s="337"/>
      <c r="Q8" s="337"/>
      <c r="R8" s="337"/>
      <c r="S8" s="338"/>
      <c r="T8" s="336">
        <f>COUNTIF($O$34:$O$75,0)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COUNTIF($R$34:$R$75,3)</f>
        <v>0</v>
      </c>
      <c r="F9" s="337"/>
      <c r="G9" s="337"/>
      <c r="H9" s="337"/>
      <c r="I9" s="338"/>
      <c r="J9" s="336">
        <f>COUNTIF($R$34:$R$75,2)</f>
        <v>0</v>
      </c>
      <c r="K9" s="337"/>
      <c r="L9" s="337"/>
      <c r="M9" s="337"/>
      <c r="N9" s="338"/>
      <c r="O9" s="336">
        <f>COUNTIF($R$34:$R$75,1)</f>
        <v>0</v>
      </c>
      <c r="P9" s="337"/>
      <c r="Q9" s="337"/>
      <c r="R9" s="337"/>
      <c r="S9" s="338"/>
      <c r="T9" s="336">
        <f>COUNTIF($R$34:$R$75,0)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COUNTIF($U$34:$U$75,3)</f>
        <v>0</v>
      </c>
      <c r="F10" s="337"/>
      <c r="G10" s="337"/>
      <c r="H10" s="337"/>
      <c r="I10" s="338"/>
      <c r="J10" s="336">
        <f>COUNTIF($U$34:$U$75,2)</f>
        <v>0</v>
      </c>
      <c r="K10" s="337"/>
      <c r="L10" s="337"/>
      <c r="M10" s="337"/>
      <c r="N10" s="338"/>
      <c r="O10" s="336">
        <f>COUNTIF($U$34:$U$75,1)</f>
        <v>0</v>
      </c>
      <c r="P10" s="337"/>
      <c r="Q10" s="337"/>
      <c r="R10" s="337"/>
      <c r="S10" s="338"/>
      <c r="T10" s="336">
        <f>COUNTIF($U$34:$U$75,0)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COUNTIF($Y$34:$Y$75,3)</f>
        <v>0</v>
      </c>
      <c r="F11" s="337"/>
      <c r="G11" s="337"/>
      <c r="H11" s="337"/>
      <c r="I11" s="338"/>
      <c r="J11" s="336">
        <f>COUNTIF($Y$34:$Y$75,2)</f>
        <v>0</v>
      </c>
      <c r="K11" s="337"/>
      <c r="L11" s="337"/>
      <c r="M11" s="337"/>
      <c r="N11" s="338"/>
      <c r="O11" s="336">
        <f>COUNTIF($Y$34:$Y$75,1)</f>
        <v>0</v>
      </c>
      <c r="P11" s="337"/>
      <c r="Q11" s="337"/>
      <c r="R11" s="337"/>
      <c r="S11" s="338"/>
      <c r="T11" s="336">
        <f>COUNTIF($Y$34:$Y$75,0)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COUNTIF($AB$34:$AB$75,3)</f>
        <v>0</v>
      </c>
      <c r="F12" s="344"/>
      <c r="G12" s="344"/>
      <c r="H12" s="344"/>
      <c r="I12" s="345"/>
      <c r="J12" s="343">
        <f>COUNTIF($AB$34:$AB$75,2)</f>
        <v>0</v>
      </c>
      <c r="K12" s="344"/>
      <c r="L12" s="344"/>
      <c r="M12" s="344"/>
      <c r="N12" s="345"/>
      <c r="O12" s="343">
        <f>COUNTIF($AB$34:$AB$75,1)</f>
        <v>0</v>
      </c>
      <c r="P12" s="344"/>
      <c r="Q12" s="344"/>
      <c r="R12" s="344"/>
      <c r="S12" s="345"/>
      <c r="T12" s="343">
        <f>COUNTIF($AB$34:$AB$75,0)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COUNTIF($AK$34:$AK$75,"ดีเยี่ยม")</f>
        <v>0</v>
      </c>
      <c r="F13" s="341"/>
      <c r="G13" s="341"/>
      <c r="H13" s="341"/>
      <c r="I13" s="342"/>
      <c r="J13" s="340">
        <f>COUNTIF($AK$34:$AK$75,"ดี")</f>
        <v>0</v>
      </c>
      <c r="K13" s="341"/>
      <c r="L13" s="341"/>
      <c r="M13" s="341"/>
      <c r="N13" s="342"/>
      <c r="O13" s="340">
        <f>COUNTIF($AK$34:$AK$75,"ผ่าน")</f>
        <v>0</v>
      </c>
      <c r="P13" s="341"/>
      <c r="Q13" s="341"/>
      <c r="R13" s="341"/>
      <c r="S13" s="342"/>
      <c r="T13" s="340">
        <f>COUNTIF($AK$34:$AK$75,"ไม่ผ่าน")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26" t="s">
        <v>773</v>
      </c>
      <c r="C34" s="179"/>
      <c r="D34" s="97"/>
      <c r="E34" s="97"/>
      <c r="F34" s="97"/>
      <c r="G34" s="98" t="str">
        <f t="shared" ref="G34:G75" si="1">IF(C34="","",IF(C34*D34*E34*F34=0,0,IF(C34*D34*E34*F34&gt;27,3,IF(C34*D34*E34*F34&gt;3,2,IF(C34*D34*E34*F34=0,0,1)))))</f>
        <v/>
      </c>
      <c r="H34" s="97"/>
      <c r="I34" s="97"/>
      <c r="J34" s="98" t="str">
        <f t="shared" ref="J34:J75" si="2">IF(H34="","",IF(H34*I34=0,0,IF(H34*I34&gt;4,3,IF(H34*I34&gt;2,2,IF(H34*I34=0,0,1)))))</f>
        <v/>
      </c>
      <c r="K34" s="97"/>
      <c r="L34" s="98" t="str">
        <f t="shared" ref="L34:L75" si="3">IF(K34="","",IF(K34=0,0,K34))</f>
        <v/>
      </c>
      <c r="M34" s="97"/>
      <c r="N34" s="97"/>
      <c r="O34" s="98" t="str">
        <f t="shared" ref="O34:O75" si="4">IF(M34="","",IF(M34*N34=0,0,IF(M34*N34&gt;4,3,IF(M34*N34&gt;2,2,IF(M34*N34=0,0,1)))))</f>
        <v/>
      </c>
      <c r="P34" s="97"/>
      <c r="Q34" s="97"/>
      <c r="R34" s="98" t="str">
        <f t="shared" ref="R34:R75" si="5">IF(P34="","",IF(P34*Q34=0,0,IF(P34*Q34&gt;4,3,IF(P34*Q34&gt;2,2,IF(P34*Q34=0,0,1)))))</f>
        <v/>
      </c>
      <c r="S34" s="97"/>
      <c r="T34" s="97"/>
      <c r="U34" s="98" t="str">
        <f t="shared" ref="U34:U75" si="6">IF(S34="","",IF(S34*T34=0,0,IF(S34*T34&gt;4,3,IF(S34*T34&gt;2,2,IF(S34*T34=0,0,1)))))</f>
        <v/>
      </c>
      <c r="V34" s="97"/>
      <c r="W34" s="97"/>
      <c r="X34" s="97"/>
      <c r="Y34" s="98" t="str">
        <f t="shared" ref="Y34:Y75" si="7">IF(V34="","",IF(V34*W34*X34=0,0,IF(V34*W34*X34&gt;17,3,IF(V34*W34*X34&gt;2,2,IF(V34*W34*X34=0,0,1)))))</f>
        <v/>
      </c>
      <c r="Z34" s="97"/>
      <c r="AA34" s="97"/>
      <c r="AB34" s="98" t="str">
        <f t="shared" ref="AB34:AB75" si="8">IF(Z34="","",IF(Z34*AA34=0,0,IF(Z34*AA34&gt;4,3,IF(Z34*AA34&gt;2,2,IF(Z34*AA34=0,0,1)))))</f>
        <v/>
      </c>
      <c r="AC34" s="98" t="str">
        <f t="shared" ref="AC34:AC75" si="9">+G34</f>
        <v/>
      </c>
      <c r="AD34" s="98" t="str">
        <f t="shared" ref="AD34:AD75" si="10">+J34</f>
        <v/>
      </c>
      <c r="AE34" s="98" t="str">
        <f t="shared" ref="AE34:AE75" si="11">+L34</f>
        <v/>
      </c>
      <c r="AF34" s="98" t="str">
        <f t="shared" ref="AF34:AF75" si="12">+O34</f>
        <v/>
      </c>
      <c r="AG34" s="98" t="str">
        <f t="shared" ref="AG34:AG75" si="13">+U34</f>
        <v/>
      </c>
      <c r="AH34" s="98" t="str">
        <f t="shared" ref="AH34:AH75" si="14">+U34</f>
        <v/>
      </c>
      <c r="AI34" s="98" t="str">
        <f t="shared" ref="AI34:AI75" si="15">+Y34</f>
        <v/>
      </c>
      <c r="AJ34" s="98" t="str">
        <f t="shared" ref="AJ34:AJ75" si="16">+AB34</f>
        <v/>
      </c>
      <c r="AK34" s="99" t="str">
        <f t="shared" ref="AK34:AK75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21">
        <v>2</v>
      </c>
      <c r="B35" s="217" t="s">
        <v>774</v>
      </c>
      <c r="C35" s="225"/>
      <c r="D35" s="128"/>
      <c r="E35" s="128"/>
      <c r="F35" s="128"/>
      <c r="G35" s="103" t="str">
        <f t="shared" si="1"/>
        <v/>
      </c>
      <c r="H35" s="128"/>
      <c r="I35" s="128"/>
      <c r="J35" s="103" t="str">
        <f t="shared" si="2"/>
        <v/>
      </c>
      <c r="K35" s="128"/>
      <c r="L35" s="103" t="str">
        <f t="shared" si="3"/>
        <v/>
      </c>
      <c r="M35" s="128"/>
      <c r="N35" s="128"/>
      <c r="O35" s="103" t="str">
        <f t="shared" si="4"/>
        <v/>
      </c>
      <c r="P35" s="128"/>
      <c r="Q35" s="128"/>
      <c r="R35" s="103" t="str">
        <f t="shared" si="5"/>
        <v/>
      </c>
      <c r="S35" s="128"/>
      <c r="T35" s="128"/>
      <c r="U35" s="103" t="str">
        <f t="shared" si="6"/>
        <v/>
      </c>
      <c r="V35" s="128"/>
      <c r="W35" s="128"/>
      <c r="X35" s="128"/>
      <c r="Y35" s="103" t="str">
        <f t="shared" si="7"/>
        <v/>
      </c>
      <c r="Z35" s="128"/>
      <c r="AA35" s="128"/>
      <c r="AB35" s="103" t="str">
        <f t="shared" si="8"/>
        <v/>
      </c>
      <c r="AC35" s="128" t="str">
        <f t="shared" si="9"/>
        <v/>
      </c>
      <c r="AD35" s="128" t="str">
        <f t="shared" si="10"/>
        <v/>
      </c>
      <c r="AE35" s="128" t="str">
        <f t="shared" si="11"/>
        <v/>
      </c>
      <c r="AF35" s="128" t="str">
        <f t="shared" si="12"/>
        <v/>
      </c>
      <c r="AG35" s="128" t="str">
        <f t="shared" si="13"/>
        <v/>
      </c>
      <c r="AH35" s="128" t="str">
        <f t="shared" si="14"/>
        <v/>
      </c>
      <c r="AI35" s="128" t="str">
        <f t="shared" si="15"/>
        <v/>
      </c>
      <c r="AJ35" s="128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17" t="s">
        <v>775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776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18" t="s">
        <v>777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26" t="s">
        <v>778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779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11">
        <v>8</v>
      </c>
      <c r="B41" s="305" t="s">
        <v>780</v>
      </c>
      <c r="C41" s="387" t="s">
        <v>1051</v>
      </c>
      <c r="D41" s="388"/>
      <c r="E41" s="388"/>
      <c r="F41" s="388"/>
      <c r="G41" s="388"/>
      <c r="H41" s="388"/>
      <c r="I41" s="388"/>
      <c r="J41" s="388"/>
      <c r="K41" s="388"/>
      <c r="L41" s="388"/>
      <c r="M41" s="388"/>
      <c r="N41" s="388"/>
      <c r="O41" s="388"/>
      <c r="P41" s="388"/>
      <c r="Q41" s="388"/>
      <c r="R41" s="388"/>
      <c r="S41" s="388"/>
      <c r="T41" s="388"/>
      <c r="U41" s="388"/>
      <c r="V41" s="388"/>
      <c r="W41" s="388"/>
      <c r="X41" s="388"/>
      <c r="Y41" s="388"/>
      <c r="Z41" s="388"/>
      <c r="AA41" s="388"/>
      <c r="AB41" s="388"/>
      <c r="AC41" s="388"/>
      <c r="AD41" s="388"/>
      <c r="AE41" s="388"/>
      <c r="AF41" s="388"/>
      <c r="AG41" s="388"/>
      <c r="AH41" s="388"/>
      <c r="AI41" s="388"/>
      <c r="AJ41" s="388"/>
      <c r="AK41" s="389"/>
    </row>
    <row r="42" spans="1:37" ht="21" customHeight="1">
      <c r="A42" s="211">
        <v>9</v>
      </c>
      <c r="B42" s="305" t="s">
        <v>781</v>
      </c>
      <c r="C42" s="387" t="s">
        <v>1051</v>
      </c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388"/>
      <c r="AB42" s="388"/>
      <c r="AC42" s="388"/>
      <c r="AD42" s="388"/>
      <c r="AE42" s="388"/>
      <c r="AF42" s="388"/>
      <c r="AG42" s="388"/>
      <c r="AH42" s="388"/>
      <c r="AI42" s="388"/>
      <c r="AJ42" s="388"/>
      <c r="AK42" s="389"/>
    </row>
    <row r="43" spans="1:37" ht="21" customHeight="1" thickBot="1">
      <c r="A43" s="207">
        <v>10</v>
      </c>
      <c r="B43" s="218" t="s">
        <v>782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05">
        <v>11</v>
      </c>
      <c r="B44" s="226" t="s">
        <v>783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06">
        <v>12</v>
      </c>
      <c r="B45" s="217" t="s">
        <v>784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7" t="s">
        <v>785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786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27" t="s">
        <v>787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308">
        <v>16</v>
      </c>
      <c r="B49" s="318" t="s">
        <v>788</v>
      </c>
      <c r="C49" s="384" t="s">
        <v>1051</v>
      </c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85"/>
      <c r="AA49" s="385"/>
      <c r="AB49" s="385"/>
      <c r="AC49" s="385"/>
      <c r="AD49" s="385"/>
      <c r="AE49" s="385"/>
      <c r="AF49" s="385"/>
      <c r="AG49" s="385"/>
      <c r="AH49" s="385"/>
      <c r="AI49" s="385"/>
      <c r="AJ49" s="385"/>
      <c r="AK49" s="386"/>
    </row>
    <row r="50" spans="1:37" ht="21" customHeight="1">
      <c r="A50" s="206">
        <v>17</v>
      </c>
      <c r="B50" s="217" t="s">
        <v>789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790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791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23">
        <v>20</v>
      </c>
      <c r="B53" s="218" t="s">
        <v>792</v>
      </c>
      <c r="C53" s="172"/>
      <c r="D53" s="102"/>
      <c r="E53" s="102"/>
      <c r="F53" s="102"/>
      <c r="G53" s="103" t="str">
        <f t="shared" ref="G53" si="18">IF(C53="","",IF(C53*D53*E53*F53=0,0,IF(C53*D53*E53*F53&gt;27,3,IF(C53*D53*E53*F53&gt;3,2,IF(C53*D53*E53*F53=0,0,1)))))</f>
        <v/>
      </c>
      <c r="H53" s="102"/>
      <c r="I53" s="102"/>
      <c r="J53" s="103" t="str">
        <f t="shared" ref="J53" si="19">IF(H53="","",IF(H53*I53=0,0,IF(H53*I53&gt;4,3,IF(H53*I53&gt;2,2,IF(H53*I53=0,0,1)))))</f>
        <v/>
      </c>
      <c r="K53" s="102"/>
      <c r="L53" s="103" t="str">
        <f t="shared" ref="L53" si="20">IF(K53="","",IF(K53=0,0,K53))</f>
        <v/>
      </c>
      <c r="M53" s="102"/>
      <c r="N53" s="102"/>
      <c r="O53" s="103" t="str">
        <f t="shared" ref="O53" si="21">IF(M53="","",IF(M53*N53=0,0,IF(M53*N53&gt;4,3,IF(M53*N53&gt;2,2,IF(M53*N53=0,0,1)))))</f>
        <v/>
      </c>
      <c r="P53" s="102"/>
      <c r="Q53" s="102"/>
      <c r="R53" s="103" t="str">
        <f t="shared" ref="R53" si="22">IF(P53="","",IF(P53*Q53=0,0,IF(P53*Q53&gt;4,3,IF(P53*Q53&gt;2,2,IF(P53*Q53=0,0,1)))))</f>
        <v/>
      </c>
      <c r="S53" s="102"/>
      <c r="T53" s="102"/>
      <c r="U53" s="103" t="str">
        <f t="shared" ref="U53" si="23">IF(S53="","",IF(S53*T53=0,0,IF(S53*T53&gt;4,3,IF(S53*T53&gt;2,2,IF(S53*T53=0,0,1)))))</f>
        <v/>
      </c>
      <c r="V53" s="102"/>
      <c r="W53" s="102"/>
      <c r="X53" s="102"/>
      <c r="Y53" s="103" t="str">
        <f t="shared" ref="Y53" si="24">IF(V53="","",IF(V53*W53*X53=0,0,IF(V53*W53*X53&gt;17,3,IF(V53*W53*X53&gt;2,2,IF(V53*W53*X53=0,0,1)))))</f>
        <v/>
      </c>
      <c r="Z53" s="102"/>
      <c r="AA53" s="102"/>
      <c r="AB53" s="103" t="str">
        <f t="shared" ref="AB53" si="25">IF(Z53="","",IF(Z53*AA53=0,0,IF(Z53*AA53&gt;4,3,IF(Z53*AA53&gt;2,2,IF(Z53*AA53=0,0,1)))))</f>
        <v/>
      </c>
      <c r="AC53" s="103" t="str">
        <f t="shared" ref="AC53" si="26">+G53</f>
        <v/>
      </c>
      <c r="AD53" s="103" t="str">
        <f t="shared" ref="AD53" si="27">+J53</f>
        <v/>
      </c>
      <c r="AE53" s="103" t="str">
        <f t="shared" ref="AE53" si="28">+L53</f>
        <v/>
      </c>
      <c r="AF53" s="103" t="str">
        <f t="shared" ref="AF53" si="29">+O53</f>
        <v/>
      </c>
      <c r="AG53" s="103" t="str">
        <f t="shared" ref="AG53" si="30">+U53</f>
        <v/>
      </c>
      <c r="AH53" s="103" t="str">
        <f t="shared" ref="AH53" si="31">+U53</f>
        <v/>
      </c>
      <c r="AI53" s="103" t="str">
        <f t="shared" ref="AI53" si="32">+Y53</f>
        <v/>
      </c>
      <c r="AJ53" s="103" t="str">
        <f t="shared" ref="AJ53" si="33">+AB53</f>
        <v/>
      </c>
      <c r="AK53" s="104" t="str">
        <f t="shared" ref="AK53" si="34">+IF(COUNT(AC53:AJ53)&lt;&gt;8,"",(IF(COUNTIF(AC53:AJ53,0)&gt;0,"ไม่ผ่าน",IF(AND(COUNTIF(AC53:AJ53,3)&gt;=5,COUNTIF(AC53:AJ53,"&lt;2")=0),"ดีเยี่ยม",IF(OR(AND(AND(COUNTIF(AC53:AJ53,3)&gt;=1,COUNTIF(AC53:AJ53,3)&lt;=4),COUNTIF(AC53:AJ53,"&lt;2")=0),COUNTIF(AC53:AJ53,2)=8,AND(COUNTIF(AC53:AJ53,"&gt;=2")&gt;=5,COUNTIF(AC53:AJ53,1)&gt;0)),"ดี",IF(OR(COUNTIF(AC53:AJ53,1)=8,AND(COUNTIF(AC53:AJ53,"&gt;=2")&gt;=1,COUNTIF(AC53:AJ53,"&gt;=2")&lt;=4)),"ผ่าน","ไม่ผ่าน"))))))</f>
        <v/>
      </c>
    </row>
    <row r="54" spans="1:37" ht="21" customHeight="1">
      <c r="A54" s="205">
        <v>21</v>
      </c>
      <c r="B54" s="226" t="s">
        <v>793</v>
      </c>
      <c r="C54" s="145"/>
      <c r="D54" s="158"/>
      <c r="E54" s="158"/>
      <c r="F54" s="158"/>
      <c r="G54" s="120" t="str">
        <f t="shared" si="1"/>
        <v/>
      </c>
      <c r="H54" s="158"/>
      <c r="I54" s="158"/>
      <c r="J54" s="120" t="str">
        <f t="shared" si="2"/>
        <v/>
      </c>
      <c r="K54" s="158"/>
      <c r="L54" s="120" t="str">
        <f t="shared" si="3"/>
        <v/>
      </c>
      <c r="M54" s="158"/>
      <c r="N54" s="158"/>
      <c r="O54" s="120" t="str">
        <f t="shared" si="4"/>
        <v/>
      </c>
      <c r="P54" s="158"/>
      <c r="Q54" s="158"/>
      <c r="R54" s="120" t="str">
        <f t="shared" si="5"/>
        <v/>
      </c>
      <c r="S54" s="158"/>
      <c r="T54" s="158"/>
      <c r="U54" s="120" t="str">
        <f t="shared" si="6"/>
        <v/>
      </c>
      <c r="V54" s="158"/>
      <c r="W54" s="158"/>
      <c r="X54" s="158"/>
      <c r="Y54" s="120" t="str">
        <f t="shared" si="7"/>
        <v/>
      </c>
      <c r="Z54" s="158"/>
      <c r="AA54" s="158"/>
      <c r="AB54" s="120" t="str">
        <f t="shared" si="8"/>
        <v/>
      </c>
      <c r="AC54" s="120" t="str">
        <f t="shared" si="9"/>
        <v/>
      </c>
      <c r="AD54" s="120" t="str">
        <f t="shared" si="10"/>
        <v/>
      </c>
      <c r="AE54" s="120" t="str">
        <f t="shared" si="11"/>
        <v/>
      </c>
      <c r="AF54" s="120" t="str">
        <f t="shared" si="12"/>
        <v/>
      </c>
      <c r="AG54" s="120" t="str">
        <f t="shared" si="13"/>
        <v/>
      </c>
      <c r="AH54" s="120" t="str">
        <f t="shared" si="14"/>
        <v/>
      </c>
      <c r="AI54" s="120" t="str">
        <f t="shared" si="15"/>
        <v/>
      </c>
      <c r="AJ54" s="120" t="str">
        <f t="shared" si="16"/>
        <v/>
      </c>
      <c r="AK54" s="159" t="str">
        <f t="shared" si="17"/>
        <v/>
      </c>
    </row>
    <row r="55" spans="1:37" ht="21" customHeight="1">
      <c r="A55" s="214">
        <v>22</v>
      </c>
      <c r="B55" s="217" t="s">
        <v>794</v>
      </c>
      <c r="C55" s="180"/>
      <c r="D55" s="117"/>
      <c r="E55" s="117"/>
      <c r="F55" s="117"/>
      <c r="G55" s="116" t="str">
        <f t="shared" ref="G55" si="35">IF(C55="","",IF(C55*D55*E55*F55=0,0,IF(C55*D55*E55*F55&gt;27,3,IF(C55*D55*E55*F55&gt;3,2,IF(C55*D55*E55*F55=0,0,1)))))</f>
        <v/>
      </c>
      <c r="H55" s="117"/>
      <c r="I55" s="117"/>
      <c r="J55" s="116" t="str">
        <f t="shared" ref="J55" si="36">IF(H55="","",IF(H55*I55=0,0,IF(H55*I55&gt;4,3,IF(H55*I55&gt;2,2,IF(H55*I55=0,0,1)))))</f>
        <v/>
      </c>
      <c r="K55" s="117"/>
      <c r="L55" s="116" t="str">
        <f t="shared" ref="L55" si="37">IF(K55="","",IF(K55=0,0,K55))</f>
        <v/>
      </c>
      <c r="M55" s="117"/>
      <c r="N55" s="117"/>
      <c r="O55" s="116" t="str">
        <f t="shared" ref="O55" si="38">IF(M55="","",IF(M55*N55=0,0,IF(M55*N55&gt;4,3,IF(M55*N55&gt;2,2,IF(M55*N55=0,0,1)))))</f>
        <v/>
      </c>
      <c r="P55" s="117"/>
      <c r="Q55" s="117"/>
      <c r="R55" s="116" t="str">
        <f t="shared" ref="R55" si="39">IF(P55="","",IF(P55*Q55=0,0,IF(P55*Q55&gt;4,3,IF(P55*Q55&gt;2,2,IF(P55*Q55=0,0,1)))))</f>
        <v/>
      </c>
      <c r="S55" s="117"/>
      <c r="T55" s="117"/>
      <c r="U55" s="116" t="str">
        <f t="shared" ref="U55" si="40">IF(S55="","",IF(S55*T55=0,0,IF(S55*T55&gt;4,3,IF(S55*T55&gt;2,2,IF(S55*T55=0,0,1)))))</f>
        <v/>
      </c>
      <c r="V55" s="117"/>
      <c r="W55" s="117"/>
      <c r="X55" s="117"/>
      <c r="Y55" s="116" t="str">
        <f t="shared" ref="Y55" si="41">IF(V55="","",IF(V55*W55*X55=0,0,IF(V55*W55*X55&gt;17,3,IF(V55*W55*X55&gt;2,2,IF(V55*W55*X55=0,0,1)))))</f>
        <v/>
      </c>
      <c r="Z55" s="117"/>
      <c r="AA55" s="117"/>
      <c r="AB55" s="116" t="str">
        <f t="shared" ref="AB55" si="42">IF(Z55="","",IF(Z55*AA55=0,0,IF(Z55*AA55&gt;4,3,IF(Z55*AA55&gt;2,2,IF(Z55*AA55=0,0,1)))))</f>
        <v/>
      </c>
      <c r="AC55" s="116" t="str">
        <f t="shared" ref="AC55" si="43">+G55</f>
        <v/>
      </c>
      <c r="AD55" s="116" t="str">
        <f t="shared" ref="AD55" si="44">+J55</f>
        <v/>
      </c>
      <c r="AE55" s="116" t="str">
        <f t="shared" ref="AE55" si="45">+L55</f>
        <v/>
      </c>
      <c r="AF55" s="116" t="str">
        <f t="shared" ref="AF55" si="46">+O55</f>
        <v/>
      </c>
      <c r="AG55" s="116" t="str">
        <f t="shared" ref="AG55" si="47">+U55</f>
        <v/>
      </c>
      <c r="AH55" s="116" t="str">
        <f t="shared" ref="AH55" si="48">+U55</f>
        <v/>
      </c>
      <c r="AI55" s="116" t="str">
        <f t="shared" ref="AI55" si="49">+Y55</f>
        <v/>
      </c>
      <c r="AJ55" s="116" t="str">
        <f t="shared" ref="AJ55" si="50">+AB55</f>
        <v/>
      </c>
      <c r="AK55" s="121" t="str">
        <f t="shared" ref="AK55" si="51">+IF(COUNT(AC55:AJ55)&lt;&gt;8,"",(IF(COUNTIF(AC55:AJ55,0)&gt;0,"ไม่ผ่าน",IF(AND(COUNTIF(AC55:AJ55,3)&gt;=5,COUNTIF(AC55:AJ55,"&lt;2")=0),"ดีเยี่ยม",IF(OR(AND(AND(COUNTIF(AC55:AJ55,3)&gt;=1,COUNTIF(AC55:AJ55,3)&lt;=4),COUNTIF(AC55:AJ55,"&lt;2")=0),COUNTIF(AC55:AJ55,2)=8,AND(COUNTIF(AC55:AJ55,"&gt;=2")&gt;=5,COUNTIF(AC55:AJ55,1)&gt;0)),"ดี",IF(OR(COUNTIF(AC55:AJ55,1)=8,AND(COUNTIF(AC55:AJ55,"&gt;=2")&gt;=1,COUNTIF(AC55:AJ55,"&gt;=2")&lt;=4)),"ผ่าน","ไม่ผ่าน"))))))</f>
        <v/>
      </c>
    </row>
    <row r="56" spans="1:37" ht="21" customHeight="1">
      <c r="A56" s="206">
        <v>23</v>
      </c>
      <c r="B56" s="217" t="s">
        <v>795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206">
        <v>24</v>
      </c>
      <c r="B57" s="217" t="s">
        <v>796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07">
        <v>25</v>
      </c>
      <c r="B58" s="227" t="s">
        <v>797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16" t="s">
        <v>798</v>
      </c>
      <c r="C59" s="145"/>
      <c r="D59" s="158"/>
      <c r="E59" s="158"/>
      <c r="F59" s="158"/>
      <c r="G59" s="120" t="str">
        <f t="shared" si="1"/>
        <v/>
      </c>
      <c r="H59" s="158"/>
      <c r="I59" s="158"/>
      <c r="J59" s="120" t="str">
        <f t="shared" si="2"/>
        <v/>
      </c>
      <c r="K59" s="158"/>
      <c r="L59" s="120" t="str">
        <f t="shared" si="3"/>
        <v/>
      </c>
      <c r="M59" s="158"/>
      <c r="N59" s="158"/>
      <c r="O59" s="120" t="str">
        <f t="shared" si="4"/>
        <v/>
      </c>
      <c r="P59" s="158"/>
      <c r="Q59" s="158"/>
      <c r="R59" s="120" t="str">
        <f t="shared" si="5"/>
        <v/>
      </c>
      <c r="S59" s="158"/>
      <c r="T59" s="158"/>
      <c r="U59" s="120" t="str">
        <f t="shared" si="6"/>
        <v/>
      </c>
      <c r="V59" s="158"/>
      <c r="W59" s="158"/>
      <c r="X59" s="158"/>
      <c r="Y59" s="120" t="str">
        <f t="shared" si="7"/>
        <v/>
      </c>
      <c r="Z59" s="158"/>
      <c r="AA59" s="158"/>
      <c r="AB59" s="120" t="str">
        <f t="shared" si="8"/>
        <v/>
      </c>
      <c r="AC59" s="120" t="str">
        <f t="shared" si="9"/>
        <v/>
      </c>
      <c r="AD59" s="120" t="str">
        <f t="shared" si="10"/>
        <v/>
      </c>
      <c r="AE59" s="120" t="str">
        <f t="shared" si="11"/>
        <v/>
      </c>
      <c r="AF59" s="120" t="str">
        <f t="shared" si="12"/>
        <v/>
      </c>
      <c r="AG59" s="120" t="str">
        <f t="shared" si="13"/>
        <v/>
      </c>
      <c r="AH59" s="120" t="str">
        <f t="shared" si="14"/>
        <v/>
      </c>
      <c r="AI59" s="120" t="str">
        <f t="shared" si="15"/>
        <v/>
      </c>
      <c r="AJ59" s="120" t="str">
        <f t="shared" si="16"/>
        <v/>
      </c>
      <c r="AK59" s="159" t="str">
        <f t="shared" si="17"/>
        <v/>
      </c>
    </row>
    <row r="60" spans="1:37" ht="21" customHeight="1">
      <c r="A60" s="214">
        <v>27</v>
      </c>
      <c r="B60" s="217" t="s">
        <v>799</v>
      </c>
      <c r="C60" s="163"/>
      <c r="D60" s="164"/>
      <c r="E60" s="164"/>
      <c r="F60" s="164"/>
      <c r="G60" s="165" t="str">
        <f t="shared" ref="G60" si="52">IF(C60="","",IF(C60*D60*E60*F60=0,0,IF(C60*D60*E60*F60&gt;27,3,IF(C60*D60*E60*F60&gt;3,2,IF(C60*D60*E60*F60=0,0,1)))))</f>
        <v/>
      </c>
      <c r="H60" s="164"/>
      <c r="I60" s="164"/>
      <c r="J60" s="165" t="str">
        <f t="shared" ref="J60" si="53">IF(H60="","",IF(H60*I60=0,0,IF(H60*I60&gt;4,3,IF(H60*I60&gt;2,2,IF(H60*I60=0,0,1)))))</f>
        <v/>
      </c>
      <c r="K60" s="164"/>
      <c r="L60" s="165" t="str">
        <f t="shared" ref="L60" si="54">IF(K60="","",IF(K60=0,0,K60))</f>
        <v/>
      </c>
      <c r="M60" s="164"/>
      <c r="N60" s="164"/>
      <c r="O60" s="165" t="str">
        <f t="shared" ref="O60" si="55">IF(M60="","",IF(M60*N60=0,0,IF(M60*N60&gt;4,3,IF(M60*N60&gt;2,2,IF(M60*N60=0,0,1)))))</f>
        <v/>
      </c>
      <c r="P60" s="164"/>
      <c r="Q60" s="164"/>
      <c r="R60" s="165" t="str">
        <f t="shared" ref="R60" si="56">IF(P60="","",IF(P60*Q60=0,0,IF(P60*Q60&gt;4,3,IF(P60*Q60&gt;2,2,IF(P60*Q60=0,0,1)))))</f>
        <v/>
      </c>
      <c r="S60" s="164"/>
      <c r="T60" s="164"/>
      <c r="U60" s="165" t="str">
        <f t="shared" ref="U60" si="57">IF(S60="","",IF(S60*T60=0,0,IF(S60*T60&gt;4,3,IF(S60*T60&gt;2,2,IF(S60*T60=0,0,1)))))</f>
        <v/>
      </c>
      <c r="V60" s="164"/>
      <c r="W60" s="164"/>
      <c r="X60" s="164"/>
      <c r="Y60" s="165" t="str">
        <f t="shared" ref="Y60" si="58">IF(V60="","",IF(V60*W60*X60=0,0,IF(V60*W60*X60&gt;17,3,IF(V60*W60*X60&gt;2,2,IF(V60*W60*X60=0,0,1)))))</f>
        <v/>
      </c>
      <c r="Z60" s="164"/>
      <c r="AA60" s="164"/>
      <c r="AB60" s="165" t="str">
        <f t="shared" ref="AB60" si="59">IF(Z60="","",IF(Z60*AA60=0,0,IF(Z60*AA60&gt;4,3,IF(Z60*AA60&gt;2,2,IF(Z60*AA60=0,0,1)))))</f>
        <v/>
      </c>
      <c r="AC60" s="165" t="str">
        <f t="shared" ref="AC60" si="60">+G60</f>
        <v/>
      </c>
      <c r="AD60" s="165" t="str">
        <f t="shared" ref="AD60" si="61">+J60</f>
        <v/>
      </c>
      <c r="AE60" s="165" t="str">
        <f t="shared" ref="AE60" si="62">+L60</f>
        <v/>
      </c>
      <c r="AF60" s="165" t="str">
        <f t="shared" ref="AF60" si="63">+O60</f>
        <v/>
      </c>
      <c r="AG60" s="165" t="str">
        <f t="shared" ref="AG60" si="64">+U60</f>
        <v/>
      </c>
      <c r="AH60" s="165" t="str">
        <f t="shared" ref="AH60" si="65">+U60</f>
        <v/>
      </c>
      <c r="AI60" s="165" t="str">
        <f t="shared" ref="AI60" si="66">+Y60</f>
        <v/>
      </c>
      <c r="AJ60" s="165" t="str">
        <f t="shared" ref="AJ60" si="67">+AB60</f>
        <v/>
      </c>
      <c r="AK60" s="166" t="str">
        <f t="shared" ref="AK60" si="68">+IF(COUNT(AC60:AJ60)&lt;&gt;8,"",(IF(COUNTIF(AC60:AJ60,0)&gt;0,"ไม่ผ่าน",IF(AND(COUNTIF(AC60:AJ60,3)&gt;=5,COUNTIF(AC60:AJ60,"&lt;2")=0),"ดีเยี่ยม",IF(OR(AND(AND(COUNTIF(AC60:AJ60,3)&gt;=1,COUNTIF(AC60:AJ60,3)&lt;=4),COUNTIF(AC60:AJ60,"&lt;2")=0),COUNTIF(AC60:AJ60,2)=8,AND(COUNTIF(AC60:AJ60,"&gt;=2")&gt;=5,COUNTIF(AC60:AJ60,1)&gt;0)),"ดี",IF(OR(COUNTIF(AC60:AJ60,1)=8,AND(COUNTIF(AC60:AJ60,"&gt;=2")&gt;=1,COUNTIF(AC60:AJ60,"&gt;=2")&lt;=4)),"ผ่าน","ไม่ผ่าน"))))))</f>
        <v/>
      </c>
    </row>
    <row r="61" spans="1:37" ht="21" customHeight="1">
      <c r="A61" s="211">
        <v>28</v>
      </c>
      <c r="B61" s="305" t="s">
        <v>800</v>
      </c>
      <c r="C61" s="395" t="s">
        <v>1051</v>
      </c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96"/>
      <c r="AB61" s="396"/>
      <c r="AC61" s="396"/>
      <c r="AD61" s="396"/>
      <c r="AE61" s="396"/>
      <c r="AF61" s="396"/>
      <c r="AG61" s="396"/>
      <c r="AH61" s="396"/>
      <c r="AI61" s="396"/>
      <c r="AJ61" s="396"/>
      <c r="AK61" s="397"/>
    </row>
    <row r="62" spans="1:37" ht="21" customHeight="1">
      <c r="A62" s="214">
        <v>29</v>
      </c>
      <c r="B62" s="269" t="s">
        <v>801</v>
      </c>
      <c r="C62" s="180"/>
      <c r="D62" s="117"/>
      <c r="E62" s="117"/>
      <c r="F62" s="222"/>
      <c r="G62" s="116" t="str">
        <f t="shared" ref="G62" si="69">IF(C62="","",IF(C62*D62*E62*F62=0,0,IF(C62*D62*E62*F62&gt;27,3,IF(C62*D62*E62*F62&gt;3,2,IF(C62*D62*E62*F62=0,0,1)))))</f>
        <v/>
      </c>
      <c r="H62" s="117"/>
      <c r="I62" s="117"/>
      <c r="J62" s="116" t="str">
        <f t="shared" ref="J62" si="70">IF(H62="","",IF(H62*I62=0,0,IF(H62*I62&gt;4,3,IF(H62*I62&gt;2,2,IF(H62*I62=0,0,1)))))</f>
        <v/>
      </c>
      <c r="K62" s="117"/>
      <c r="L62" s="116" t="str">
        <f t="shared" ref="L62" si="71">IF(K62="","",IF(K62=0,0,K62))</f>
        <v/>
      </c>
      <c r="M62" s="117"/>
      <c r="N62" s="117"/>
      <c r="O62" s="116" t="str">
        <f t="shared" ref="O62" si="72">IF(M62="","",IF(M62*N62=0,0,IF(M62*N62&gt;4,3,IF(M62*N62&gt;2,2,IF(M62*N62=0,0,1)))))</f>
        <v/>
      </c>
      <c r="P62" s="117"/>
      <c r="Q62" s="117"/>
      <c r="R62" s="116" t="str">
        <f t="shared" ref="R62" si="73">IF(P62="","",IF(P62*Q62=0,0,IF(P62*Q62&gt;4,3,IF(P62*Q62&gt;2,2,IF(P62*Q62=0,0,1)))))</f>
        <v/>
      </c>
      <c r="S62" s="117"/>
      <c r="T62" s="117"/>
      <c r="U62" s="116" t="str">
        <f t="shared" ref="U62" si="74">IF(S62="","",IF(S62*T62=0,0,IF(S62*T62&gt;4,3,IF(S62*T62&gt;2,2,IF(S62*T62=0,0,1)))))</f>
        <v/>
      </c>
      <c r="V62" s="117"/>
      <c r="W62" s="117"/>
      <c r="X62" s="117"/>
      <c r="Y62" s="116" t="str">
        <f t="shared" ref="Y62" si="75">IF(V62="","",IF(V62*W62*X62=0,0,IF(V62*W62*X62&gt;17,3,IF(V62*W62*X62&gt;2,2,IF(V62*W62*X62=0,0,1)))))</f>
        <v/>
      </c>
      <c r="Z62" s="117"/>
      <c r="AA62" s="117"/>
      <c r="AB62" s="116" t="str">
        <f t="shared" ref="AB62" si="76">IF(Z62="","",IF(Z62*AA62=0,0,IF(Z62*AA62&gt;4,3,IF(Z62*AA62&gt;2,2,IF(Z62*AA62=0,0,1)))))</f>
        <v/>
      </c>
      <c r="AC62" s="116" t="str">
        <f t="shared" ref="AC62" si="77">+G62</f>
        <v/>
      </c>
      <c r="AD62" s="116" t="str">
        <f t="shared" ref="AD62" si="78">+J62</f>
        <v/>
      </c>
      <c r="AE62" s="116" t="str">
        <f t="shared" ref="AE62" si="79">+L62</f>
        <v/>
      </c>
      <c r="AF62" s="116" t="str">
        <f t="shared" ref="AF62" si="80">+O62</f>
        <v/>
      </c>
      <c r="AG62" s="116" t="str">
        <f t="shared" ref="AG62" si="81">+U62</f>
        <v/>
      </c>
      <c r="AH62" s="116" t="str">
        <f t="shared" ref="AH62" si="82">+U62</f>
        <v/>
      </c>
      <c r="AI62" s="116" t="str">
        <f t="shared" ref="AI62" si="83">+Y62</f>
        <v/>
      </c>
      <c r="AJ62" s="116" t="str">
        <f t="shared" ref="AJ62" si="84">+AB62</f>
        <v/>
      </c>
      <c r="AK62" s="121" t="str">
        <f t="shared" ref="AK62" si="85">+IF(COUNT(AC62:AJ62)&lt;&gt;8,"",(IF(COUNTIF(AC62:AJ62,0)&gt;0,"ไม่ผ่าน",IF(AND(COUNTIF(AC62:AJ62,3)&gt;=5,COUNTIF(AC62:AJ62,"&lt;2")=0),"ดีเยี่ยม",IF(OR(AND(AND(COUNTIF(AC62:AJ62,3)&gt;=1,COUNTIF(AC62:AJ62,3)&lt;=4),COUNTIF(AC62:AJ62,"&lt;2")=0),COUNTIF(AC62:AJ62,2)=8,AND(COUNTIF(AC62:AJ62,"&gt;=2")&gt;=5,COUNTIF(AC62:AJ62,1)&gt;0)),"ดี",IF(OR(COUNTIF(AC62:AJ62,1)=8,AND(COUNTIF(AC62:AJ62,"&gt;=2")&gt;=1,COUNTIF(AC62:AJ62,"&gt;=2")&lt;=4)),"ผ่าน","ไม่ผ่าน"))))))</f>
        <v/>
      </c>
    </row>
    <row r="63" spans="1:37" ht="21" customHeight="1" thickBot="1">
      <c r="A63" s="207">
        <v>30</v>
      </c>
      <c r="B63" s="218" t="s">
        <v>802</v>
      </c>
      <c r="C63" s="169"/>
      <c r="D63" s="107"/>
      <c r="E63" s="107"/>
      <c r="F63" s="271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205">
        <v>31</v>
      </c>
      <c r="B64" s="226" t="s">
        <v>803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206">
        <v>32</v>
      </c>
      <c r="B65" s="217" t="s">
        <v>804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206">
        <v>33</v>
      </c>
      <c r="B66" s="217" t="s">
        <v>805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206">
        <v>34</v>
      </c>
      <c r="B67" s="217" t="s">
        <v>806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207">
        <v>35</v>
      </c>
      <c r="B68" s="218" t="s">
        <v>807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205">
        <v>36</v>
      </c>
      <c r="B69" s="226" t="s">
        <v>808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206">
        <v>37</v>
      </c>
      <c r="B70" s="217" t="s">
        <v>809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206">
        <v>38</v>
      </c>
      <c r="B71" s="217" t="s">
        <v>810</v>
      </c>
      <c r="C71" s="172"/>
      <c r="D71" s="102"/>
      <c r="E71" s="102"/>
      <c r="F71" s="102"/>
      <c r="G71" s="103" t="str">
        <f t="shared" si="1"/>
        <v/>
      </c>
      <c r="H71" s="102"/>
      <c r="I71" s="102"/>
      <c r="J71" s="103" t="str">
        <f t="shared" si="2"/>
        <v/>
      </c>
      <c r="K71" s="102"/>
      <c r="L71" s="103" t="str">
        <f t="shared" si="3"/>
        <v/>
      </c>
      <c r="M71" s="102"/>
      <c r="N71" s="102"/>
      <c r="O71" s="103" t="str">
        <f t="shared" si="4"/>
        <v/>
      </c>
      <c r="P71" s="102"/>
      <c r="Q71" s="102"/>
      <c r="R71" s="103" t="str">
        <f t="shared" si="5"/>
        <v/>
      </c>
      <c r="S71" s="102"/>
      <c r="T71" s="102"/>
      <c r="U71" s="103" t="str">
        <f t="shared" si="6"/>
        <v/>
      </c>
      <c r="V71" s="102"/>
      <c r="W71" s="102"/>
      <c r="X71" s="102"/>
      <c r="Y71" s="103" t="str">
        <f t="shared" si="7"/>
        <v/>
      </c>
      <c r="Z71" s="102"/>
      <c r="AA71" s="102"/>
      <c r="AB71" s="103" t="str">
        <f t="shared" si="8"/>
        <v/>
      </c>
      <c r="AC71" s="103" t="str">
        <f t="shared" si="9"/>
        <v/>
      </c>
      <c r="AD71" s="103" t="str">
        <f t="shared" si="10"/>
        <v/>
      </c>
      <c r="AE71" s="103" t="str">
        <f t="shared" si="11"/>
        <v/>
      </c>
      <c r="AF71" s="103" t="str">
        <f t="shared" si="12"/>
        <v/>
      </c>
      <c r="AG71" s="103" t="str">
        <f t="shared" si="13"/>
        <v/>
      </c>
      <c r="AH71" s="103" t="str">
        <f t="shared" si="14"/>
        <v/>
      </c>
      <c r="AI71" s="103" t="str">
        <f t="shared" si="15"/>
        <v/>
      </c>
      <c r="AJ71" s="103" t="str">
        <f t="shared" si="16"/>
        <v/>
      </c>
      <c r="AK71" s="104" t="str">
        <f t="shared" si="17"/>
        <v/>
      </c>
    </row>
    <row r="72" spans="1:37" ht="21" customHeight="1">
      <c r="A72" s="206">
        <v>39</v>
      </c>
      <c r="B72" s="217" t="s">
        <v>811</v>
      </c>
      <c r="C72" s="172"/>
      <c r="D72" s="102"/>
      <c r="E72" s="102"/>
      <c r="F72" s="102"/>
      <c r="G72" s="103" t="str">
        <f t="shared" si="1"/>
        <v/>
      </c>
      <c r="H72" s="102"/>
      <c r="I72" s="102"/>
      <c r="J72" s="103" t="str">
        <f t="shared" si="2"/>
        <v/>
      </c>
      <c r="K72" s="102"/>
      <c r="L72" s="103" t="str">
        <f t="shared" si="3"/>
        <v/>
      </c>
      <c r="M72" s="102"/>
      <c r="N72" s="102"/>
      <c r="O72" s="103" t="str">
        <f t="shared" si="4"/>
        <v/>
      </c>
      <c r="P72" s="102"/>
      <c r="Q72" s="102"/>
      <c r="R72" s="103" t="str">
        <f t="shared" si="5"/>
        <v/>
      </c>
      <c r="S72" s="102"/>
      <c r="T72" s="102"/>
      <c r="U72" s="103" t="str">
        <f t="shared" si="6"/>
        <v/>
      </c>
      <c r="V72" s="102"/>
      <c r="W72" s="102"/>
      <c r="X72" s="102"/>
      <c r="Y72" s="103" t="str">
        <f t="shared" si="7"/>
        <v/>
      </c>
      <c r="Z72" s="102"/>
      <c r="AA72" s="102"/>
      <c r="AB72" s="103" t="str">
        <f t="shared" si="8"/>
        <v/>
      </c>
      <c r="AC72" s="103" t="str">
        <f t="shared" si="9"/>
        <v/>
      </c>
      <c r="AD72" s="103" t="str">
        <f t="shared" si="10"/>
        <v/>
      </c>
      <c r="AE72" s="103" t="str">
        <f t="shared" si="11"/>
        <v/>
      </c>
      <c r="AF72" s="103" t="str">
        <f t="shared" si="12"/>
        <v/>
      </c>
      <c r="AG72" s="103" t="str">
        <f t="shared" si="13"/>
        <v/>
      </c>
      <c r="AH72" s="103" t="str">
        <f t="shared" si="14"/>
        <v/>
      </c>
      <c r="AI72" s="103" t="str">
        <f t="shared" si="15"/>
        <v/>
      </c>
      <c r="AJ72" s="103" t="str">
        <f t="shared" si="16"/>
        <v/>
      </c>
      <c r="AK72" s="104" t="str">
        <f t="shared" si="17"/>
        <v/>
      </c>
    </row>
    <row r="73" spans="1:37" ht="21" customHeight="1" thickBot="1">
      <c r="A73" s="207">
        <v>40</v>
      </c>
      <c r="B73" s="227" t="s">
        <v>812</v>
      </c>
      <c r="C73" s="169"/>
      <c r="D73" s="107"/>
      <c r="E73" s="107"/>
      <c r="F73" s="107"/>
      <c r="G73" s="108" t="str">
        <f t="shared" si="1"/>
        <v/>
      </c>
      <c r="H73" s="107"/>
      <c r="I73" s="107"/>
      <c r="J73" s="108" t="str">
        <f t="shared" si="2"/>
        <v/>
      </c>
      <c r="K73" s="107"/>
      <c r="L73" s="108" t="str">
        <f t="shared" si="3"/>
        <v/>
      </c>
      <c r="M73" s="107"/>
      <c r="N73" s="107"/>
      <c r="O73" s="108" t="str">
        <f t="shared" si="4"/>
        <v/>
      </c>
      <c r="P73" s="107"/>
      <c r="Q73" s="107"/>
      <c r="R73" s="108" t="str">
        <f t="shared" si="5"/>
        <v/>
      </c>
      <c r="S73" s="107"/>
      <c r="T73" s="107"/>
      <c r="U73" s="108" t="str">
        <f t="shared" si="6"/>
        <v/>
      </c>
      <c r="V73" s="107"/>
      <c r="W73" s="107"/>
      <c r="X73" s="107"/>
      <c r="Y73" s="108" t="str">
        <f t="shared" si="7"/>
        <v/>
      </c>
      <c r="Z73" s="107"/>
      <c r="AA73" s="107"/>
      <c r="AB73" s="108" t="str">
        <f t="shared" si="8"/>
        <v/>
      </c>
      <c r="AC73" s="108" t="str">
        <f t="shared" si="9"/>
        <v/>
      </c>
      <c r="AD73" s="108" t="str">
        <f t="shared" si="10"/>
        <v/>
      </c>
      <c r="AE73" s="108" t="str">
        <f t="shared" si="11"/>
        <v/>
      </c>
      <c r="AF73" s="108" t="str">
        <f t="shared" si="12"/>
        <v/>
      </c>
      <c r="AG73" s="108" t="str">
        <f t="shared" si="13"/>
        <v/>
      </c>
      <c r="AH73" s="108" t="str">
        <f t="shared" si="14"/>
        <v/>
      </c>
      <c r="AI73" s="108" t="str">
        <f t="shared" si="15"/>
        <v/>
      </c>
      <c r="AJ73" s="108" t="str">
        <f t="shared" si="16"/>
        <v/>
      </c>
      <c r="AK73" s="109" t="str">
        <f t="shared" si="17"/>
        <v/>
      </c>
    </row>
    <row r="74" spans="1:37" ht="21" customHeight="1">
      <c r="A74" s="213">
        <v>41</v>
      </c>
      <c r="B74" s="272" t="s">
        <v>813</v>
      </c>
      <c r="C74" s="172"/>
      <c r="D74" s="102"/>
      <c r="E74" s="102"/>
      <c r="F74" s="102"/>
      <c r="G74" s="103" t="str">
        <f t="shared" ref="G74" si="86">IF(C74="","",IF(C74*D74*E74*F74=0,0,IF(C74*D74*E74*F74&gt;27,3,IF(C74*D74*E74*F74&gt;3,2,IF(C74*D74*E74*F74=0,0,1)))))</f>
        <v/>
      </c>
      <c r="H74" s="102"/>
      <c r="I74" s="102"/>
      <c r="J74" s="103" t="str">
        <f t="shared" ref="J74" si="87">IF(H74="","",IF(H74*I74=0,0,IF(H74*I74&gt;4,3,IF(H74*I74&gt;2,2,IF(H74*I74=0,0,1)))))</f>
        <v/>
      </c>
      <c r="K74" s="102"/>
      <c r="L74" s="103" t="str">
        <f t="shared" ref="L74" si="88">IF(K74="","",IF(K74=0,0,K74))</f>
        <v/>
      </c>
      <c r="M74" s="102"/>
      <c r="N74" s="102"/>
      <c r="O74" s="103" t="str">
        <f t="shared" ref="O74" si="89">IF(M74="","",IF(M74*N74=0,0,IF(M74*N74&gt;4,3,IF(M74*N74&gt;2,2,IF(M74*N74=0,0,1)))))</f>
        <v/>
      </c>
      <c r="P74" s="102"/>
      <c r="Q74" s="102"/>
      <c r="R74" s="103" t="str">
        <f t="shared" ref="R74" si="90">IF(P74="","",IF(P74*Q74=0,0,IF(P74*Q74&gt;4,3,IF(P74*Q74&gt;2,2,IF(P74*Q74=0,0,1)))))</f>
        <v/>
      </c>
      <c r="S74" s="102"/>
      <c r="T74" s="102"/>
      <c r="U74" s="103" t="str">
        <f t="shared" ref="U74" si="91">IF(S74="","",IF(S74*T74=0,0,IF(S74*T74&gt;4,3,IF(S74*T74&gt;2,2,IF(S74*T74=0,0,1)))))</f>
        <v/>
      </c>
      <c r="V74" s="102"/>
      <c r="W74" s="102"/>
      <c r="X74" s="102"/>
      <c r="Y74" s="103" t="str">
        <f t="shared" ref="Y74" si="92">IF(V74="","",IF(V74*W74*X74=0,0,IF(V74*W74*X74&gt;17,3,IF(V74*W74*X74&gt;2,2,IF(V74*W74*X74=0,0,1)))))</f>
        <v/>
      </c>
      <c r="Z74" s="102"/>
      <c r="AA74" s="102"/>
      <c r="AB74" s="103" t="str">
        <f t="shared" ref="AB74" si="93">IF(Z74="","",IF(Z74*AA74=0,0,IF(Z74*AA74&gt;4,3,IF(Z74*AA74&gt;2,2,IF(Z74*AA74=0,0,1)))))</f>
        <v/>
      </c>
      <c r="AC74" s="103" t="str">
        <f t="shared" ref="AC74" si="94">+G74</f>
        <v/>
      </c>
      <c r="AD74" s="103" t="str">
        <f t="shared" ref="AD74" si="95">+J74</f>
        <v/>
      </c>
      <c r="AE74" s="103" t="str">
        <f t="shared" ref="AE74" si="96">+L74</f>
        <v/>
      </c>
      <c r="AF74" s="103" t="str">
        <f t="shared" ref="AF74" si="97">+O74</f>
        <v/>
      </c>
      <c r="AG74" s="103" t="str">
        <f t="shared" ref="AG74" si="98">+U74</f>
        <v/>
      </c>
      <c r="AH74" s="103" t="str">
        <f t="shared" ref="AH74" si="99">+U74</f>
        <v/>
      </c>
      <c r="AI74" s="103" t="str">
        <f t="shared" ref="AI74" si="100">+Y74</f>
        <v/>
      </c>
      <c r="AJ74" s="103" t="str">
        <f t="shared" ref="AJ74" si="101">+AB74</f>
        <v/>
      </c>
      <c r="AK74" s="104" t="str">
        <f t="shared" ref="AK74" si="102">+IF(COUNT(AC74:AJ74)&lt;&gt;8,"",(IF(COUNTIF(AC74:AJ74,0)&gt;0,"ไม่ผ่าน",IF(AND(COUNTIF(AC74:AJ74,3)&gt;=5,COUNTIF(AC74:AJ74,"&lt;2")=0),"ดีเยี่ยม",IF(OR(AND(AND(COUNTIF(AC74:AJ74,3)&gt;=1,COUNTIF(AC74:AJ74,3)&lt;=4),COUNTIF(AC74:AJ74,"&lt;2")=0),COUNTIF(AC74:AJ74,2)=8,AND(COUNTIF(AC74:AJ74,"&gt;=2")&gt;=5,COUNTIF(AC74:AJ74,1)&gt;0)),"ดี",IF(OR(COUNTIF(AC74:AJ74,1)=8,AND(COUNTIF(AC74:AJ74,"&gt;=2")&gt;=1,COUNTIF(AC74:AJ74,"&gt;=2")&lt;=4)),"ผ่าน","ไม่ผ่าน"))))))</f>
        <v/>
      </c>
    </row>
    <row r="75" spans="1:37" ht="21" customHeight="1" thickBot="1">
      <c r="A75" s="185">
        <v>42</v>
      </c>
      <c r="B75" s="227" t="s">
        <v>814</v>
      </c>
      <c r="C75" s="192"/>
      <c r="D75" s="151"/>
      <c r="E75" s="151"/>
      <c r="F75" s="151"/>
      <c r="G75" s="152" t="str">
        <f t="shared" si="1"/>
        <v/>
      </c>
      <c r="H75" s="151"/>
      <c r="I75" s="151"/>
      <c r="J75" s="152" t="str">
        <f t="shared" si="2"/>
        <v/>
      </c>
      <c r="K75" s="151"/>
      <c r="L75" s="152" t="str">
        <f t="shared" si="3"/>
        <v/>
      </c>
      <c r="M75" s="151"/>
      <c r="N75" s="151"/>
      <c r="O75" s="152" t="str">
        <f t="shared" si="4"/>
        <v/>
      </c>
      <c r="P75" s="151"/>
      <c r="Q75" s="151"/>
      <c r="R75" s="152" t="str">
        <f t="shared" si="5"/>
        <v/>
      </c>
      <c r="S75" s="151"/>
      <c r="T75" s="151"/>
      <c r="U75" s="152" t="str">
        <f t="shared" si="6"/>
        <v/>
      </c>
      <c r="V75" s="151"/>
      <c r="W75" s="151"/>
      <c r="X75" s="151"/>
      <c r="Y75" s="152" t="str">
        <f t="shared" si="7"/>
        <v/>
      </c>
      <c r="Z75" s="151"/>
      <c r="AA75" s="151"/>
      <c r="AB75" s="152" t="str">
        <f t="shared" si="8"/>
        <v/>
      </c>
      <c r="AC75" s="152" t="str">
        <f t="shared" si="9"/>
        <v/>
      </c>
      <c r="AD75" s="152" t="str">
        <f t="shared" si="10"/>
        <v/>
      </c>
      <c r="AE75" s="152" t="str">
        <f t="shared" si="11"/>
        <v/>
      </c>
      <c r="AF75" s="152" t="str">
        <f t="shared" si="12"/>
        <v/>
      </c>
      <c r="AG75" s="152" t="str">
        <f t="shared" si="13"/>
        <v/>
      </c>
      <c r="AH75" s="152" t="str">
        <f t="shared" si="14"/>
        <v/>
      </c>
      <c r="AI75" s="152" t="str">
        <f t="shared" si="15"/>
        <v/>
      </c>
      <c r="AJ75" s="152" t="str">
        <f t="shared" si="16"/>
        <v/>
      </c>
      <c r="AK75" s="153" t="str">
        <f t="shared" si="17"/>
        <v/>
      </c>
    </row>
    <row r="76" spans="1:37" ht="18.75" hidden="1" customHeight="1">
      <c r="A76" s="110"/>
      <c r="B76" s="111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</row>
    <row r="77" spans="1:37" ht="18.75" hidden="1" customHeight="1">
      <c r="A77" s="110"/>
      <c r="B77" s="111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</row>
    <row r="78" spans="1:37" ht="18.75" hidden="1" customHeight="1">
      <c r="A78" s="110"/>
      <c r="B78" s="111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</row>
    <row r="79" spans="1:37" ht="18.75" hidden="1" customHeight="1">
      <c r="A79" s="110"/>
      <c r="B79" s="111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</row>
    <row r="80" spans="1:37" ht="18.75" hidden="1" customHeight="1">
      <c r="A80" s="110"/>
      <c r="B80" s="111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</row>
    <row r="81" spans="1:37" ht="18.75" hidden="1" customHeight="1">
      <c r="A81" s="110"/>
      <c r="B81" s="111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</row>
    <row r="82" spans="1:37" ht="18.75" hidden="1" customHeight="1">
      <c r="A82" s="110"/>
      <c r="B82" s="111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</row>
    <row r="83" spans="1:37" ht="18.75" hidden="1" customHeight="1">
      <c r="A83" s="110"/>
      <c r="B83" s="111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</row>
    <row r="84" spans="1:37" ht="18.75" hidden="1" customHeight="1">
      <c r="A84" s="110"/>
      <c r="B84" s="111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</row>
    <row r="85" spans="1:37" ht="18.75" hidden="1" customHeight="1">
      <c r="A85" s="110"/>
      <c r="B85" s="111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</row>
    <row r="86" spans="1:37" ht="18.75" hidden="1" customHeight="1">
      <c r="A86" s="110"/>
      <c r="B86" s="111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</row>
    <row r="87" spans="1:37" ht="18.75" hidden="1" customHeight="1">
      <c r="A87" s="110"/>
      <c r="B87" s="111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</row>
    <row r="88" spans="1:37" ht="18.75" hidden="1" customHeight="1">
      <c r="A88" s="110"/>
      <c r="B88" s="111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</row>
    <row r="89" spans="1:37" ht="18.75" hidden="1" customHeight="1">
      <c r="A89" s="110"/>
      <c r="B89" s="111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</row>
    <row r="90" spans="1:37" ht="18.75" hidden="1" customHeight="1">
      <c r="A90" s="110"/>
      <c r="B90" s="111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</row>
    <row r="91" spans="1:37" ht="18.75" hidden="1" customHeight="1">
      <c r="A91" s="110"/>
      <c r="B91" s="111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</row>
    <row r="92" spans="1:37" ht="18.75" hidden="1" customHeight="1">
      <c r="A92" s="110"/>
      <c r="B92" s="111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</row>
    <row r="93" spans="1:37" ht="18.75" hidden="1" customHeight="1">
      <c r="A93" s="110"/>
      <c r="B93" s="111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</row>
    <row r="94" spans="1:37" ht="18.75" hidden="1" customHeight="1">
      <c r="A94" s="110"/>
      <c r="B94" s="111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</row>
    <row r="95" spans="1:37" ht="18.75" hidden="1" customHeight="1">
      <c r="A95" s="110"/>
      <c r="B95" s="111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</row>
    <row r="96" spans="1:37" ht="18.75" hidden="1" customHeight="1">
      <c r="A96" s="110"/>
      <c r="B96" s="111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</row>
    <row r="97" spans="1:37" ht="18.75" hidden="1" customHeight="1">
      <c r="A97" s="110"/>
      <c r="B97" s="111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</row>
    <row r="98" spans="1:37" ht="18.75" hidden="1" customHeight="1">
      <c r="A98" s="110"/>
      <c r="B98" s="111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</row>
    <row r="99" spans="1:37" ht="18.75" hidden="1" customHeight="1">
      <c r="A99" s="110"/>
      <c r="B99" s="111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</row>
    <row r="100" spans="1:37" ht="18.75" hidden="1" customHeight="1">
      <c r="A100" s="110"/>
      <c r="B100" s="111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</row>
    <row r="101" spans="1:37" ht="18.75" hidden="1" customHeight="1">
      <c r="A101" s="110"/>
      <c r="B101" s="111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</row>
    <row r="102" spans="1:37" ht="18.75" hidden="1" customHeight="1">
      <c r="A102" s="110"/>
      <c r="B102" s="111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</row>
    <row r="103" spans="1:37" ht="18.75" hidden="1" customHeight="1">
      <c r="A103" s="110"/>
      <c r="B103" s="111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</row>
    <row r="104" spans="1:37" ht="18.75" hidden="1" customHeight="1">
      <c r="A104" s="110"/>
      <c r="B104" s="111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</row>
    <row r="105" spans="1:37" ht="18.75" hidden="1" customHeight="1">
      <c r="A105" s="110"/>
      <c r="B105" s="111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</row>
    <row r="106" spans="1:37" ht="18.75" hidden="1" customHeight="1">
      <c r="A106" s="110"/>
      <c r="B106" s="111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</row>
    <row r="107" spans="1:37" ht="18.75" hidden="1" customHeight="1">
      <c r="A107" s="110"/>
      <c r="B107" s="111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</row>
    <row r="108" spans="1:37" ht="18.75" hidden="1" customHeight="1">
      <c r="A108" s="110"/>
      <c r="B108" s="111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</row>
    <row r="109" spans="1:37" ht="18.75" hidden="1" customHeight="1">
      <c r="A109" s="110"/>
      <c r="B109" s="111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</row>
    <row r="110" spans="1:37" ht="18.75" hidden="1" customHeight="1">
      <c r="A110" s="110"/>
      <c r="B110" s="111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</row>
    <row r="111" spans="1:37" ht="18.75" hidden="1" customHeight="1">
      <c r="A111" s="110"/>
      <c r="B111" s="111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</row>
    <row r="112" spans="1:37" ht="18.75" hidden="1" customHeight="1">
      <c r="A112" s="110"/>
      <c r="B112" s="111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</row>
    <row r="113" spans="1:37" ht="18.75" hidden="1" customHeight="1">
      <c r="A113" s="110"/>
      <c r="B113" s="111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</row>
    <row r="114" spans="1:37" ht="18.75" hidden="1" customHeight="1">
      <c r="A114" s="110"/>
      <c r="B114" s="111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</row>
    <row r="115" spans="1:37" ht="18.75" hidden="1" customHeight="1">
      <c r="A115" s="110"/>
      <c r="B115" s="111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</row>
    <row r="116" spans="1:37" ht="18.75" hidden="1" customHeight="1">
      <c r="A116" s="110"/>
      <c r="B116" s="111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</row>
    <row r="117" spans="1:37" ht="18.75" hidden="1" customHeight="1">
      <c r="A117" s="110"/>
      <c r="B117" s="111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</row>
    <row r="118" spans="1:37" ht="18.75" hidden="1" customHeight="1">
      <c r="A118" s="110"/>
      <c r="B118" s="111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</row>
    <row r="119" spans="1:37" ht="18.75" hidden="1" customHeight="1">
      <c r="A119" s="110"/>
      <c r="B119" s="111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</row>
    <row r="120" spans="1:37" ht="18.75" hidden="1" customHeight="1">
      <c r="A120" s="110"/>
      <c r="B120" s="111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</row>
    <row r="121" spans="1:37" ht="18.75" hidden="1" customHeight="1">
      <c r="A121" s="110"/>
      <c r="B121" s="111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</row>
    <row r="122" spans="1:37" ht="18.75" hidden="1" customHeight="1">
      <c r="A122" s="110"/>
      <c r="B122" s="111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</row>
    <row r="123" spans="1:37" ht="18.75" hidden="1" customHeight="1">
      <c r="A123" s="110"/>
      <c r="B123" s="111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</row>
    <row r="124" spans="1:37" ht="18.75" hidden="1" customHeight="1">
      <c r="A124" s="110"/>
      <c r="B124" s="111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</row>
    <row r="125" spans="1:37" ht="18.75" hidden="1" customHeight="1">
      <c r="A125" s="110"/>
      <c r="B125" s="111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</row>
    <row r="126" spans="1:37" ht="18.75" hidden="1" customHeight="1">
      <c r="A126" s="110"/>
      <c r="B126" s="111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</row>
    <row r="127" spans="1:37" ht="18.75" hidden="1" customHeight="1">
      <c r="A127" s="110"/>
      <c r="B127" s="111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</row>
    <row r="128" spans="1:37" ht="18.75" hidden="1" customHeight="1">
      <c r="A128" s="110"/>
      <c r="B128" s="111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</row>
    <row r="129" spans="1:37" ht="18.75" hidden="1" customHeight="1">
      <c r="A129" s="110"/>
      <c r="B129" s="111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</row>
    <row r="130" spans="1:37" ht="18.75" hidden="1" customHeight="1">
      <c r="A130" s="110"/>
      <c r="B130" s="111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</row>
    <row r="131" spans="1:37" ht="18.75" hidden="1" customHeight="1">
      <c r="A131" s="110"/>
      <c r="B131" s="111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</row>
    <row r="132" spans="1:37" ht="18.75" hidden="1" customHeight="1">
      <c r="A132" s="110"/>
      <c r="B132" s="111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</row>
    <row r="133" spans="1:37" ht="18.75" hidden="1" customHeight="1">
      <c r="A133" s="110"/>
      <c r="B133" s="111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</row>
    <row r="134" spans="1:37" ht="18.75" hidden="1" customHeight="1">
      <c r="A134" s="110"/>
      <c r="B134" s="111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</row>
    <row r="135" spans="1:37" ht="18.75" hidden="1" customHeight="1">
      <c r="A135" s="110"/>
      <c r="B135" s="111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</row>
    <row r="136" spans="1:37" ht="18.75" hidden="1" customHeight="1">
      <c r="A136" s="110"/>
      <c r="B136" s="111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</row>
    <row r="137" spans="1:37" ht="18.75" hidden="1" customHeight="1">
      <c r="A137" s="110"/>
      <c r="B137" s="111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</row>
    <row r="138" spans="1:37" ht="18.75" hidden="1" customHeight="1">
      <c r="A138" s="110"/>
      <c r="B138" s="111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</row>
    <row r="139" spans="1:37" ht="18.75" hidden="1" customHeight="1">
      <c r="A139" s="110"/>
      <c r="B139" s="111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</row>
    <row r="140" spans="1:37" ht="18.75" hidden="1" customHeight="1">
      <c r="A140" s="110"/>
      <c r="B140" s="111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</row>
    <row r="141" spans="1:37" ht="18.75" hidden="1" customHeight="1">
      <c r="A141" s="110"/>
      <c r="B141" s="111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</row>
    <row r="142" spans="1:37" ht="18.75" hidden="1" customHeight="1">
      <c r="A142" s="110"/>
      <c r="B142" s="111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</row>
    <row r="143" spans="1:37" ht="18.75" hidden="1" customHeight="1">
      <c r="A143" s="110"/>
      <c r="B143" s="111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</row>
    <row r="144" spans="1:37" ht="18.75" hidden="1" customHeight="1">
      <c r="A144" s="110"/>
      <c r="B144" s="111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</row>
    <row r="145" spans="1:37" ht="18.75" hidden="1" customHeight="1">
      <c r="A145" s="110"/>
      <c r="B145" s="111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</row>
    <row r="146" spans="1:37" ht="18.75" hidden="1" customHeight="1">
      <c r="A146" s="110"/>
      <c r="B146" s="111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</row>
    <row r="147" spans="1:37" ht="18.75" hidden="1" customHeight="1">
      <c r="A147" s="110"/>
      <c r="B147" s="111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</row>
    <row r="148" spans="1:37" ht="18.75" hidden="1" customHeight="1">
      <c r="A148" s="110"/>
      <c r="B148" s="111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</row>
    <row r="149" spans="1:37" ht="18.75" hidden="1" customHeight="1">
      <c r="A149" s="110"/>
      <c r="B149" s="111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</row>
    <row r="150" spans="1:37" ht="18.75" hidden="1" customHeight="1">
      <c r="A150" s="110"/>
      <c r="B150" s="111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</row>
    <row r="151" spans="1:37" ht="18.75" hidden="1" customHeight="1">
      <c r="A151" s="110"/>
      <c r="B151" s="111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</row>
    <row r="152" spans="1:37" ht="18.75" hidden="1" customHeight="1">
      <c r="A152" s="110"/>
      <c r="B152" s="111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</row>
    <row r="153" spans="1:37" ht="18.75" hidden="1" customHeight="1">
      <c r="A153" s="110"/>
      <c r="B153" s="111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</row>
    <row r="154" spans="1:37" ht="18.75" hidden="1" customHeight="1">
      <c r="A154" s="110"/>
      <c r="B154" s="111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</row>
    <row r="155" spans="1:37" ht="18.75" hidden="1" customHeight="1">
      <c r="A155" s="110"/>
      <c r="B155" s="111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</row>
    <row r="156" spans="1:37" ht="18.75" hidden="1" customHeight="1">
      <c r="A156" s="110"/>
      <c r="B156" s="111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</row>
    <row r="157" spans="1:37" ht="18.75" hidden="1" customHeight="1">
      <c r="A157" s="110"/>
      <c r="B157" s="111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</row>
    <row r="158" spans="1:37" ht="18.75" hidden="1" customHeight="1">
      <c r="A158" s="110"/>
      <c r="B158" s="111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</row>
    <row r="159" spans="1:37" ht="18.75" hidden="1" customHeight="1">
      <c r="A159" s="110"/>
      <c r="B159" s="111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</row>
    <row r="160" spans="1:37" ht="18.75" hidden="1" customHeight="1">
      <c r="A160" s="110"/>
      <c r="B160" s="111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</row>
    <row r="161" spans="1:37" ht="18.75" hidden="1" customHeight="1">
      <c r="A161" s="110"/>
      <c r="B161" s="111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</row>
    <row r="162" spans="1:37" ht="18.75" hidden="1" customHeight="1">
      <c r="A162" s="110"/>
      <c r="B162" s="111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</row>
    <row r="163" spans="1:37" ht="18.75" hidden="1" customHeight="1">
      <c r="A163" s="110"/>
      <c r="B163" s="111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</row>
    <row r="164" spans="1:37" ht="18.75" hidden="1" customHeight="1">
      <c r="A164" s="110"/>
      <c r="B164" s="111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</row>
    <row r="165" spans="1:37" ht="18.75" hidden="1" customHeight="1">
      <c r="A165" s="110"/>
      <c r="B165" s="111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</row>
    <row r="166" spans="1:37" ht="18.75" hidden="1" customHeight="1">
      <c r="A166" s="110"/>
      <c r="B166" s="111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</row>
    <row r="167" spans="1:37" ht="18.75" hidden="1" customHeight="1">
      <c r="A167" s="110"/>
      <c r="B167" s="111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</row>
    <row r="168" spans="1:37" ht="18.75" hidden="1" customHeight="1">
      <c r="A168" s="110"/>
      <c r="B168" s="111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</row>
    <row r="169" spans="1:37" ht="18.75" hidden="1" customHeight="1">
      <c r="A169" s="110"/>
      <c r="B169" s="111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</row>
    <row r="170" spans="1:37" ht="18.75" hidden="1" customHeight="1">
      <c r="A170" s="110"/>
      <c r="B170" s="111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</row>
    <row r="171" spans="1:37" ht="18.75" hidden="1" customHeight="1">
      <c r="A171" s="110"/>
      <c r="B171" s="111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</row>
    <row r="172" spans="1:37" ht="18.75" hidden="1" customHeight="1">
      <c r="A172" s="110"/>
      <c r="B172" s="111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</row>
    <row r="173" spans="1:37" ht="18.75" hidden="1" customHeight="1">
      <c r="A173" s="110"/>
      <c r="B173" s="111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</row>
    <row r="174" spans="1:37" ht="18.75" hidden="1" customHeight="1">
      <c r="A174" s="110"/>
      <c r="B174" s="111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</row>
    <row r="175" spans="1:37" ht="18.75" hidden="1" customHeight="1">
      <c r="A175" s="110"/>
      <c r="B175" s="111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</row>
    <row r="176" spans="1:37" ht="18.75" hidden="1" customHeight="1">
      <c r="A176" s="110"/>
      <c r="B176" s="111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</row>
    <row r="177" spans="1:37" ht="18.75" hidden="1" customHeight="1">
      <c r="A177" s="110"/>
      <c r="B177" s="111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</row>
    <row r="178" spans="1:37" ht="18.75" hidden="1" customHeight="1">
      <c r="A178" s="110"/>
      <c r="B178" s="111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</row>
    <row r="179" spans="1:37" ht="18.75" hidden="1" customHeight="1">
      <c r="A179" s="110"/>
      <c r="B179" s="111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</row>
    <row r="180" spans="1:37" ht="18.75" hidden="1" customHeight="1">
      <c r="A180" s="110"/>
      <c r="B180" s="111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</row>
    <row r="181" spans="1:37" ht="18.75" hidden="1" customHeight="1">
      <c r="A181" s="110"/>
      <c r="B181" s="111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</row>
    <row r="182" spans="1:37" ht="18.75" hidden="1" customHeight="1">
      <c r="A182" s="110"/>
      <c r="B182" s="111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</row>
    <row r="183" spans="1:37" ht="18.75" hidden="1" customHeight="1">
      <c r="A183" s="110"/>
      <c r="B183" s="111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</row>
    <row r="184" spans="1:37" ht="18.75" hidden="1" customHeight="1">
      <c r="A184" s="110"/>
      <c r="B184" s="111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</row>
    <row r="185" spans="1:37" ht="18.75" hidden="1" customHeight="1">
      <c r="A185" s="110"/>
      <c r="B185" s="111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</row>
    <row r="186" spans="1:37" ht="18.75" hidden="1" customHeight="1">
      <c r="A186" s="110"/>
      <c r="B186" s="111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</row>
    <row r="187" spans="1:37" ht="18.75" hidden="1" customHeight="1">
      <c r="A187" s="110"/>
      <c r="B187" s="111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</row>
    <row r="188" spans="1:37" ht="18.75" hidden="1" customHeight="1">
      <c r="A188" s="110"/>
      <c r="B188" s="111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</row>
    <row r="189" spans="1:37" ht="18.75" hidden="1" customHeight="1">
      <c r="A189" s="110"/>
      <c r="B189" s="111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</row>
    <row r="190" spans="1:37" ht="18.75" hidden="1" customHeight="1">
      <c r="A190" s="110"/>
      <c r="B190" s="111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</row>
    <row r="191" spans="1:37" ht="18.75" hidden="1" customHeight="1">
      <c r="A191" s="110"/>
      <c r="B191" s="111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</row>
    <row r="192" spans="1:37" ht="18.75" hidden="1" customHeight="1">
      <c r="A192" s="110"/>
      <c r="B192" s="111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</row>
    <row r="193" spans="1:37" ht="18.75" hidden="1" customHeight="1">
      <c r="A193" s="110"/>
      <c r="B193" s="111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</row>
    <row r="194" spans="1:37" ht="18.75" hidden="1" customHeight="1">
      <c r="A194" s="110"/>
      <c r="B194" s="111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</row>
    <row r="195" spans="1:37" ht="18.75" hidden="1" customHeight="1">
      <c r="A195" s="110"/>
      <c r="B195" s="111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</row>
    <row r="196" spans="1:37" ht="18.75" hidden="1" customHeight="1">
      <c r="A196" s="110"/>
      <c r="B196" s="111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</row>
    <row r="197" spans="1:37" ht="18.75" hidden="1" customHeight="1">
      <c r="A197" s="110"/>
      <c r="B197" s="111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</row>
    <row r="198" spans="1:37" ht="18.75" hidden="1" customHeight="1">
      <c r="A198" s="110"/>
      <c r="B198" s="111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</row>
    <row r="199" spans="1:37" ht="18.75" hidden="1" customHeight="1">
      <c r="A199" s="110"/>
      <c r="B199" s="111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</row>
    <row r="200" spans="1:37" ht="18.75" hidden="1" customHeight="1">
      <c r="A200" s="110"/>
      <c r="B200" s="111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</row>
    <row r="201" spans="1:37" ht="18.75" hidden="1" customHeight="1">
      <c r="A201" s="110"/>
      <c r="B201" s="111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</row>
    <row r="202" spans="1:37" ht="18.75" hidden="1" customHeight="1">
      <c r="A202" s="110"/>
      <c r="B202" s="111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</row>
    <row r="203" spans="1:37" ht="18.75" hidden="1" customHeight="1">
      <c r="A203" s="110"/>
      <c r="B203" s="111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</row>
    <row r="204" spans="1:37" ht="18.75" hidden="1" customHeight="1">
      <c r="A204" s="110"/>
      <c r="B204" s="111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</row>
    <row r="205" spans="1:37" ht="18.75" hidden="1" customHeight="1">
      <c r="A205" s="110"/>
      <c r="B205" s="111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</row>
    <row r="206" spans="1:37" ht="18.75" hidden="1" customHeight="1">
      <c r="A206" s="110"/>
      <c r="B206" s="111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</row>
    <row r="207" spans="1:37" ht="18.75" hidden="1" customHeight="1">
      <c r="A207" s="110"/>
      <c r="B207" s="111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</row>
    <row r="208" spans="1:37" ht="18.75" hidden="1" customHeight="1">
      <c r="A208" s="110"/>
      <c r="B208" s="111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</row>
    <row r="209" spans="1:37" ht="18.75" hidden="1" customHeight="1">
      <c r="A209" s="110"/>
      <c r="B209" s="111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</row>
    <row r="210" spans="1:37" ht="18.75" hidden="1" customHeight="1">
      <c r="A210" s="110"/>
      <c r="B210" s="111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</row>
  </sheetData>
  <mergeCells count="113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R32:R33"/>
    <mergeCell ref="S32:T32"/>
    <mergeCell ref="U32:U33"/>
    <mergeCell ref="T6:X6"/>
    <mergeCell ref="T9:X9"/>
    <mergeCell ref="Y9:AK9"/>
    <mergeCell ref="AB32:AB33"/>
    <mergeCell ref="Z32:AA32"/>
    <mergeCell ref="M32:N32"/>
    <mergeCell ref="P31:R31"/>
    <mergeCell ref="M30:O30"/>
    <mergeCell ref="P30:R30"/>
    <mergeCell ref="O13:S13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2:D12"/>
    <mergeCell ref="O12:S12"/>
    <mergeCell ref="J7:N7"/>
    <mergeCell ref="O7:S7"/>
    <mergeCell ref="E13:I13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S31:U31"/>
    <mergeCell ref="S30:U30"/>
    <mergeCell ref="P32:Q32"/>
    <mergeCell ref="O32:O33"/>
    <mergeCell ref="L32:L33"/>
    <mergeCell ref="A13:D1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J13:N13"/>
    <mergeCell ref="A11:D11"/>
    <mergeCell ref="E11:I11"/>
    <mergeCell ref="T11:X11"/>
    <mergeCell ref="Y11:AK11"/>
    <mergeCell ref="C41:AK41"/>
    <mergeCell ref="C42:AK42"/>
    <mergeCell ref="C49:AK49"/>
    <mergeCell ref="C61:AK61"/>
    <mergeCell ref="A14:D14"/>
    <mergeCell ref="E14:I14"/>
    <mergeCell ref="J14:N14"/>
    <mergeCell ref="O14:S14"/>
    <mergeCell ref="P19:Z19"/>
    <mergeCell ref="Y32:Y33"/>
    <mergeCell ref="V30:Y30"/>
    <mergeCell ref="Z30:AB30"/>
    <mergeCell ref="AK30:AK33"/>
    <mergeCell ref="V31:Y31"/>
    <mergeCell ref="Z31:AB31"/>
  </mergeCells>
  <conditionalFormatting sqref="G34:G40 C41:C42 G43:G48 C49 G50:G60 G62:G75 C61">
    <cfRule type="cellIs" dxfId="31" priority="1" operator="equal">
      <formula>99999</formula>
    </cfRule>
  </conditionalFormatting>
  <conditionalFormatting sqref="G34">
    <cfRule type="cellIs" dxfId="30" priority="2" operator="equal">
      <formula>9</formula>
    </cfRule>
  </conditionalFormatting>
  <conditionalFormatting sqref="G34">
    <cfRule type="cellIs" dxfId="29" priority="3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  <pageSetUpPr fitToPage="1"/>
  </sheetPr>
  <dimension ref="A1:AK69"/>
  <sheetViews>
    <sheetView topLeftCell="A61" workbookViewId="0">
      <selection activeCell="B72" sqref="B72:B73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140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COUNTIF($G$34:$G$69,3)</f>
        <v>0</v>
      </c>
      <c r="F5" s="337"/>
      <c r="G5" s="337"/>
      <c r="H5" s="337"/>
      <c r="I5" s="338"/>
      <c r="J5" s="336">
        <f>COUNTIF($G$34:$G$69,2)</f>
        <v>0</v>
      </c>
      <c r="K5" s="337"/>
      <c r="L5" s="337"/>
      <c r="M5" s="337"/>
      <c r="N5" s="338"/>
      <c r="O5" s="336">
        <f>COUNTIF($G$34:$G$69,1)</f>
        <v>0</v>
      </c>
      <c r="P5" s="337"/>
      <c r="Q5" s="337"/>
      <c r="R5" s="337"/>
      <c r="S5" s="338"/>
      <c r="T5" s="336">
        <f>COUNTIF($G$34:$G$69,0)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COUNTIF($J$34:$J$69,3)</f>
        <v>0</v>
      </c>
      <c r="F6" s="337"/>
      <c r="G6" s="337"/>
      <c r="H6" s="337"/>
      <c r="I6" s="338"/>
      <c r="J6" s="336">
        <f>COUNTIF($J$34:$J$69,2)</f>
        <v>0</v>
      </c>
      <c r="K6" s="337"/>
      <c r="L6" s="337"/>
      <c r="M6" s="337"/>
      <c r="N6" s="338"/>
      <c r="O6" s="336">
        <f>COUNTIF($J$34:$J$69,1)</f>
        <v>0</v>
      </c>
      <c r="P6" s="337"/>
      <c r="Q6" s="337"/>
      <c r="R6" s="337"/>
      <c r="S6" s="338"/>
      <c r="T6" s="336">
        <f>COUNTIF($J$34:$J$69,0)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COUNTIF($L$34:$L$69,3)</f>
        <v>0</v>
      </c>
      <c r="F7" s="337"/>
      <c r="G7" s="337"/>
      <c r="H7" s="337"/>
      <c r="I7" s="338"/>
      <c r="J7" s="336">
        <f>COUNTIF($L$34:$L$69,2)</f>
        <v>0</v>
      </c>
      <c r="K7" s="337"/>
      <c r="L7" s="337"/>
      <c r="M7" s="337"/>
      <c r="N7" s="338"/>
      <c r="O7" s="336">
        <f>COUNTIF($L$34:$L$69,1)</f>
        <v>0</v>
      </c>
      <c r="P7" s="337"/>
      <c r="Q7" s="337"/>
      <c r="R7" s="337"/>
      <c r="S7" s="338"/>
      <c r="T7" s="336">
        <f>COUNTIF($L$34:$L$69,0)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COUNTIF($O$34:$O$69,3)</f>
        <v>0</v>
      </c>
      <c r="F8" s="337"/>
      <c r="G8" s="337"/>
      <c r="H8" s="337"/>
      <c r="I8" s="338"/>
      <c r="J8" s="336">
        <f>COUNTIF($O$34:$O$69,2)</f>
        <v>0</v>
      </c>
      <c r="K8" s="337"/>
      <c r="L8" s="337"/>
      <c r="M8" s="337"/>
      <c r="N8" s="338"/>
      <c r="O8" s="336">
        <f>COUNTIF($O$34:$O$69,1)</f>
        <v>0</v>
      </c>
      <c r="P8" s="337"/>
      <c r="Q8" s="337"/>
      <c r="R8" s="337"/>
      <c r="S8" s="338"/>
      <c r="T8" s="336">
        <f>COUNTIF($O$34:$O$69,0)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COUNTIF($R$34:$R$69,3)</f>
        <v>0</v>
      </c>
      <c r="F9" s="337"/>
      <c r="G9" s="337"/>
      <c r="H9" s="337"/>
      <c r="I9" s="338"/>
      <c r="J9" s="336">
        <f>COUNTIF($R$34:$R$69,2)</f>
        <v>0</v>
      </c>
      <c r="K9" s="337"/>
      <c r="L9" s="337"/>
      <c r="M9" s="337"/>
      <c r="N9" s="338"/>
      <c r="O9" s="336">
        <f>COUNTIF($R$34:$R$69,1)</f>
        <v>0</v>
      </c>
      <c r="P9" s="337"/>
      <c r="Q9" s="337"/>
      <c r="R9" s="337"/>
      <c r="S9" s="338"/>
      <c r="T9" s="336">
        <f>COUNTIF($R$34:$R$69,0)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COUNTIF($U$34:$U$69,3)</f>
        <v>0</v>
      </c>
      <c r="F10" s="337"/>
      <c r="G10" s="337"/>
      <c r="H10" s="337"/>
      <c r="I10" s="338"/>
      <c r="J10" s="336">
        <f>COUNTIF($U$34:$U$69,2)</f>
        <v>0</v>
      </c>
      <c r="K10" s="337"/>
      <c r="L10" s="337"/>
      <c r="M10" s="337"/>
      <c r="N10" s="338"/>
      <c r="O10" s="336">
        <f>COUNTIF($U$34:$U$69,1)</f>
        <v>0</v>
      </c>
      <c r="P10" s="337"/>
      <c r="Q10" s="337"/>
      <c r="R10" s="337"/>
      <c r="S10" s="338"/>
      <c r="T10" s="336">
        <f>COUNTIF($U$34:$U$69,0)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COUNTIF($Y$34:$Y$69,3)</f>
        <v>0</v>
      </c>
      <c r="F11" s="337"/>
      <c r="G11" s="337"/>
      <c r="H11" s="337"/>
      <c r="I11" s="338"/>
      <c r="J11" s="336">
        <f>COUNTIF($Y$34:$Y$69,2)</f>
        <v>0</v>
      </c>
      <c r="K11" s="337"/>
      <c r="L11" s="337"/>
      <c r="M11" s="337"/>
      <c r="N11" s="338"/>
      <c r="O11" s="336">
        <f>COUNTIF($Y$34:$Y$69,1)</f>
        <v>0</v>
      </c>
      <c r="P11" s="337"/>
      <c r="Q11" s="337"/>
      <c r="R11" s="337"/>
      <c r="S11" s="338"/>
      <c r="T11" s="336">
        <f>COUNTIF($Y$34:$Y$69,0)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COUNTIF($AB$34:$AB$69,3)</f>
        <v>0</v>
      </c>
      <c r="F12" s="344"/>
      <c r="G12" s="344"/>
      <c r="H12" s="344"/>
      <c r="I12" s="345"/>
      <c r="J12" s="343">
        <f>COUNTIF($AB$34:$AB$69,2)</f>
        <v>0</v>
      </c>
      <c r="K12" s="344"/>
      <c r="L12" s="344"/>
      <c r="M12" s="344"/>
      <c r="N12" s="345"/>
      <c r="O12" s="343">
        <f>COUNTIF($AB$34:$AB$69,1)</f>
        <v>0</v>
      </c>
      <c r="P12" s="344"/>
      <c r="Q12" s="344"/>
      <c r="R12" s="344"/>
      <c r="S12" s="345"/>
      <c r="T12" s="343">
        <f>COUNTIF($AB$34:$AB$69,0)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COUNTIF($AK$34:$AK$69,"ดีเยี่ยม")</f>
        <v>0</v>
      </c>
      <c r="F13" s="341"/>
      <c r="G13" s="341"/>
      <c r="H13" s="341"/>
      <c r="I13" s="342"/>
      <c r="J13" s="340">
        <f>COUNTIF($AK$34:$AK$69,"ดี")</f>
        <v>0</v>
      </c>
      <c r="K13" s="341"/>
      <c r="L13" s="341"/>
      <c r="M13" s="341"/>
      <c r="N13" s="342"/>
      <c r="O13" s="340">
        <f>COUNTIF($AK$34:$AK$69,"ผ่าน")</f>
        <v>0</v>
      </c>
      <c r="P13" s="341"/>
      <c r="Q13" s="341"/>
      <c r="R13" s="341"/>
      <c r="S13" s="342"/>
      <c r="T13" s="340">
        <f>COUNTIF($AK$34:$AK$69,"ไม่ผ่าน")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26" t="s">
        <v>815</v>
      </c>
      <c r="C34" s="179"/>
      <c r="D34" s="97"/>
      <c r="E34" s="97"/>
      <c r="F34" s="97"/>
      <c r="G34" s="98" t="str">
        <f t="shared" ref="G34:G69" si="1">IF(C34="","",IF(C34*D34*E34*F34=0,0,IF(C34*D34*E34*F34&gt;27,3,IF(C34*D34*E34*F34&gt;3,2,IF(C34*D34*E34*F34=0,0,1)))))</f>
        <v/>
      </c>
      <c r="H34" s="97"/>
      <c r="I34" s="97"/>
      <c r="J34" s="98" t="str">
        <f t="shared" ref="J34:J69" si="2">IF(H34="","",IF(H34*I34=0,0,IF(H34*I34&gt;4,3,IF(H34*I34&gt;2,2,IF(H34*I34=0,0,1)))))</f>
        <v/>
      </c>
      <c r="K34" s="97"/>
      <c r="L34" s="98" t="str">
        <f t="shared" ref="L34:L69" si="3">IF(K34="","",IF(K34=0,0,K34))</f>
        <v/>
      </c>
      <c r="M34" s="97"/>
      <c r="N34" s="97"/>
      <c r="O34" s="98" t="str">
        <f t="shared" ref="O34:O69" si="4">IF(M34="","",IF(M34*N34=0,0,IF(M34*N34&gt;4,3,IF(M34*N34&gt;2,2,IF(M34*N34=0,0,1)))))</f>
        <v/>
      </c>
      <c r="P34" s="97"/>
      <c r="Q34" s="97"/>
      <c r="R34" s="98" t="str">
        <f t="shared" ref="R34:R69" si="5">IF(P34="","",IF(P34*Q34=0,0,IF(P34*Q34&gt;4,3,IF(P34*Q34&gt;2,2,IF(P34*Q34=0,0,1)))))</f>
        <v/>
      </c>
      <c r="S34" s="97"/>
      <c r="T34" s="97"/>
      <c r="U34" s="98" t="str">
        <f t="shared" ref="U34:U69" si="6">IF(S34="","",IF(S34*T34=0,0,IF(S34*T34&gt;4,3,IF(S34*T34&gt;2,2,IF(S34*T34=0,0,1)))))</f>
        <v/>
      </c>
      <c r="V34" s="97"/>
      <c r="W34" s="97"/>
      <c r="X34" s="97"/>
      <c r="Y34" s="98" t="str">
        <f t="shared" ref="Y34:Y69" si="7">IF(V34="","",IF(V34*W34*X34=0,0,IF(V34*W34*X34&gt;17,3,IF(V34*W34*X34&gt;2,2,IF(V34*W34*X34=0,0,1)))))</f>
        <v/>
      </c>
      <c r="Z34" s="97"/>
      <c r="AA34" s="97"/>
      <c r="AB34" s="98" t="str">
        <f t="shared" ref="AB34:AB69" si="8">IF(Z34="","",IF(Z34*AA34=0,0,IF(Z34*AA34&gt;4,3,IF(Z34*AA34&gt;2,2,IF(Z34*AA34=0,0,1)))))</f>
        <v/>
      </c>
      <c r="AC34" s="98" t="str">
        <f t="shared" ref="AC34:AC69" si="9">+G34</f>
        <v/>
      </c>
      <c r="AD34" s="98" t="str">
        <f t="shared" ref="AD34:AD69" si="10">+J34</f>
        <v/>
      </c>
      <c r="AE34" s="98" t="str">
        <f t="shared" ref="AE34:AE69" si="11">+L34</f>
        <v/>
      </c>
      <c r="AF34" s="98" t="str">
        <f t="shared" ref="AF34:AF69" si="12">+O34</f>
        <v/>
      </c>
      <c r="AG34" s="98" t="str">
        <f t="shared" ref="AG34:AG69" si="13">+U34</f>
        <v/>
      </c>
      <c r="AH34" s="98" t="str">
        <f t="shared" ref="AH34:AH69" si="14">+U34</f>
        <v/>
      </c>
      <c r="AI34" s="98" t="str">
        <f t="shared" ref="AI34:AI69" si="15">+Y34</f>
        <v/>
      </c>
      <c r="AJ34" s="98" t="str">
        <f t="shared" ref="AJ34:AJ69" si="16">+AB34</f>
        <v/>
      </c>
      <c r="AK34" s="99" t="str">
        <f t="shared" ref="AK34:AK69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816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17" t="s">
        <v>817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818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18" t="s">
        <v>819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26" t="s">
        <v>820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821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822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823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07">
        <v>10</v>
      </c>
      <c r="B43" s="227" t="s">
        <v>824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05">
        <v>11</v>
      </c>
      <c r="B44" s="216" t="s">
        <v>825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06">
        <v>12</v>
      </c>
      <c r="B45" s="217" t="s">
        <v>826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7" t="s">
        <v>827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828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12">
        <v>15</v>
      </c>
      <c r="B48" s="270" t="s">
        <v>829</v>
      </c>
      <c r="C48" s="194"/>
      <c r="D48" s="151"/>
      <c r="E48" s="151"/>
      <c r="F48" s="151"/>
      <c r="G48" s="152" t="str">
        <f t="shared" ref="G48:G49" si="18">IF(C48="","",IF(C48*D48*E48*F48=0,0,IF(C48*D48*E48*F48&gt;27,3,IF(C48*D48*E48*F48&gt;3,2,IF(C48*D48*E48*F48=0,0,1)))))</f>
        <v/>
      </c>
      <c r="H48" s="151"/>
      <c r="I48" s="151"/>
      <c r="J48" s="152" t="str">
        <f t="shared" ref="J48:J49" si="19">IF(H48="","",IF(H48*I48=0,0,IF(H48*I48&gt;4,3,IF(H48*I48&gt;2,2,IF(H48*I48=0,0,1)))))</f>
        <v/>
      </c>
      <c r="K48" s="151"/>
      <c r="L48" s="152" t="str">
        <f t="shared" ref="L48:L49" si="20">IF(K48="","",IF(K48=0,0,K48))</f>
        <v/>
      </c>
      <c r="M48" s="151"/>
      <c r="N48" s="151"/>
      <c r="O48" s="152" t="str">
        <f t="shared" ref="O48:O49" si="21">IF(M48="","",IF(M48*N48=0,0,IF(M48*N48&gt;4,3,IF(M48*N48&gt;2,2,IF(M48*N48=0,0,1)))))</f>
        <v/>
      </c>
      <c r="P48" s="151"/>
      <c r="Q48" s="151"/>
      <c r="R48" s="152" t="str">
        <f t="shared" ref="R48:R49" si="22">IF(P48="","",IF(P48*Q48=0,0,IF(P48*Q48&gt;4,3,IF(P48*Q48&gt;2,2,IF(P48*Q48=0,0,1)))))</f>
        <v/>
      </c>
      <c r="S48" s="151"/>
      <c r="T48" s="151"/>
      <c r="U48" s="152" t="str">
        <f t="shared" ref="U48:U49" si="23">IF(S48="","",IF(S48*T48=0,0,IF(S48*T48&gt;4,3,IF(S48*T48&gt;2,2,IF(S48*T48=0,0,1)))))</f>
        <v/>
      </c>
      <c r="V48" s="151"/>
      <c r="W48" s="151"/>
      <c r="X48" s="151"/>
      <c r="Y48" s="152" t="str">
        <f t="shared" ref="Y48:Y49" si="24">IF(V48="","",IF(V48*W48*X48=0,0,IF(V48*W48*X48&gt;17,3,IF(V48*W48*X48&gt;2,2,IF(V48*W48*X48=0,0,1)))))</f>
        <v/>
      </c>
      <c r="Z48" s="151"/>
      <c r="AA48" s="151"/>
      <c r="AB48" s="152" t="str">
        <f t="shared" ref="AB48:AB49" si="25">IF(Z48="","",IF(Z48*AA48=0,0,IF(Z48*AA48&gt;4,3,IF(Z48*AA48&gt;2,2,IF(Z48*AA48=0,0,1)))))</f>
        <v/>
      </c>
      <c r="AC48" s="152" t="str">
        <f t="shared" ref="AC48:AC49" si="26">+G48</f>
        <v/>
      </c>
      <c r="AD48" s="152" t="str">
        <f t="shared" ref="AD48:AD49" si="27">+J48</f>
        <v/>
      </c>
      <c r="AE48" s="152" t="str">
        <f t="shared" ref="AE48:AE49" si="28">+L48</f>
        <v/>
      </c>
      <c r="AF48" s="152" t="str">
        <f t="shared" ref="AF48:AF49" si="29">+O48</f>
        <v/>
      </c>
      <c r="AG48" s="152" t="str">
        <f t="shared" ref="AG48:AG49" si="30">+U48</f>
        <v/>
      </c>
      <c r="AH48" s="152" t="str">
        <f t="shared" ref="AH48:AH49" si="31">+U48</f>
        <v/>
      </c>
      <c r="AI48" s="152" t="str">
        <f t="shared" ref="AI48:AI49" si="32">+Y48</f>
        <v/>
      </c>
      <c r="AJ48" s="152" t="str">
        <f t="shared" ref="AJ48:AJ49" si="33">+AB48</f>
        <v/>
      </c>
      <c r="AK48" s="153" t="str">
        <f t="shared" ref="AK48:AK49" si="34">+IF(COUNT(AC48:AJ48)&lt;&gt;8,"",(IF(COUNTIF(AC48:AJ48,0)&gt;0,"ไม่ผ่าน",IF(AND(COUNTIF(AC48:AJ48,3)&gt;=5,COUNTIF(AC48:AJ48,"&lt;2")=0),"ดีเยี่ยม",IF(OR(AND(AND(COUNTIF(AC48:AJ48,3)&gt;=1,COUNTIF(AC48:AJ48,3)&lt;=4),COUNTIF(AC48:AJ48,"&lt;2")=0),COUNTIF(AC48:AJ48,2)=8,AND(COUNTIF(AC48:AJ48,"&gt;=2")&gt;=5,COUNTIF(AC48:AJ48,1)&gt;0)),"ดี",IF(OR(COUNTIF(AC48:AJ48,1)=8,AND(COUNTIF(AC48:AJ48,"&gt;=2")&gt;=1,COUNTIF(AC48:AJ48,"&gt;=2")&lt;=4)),"ผ่าน","ไม่ผ่าน"))))))</f>
        <v/>
      </c>
    </row>
    <row r="49" spans="1:37" ht="21" customHeight="1">
      <c r="A49" s="213">
        <v>16</v>
      </c>
      <c r="B49" s="273" t="s">
        <v>830</v>
      </c>
      <c r="C49" s="180"/>
      <c r="D49" s="117"/>
      <c r="E49" s="117"/>
      <c r="F49" s="117"/>
      <c r="G49" s="116" t="str">
        <f t="shared" si="18"/>
        <v/>
      </c>
      <c r="H49" s="117"/>
      <c r="I49" s="117"/>
      <c r="J49" s="116" t="str">
        <f t="shared" si="19"/>
        <v/>
      </c>
      <c r="K49" s="117"/>
      <c r="L49" s="116" t="str">
        <f t="shared" si="20"/>
        <v/>
      </c>
      <c r="M49" s="117"/>
      <c r="N49" s="117"/>
      <c r="O49" s="116" t="str">
        <f t="shared" si="21"/>
        <v/>
      </c>
      <c r="P49" s="117"/>
      <c r="Q49" s="117"/>
      <c r="R49" s="116" t="str">
        <f t="shared" si="22"/>
        <v/>
      </c>
      <c r="S49" s="117"/>
      <c r="T49" s="117"/>
      <c r="U49" s="116" t="str">
        <f t="shared" si="23"/>
        <v/>
      </c>
      <c r="V49" s="117"/>
      <c r="W49" s="117"/>
      <c r="X49" s="117"/>
      <c r="Y49" s="116" t="str">
        <f t="shared" si="24"/>
        <v/>
      </c>
      <c r="Z49" s="117"/>
      <c r="AA49" s="117"/>
      <c r="AB49" s="116" t="str">
        <f t="shared" si="25"/>
        <v/>
      </c>
      <c r="AC49" s="116" t="str">
        <f t="shared" si="26"/>
        <v/>
      </c>
      <c r="AD49" s="116" t="str">
        <f t="shared" si="27"/>
        <v/>
      </c>
      <c r="AE49" s="116" t="str">
        <f t="shared" si="28"/>
        <v/>
      </c>
      <c r="AF49" s="116" t="str">
        <f t="shared" si="29"/>
        <v/>
      </c>
      <c r="AG49" s="116" t="str">
        <f t="shared" si="30"/>
        <v/>
      </c>
      <c r="AH49" s="116" t="str">
        <f t="shared" si="31"/>
        <v/>
      </c>
      <c r="AI49" s="116" t="str">
        <f t="shared" si="32"/>
        <v/>
      </c>
      <c r="AJ49" s="116" t="str">
        <f t="shared" si="33"/>
        <v/>
      </c>
      <c r="AK49" s="121" t="str">
        <f t="shared" si="34"/>
        <v/>
      </c>
    </row>
    <row r="50" spans="1:37" ht="21" customHeight="1">
      <c r="A50" s="206">
        <v>17</v>
      </c>
      <c r="B50" s="217" t="s">
        <v>831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832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833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31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7">
        <v>20</v>
      </c>
      <c r="B53" s="227" t="s">
        <v>834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05">
        <v>21</v>
      </c>
      <c r="B54" s="216" t="s">
        <v>835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17" t="s">
        <v>836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206">
        <v>23</v>
      </c>
      <c r="B56" s="217" t="s">
        <v>837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206">
        <v>24</v>
      </c>
      <c r="B57" s="217" t="s">
        <v>838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07">
        <v>25</v>
      </c>
      <c r="B58" s="218" t="s">
        <v>839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26" t="s">
        <v>840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14">
        <v>27</v>
      </c>
      <c r="B60" s="217" t="s">
        <v>841</v>
      </c>
      <c r="C60" s="172"/>
      <c r="D60" s="102"/>
      <c r="E60" s="102"/>
      <c r="F60" s="102"/>
      <c r="G60" s="103" t="str">
        <f t="shared" ref="G60" si="35">IF(C60="","",IF(C60*D60*E60*F60=0,0,IF(C60*D60*E60*F60&gt;27,3,IF(C60*D60*E60*F60&gt;3,2,IF(C60*D60*E60*F60=0,0,1)))))</f>
        <v/>
      </c>
      <c r="H60" s="102"/>
      <c r="I60" s="102"/>
      <c r="J60" s="103" t="str">
        <f t="shared" ref="J60" si="36">IF(H60="","",IF(H60*I60=0,0,IF(H60*I60&gt;4,3,IF(H60*I60&gt;2,2,IF(H60*I60=0,0,1)))))</f>
        <v/>
      </c>
      <c r="K60" s="102"/>
      <c r="L60" s="103" t="str">
        <f t="shared" ref="L60" si="37">IF(K60="","",IF(K60=0,0,K60))</f>
        <v/>
      </c>
      <c r="M60" s="102"/>
      <c r="N60" s="102"/>
      <c r="O60" s="103" t="str">
        <f t="shared" ref="O60" si="38">IF(M60="","",IF(M60*N60=0,0,IF(M60*N60&gt;4,3,IF(M60*N60&gt;2,2,IF(M60*N60=0,0,1)))))</f>
        <v/>
      </c>
      <c r="P60" s="102"/>
      <c r="Q60" s="102"/>
      <c r="R60" s="103" t="str">
        <f t="shared" ref="R60" si="39">IF(P60="","",IF(P60*Q60=0,0,IF(P60*Q60&gt;4,3,IF(P60*Q60&gt;2,2,IF(P60*Q60=0,0,1)))))</f>
        <v/>
      </c>
      <c r="S60" s="102"/>
      <c r="T60" s="102"/>
      <c r="U60" s="103" t="str">
        <f t="shared" ref="U60" si="40">IF(S60="","",IF(S60*T60=0,0,IF(S60*T60&gt;4,3,IF(S60*T60&gt;2,2,IF(S60*T60=0,0,1)))))</f>
        <v/>
      </c>
      <c r="V60" s="102"/>
      <c r="W60" s="102"/>
      <c r="X60" s="102"/>
      <c r="Y60" s="103" t="str">
        <f t="shared" ref="Y60" si="41">IF(V60="","",IF(V60*W60*X60=0,0,IF(V60*W60*X60&gt;17,3,IF(V60*W60*X60&gt;2,2,IF(V60*W60*X60=0,0,1)))))</f>
        <v/>
      </c>
      <c r="Z60" s="102"/>
      <c r="AA60" s="102"/>
      <c r="AB60" s="103" t="str">
        <f t="shared" ref="AB60" si="42">IF(Z60="","",IF(Z60*AA60=0,0,IF(Z60*AA60&gt;4,3,IF(Z60*AA60&gt;2,2,IF(Z60*AA60=0,0,1)))))</f>
        <v/>
      </c>
      <c r="AC60" s="103" t="str">
        <f t="shared" ref="AC60" si="43">+G60</f>
        <v/>
      </c>
      <c r="AD60" s="103" t="str">
        <f t="shared" ref="AD60" si="44">+J60</f>
        <v/>
      </c>
      <c r="AE60" s="103" t="str">
        <f t="shared" ref="AE60" si="45">+L60</f>
        <v/>
      </c>
      <c r="AF60" s="103" t="str">
        <f t="shared" ref="AF60" si="46">+O60</f>
        <v/>
      </c>
      <c r="AG60" s="103" t="str">
        <f t="shared" ref="AG60" si="47">+U60</f>
        <v/>
      </c>
      <c r="AH60" s="103" t="str">
        <f t="shared" ref="AH60" si="48">+U60</f>
        <v/>
      </c>
      <c r="AI60" s="103" t="str">
        <f t="shared" ref="AI60" si="49">+Y60</f>
        <v/>
      </c>
      <c r="AJ60" s="103" t="str">
        <f t="shared" ref="AJ60" si="50">+AB60</f>
        <v/>
      </c>
      <c r="AK60" s="104" t="str">
        <f t="shared" ref="AK60" si="51">+IF(COUNT(AC60:AJ60)&lt;&gt;8,"",(IF(COUNTIF(AC60:AJ60,0)&gt;0,"ไม่ผ่าน",IF(AND(COUNTIF(AC60:AJ60,3)&gt;=5,COUNTIF(AC60:AJ60,"&lt;2")=0),"ดีเยี่ยม",IF(OR(AND(AND(COUNTIF(AC60:AJ60,3)&gt;=1,COUNTIF(AC60:AJ60,3)&lt;=4),COUNTIF(AC60:AJ60,"&lt;2")=0),COUNTIF(AC60:AJ60,2)=8,AND(COUNTIF(AC60:AJ60,"&gt;=2")&gt;=5,COUNTIF(AC60:AJ60,1)&gt;0)),"ดี",IF(OR(COUNTIF(AC60:AJ60,1)=8,AND(COUNTIF(AC60:AJ60,"&gt;=2")&gt;=1,COUNTIF(AC60:AJ60,"&gt;=2")&lt;=4)),"ผ่าน","ไม่ผ่าน"))))))</f>
        <v/>
      </c>
    </row>
    <row r="61" spans="1:37" ht="21" customHeight="1">
      <c r="A61" s="206">
        <v>28</v>
      </c>
      <c r="B61" s="217" t="s">
        <v>842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206">
        <v>29</v>
      </c>
      <c r="B62" s="217" t="s">
        <v>843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207">
        <v>30</v>
      </c>
      <c r="B63" s="218" t="s">
        <v>844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205">
        <v>31</v>
      </c>
      <c r="B64" s="226" t="s">
        <v>845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206">
        <v>32</v>
      </c>
      <c r="B65" s="217" t="s">
        <v>846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206">
        <v>33</v>
      </c>
      <c r="B66" s="217" t="s">
        <v>847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206">
        <v>34</v>
      </c>
      <c r="B67" s="217" t="s">
        <v>848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207">
        <v>35</v>
      </c>
      <c r="B68" s="218" t="s">
        <v>849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 thickBot="1">
      <c r="A69" s="280">
        <v>36</v>
      </c>
      <c r="B69" s="301" t="s">
        <v>850</v>
      </c>
      <c r="C69" s="286"/>
      <c r="D69" s="287"/>
      <c r="E69" s="287"/>
      <c r="F69" s="287"/>
      <c r="G69" s="284" t="str">
        <f t="shared" si="1"/>
        <v/>
      </c>
      <c r="H69" s="287"/>
      <c r="I69" s="287"/>
      <c r="J69" s="284" t="str">
        <f t="shared" si="2"/>
        <v/>
      </c>
      <c r="K69" s="287"/>
      <c r="L69" s="284" t="str">
        <f t="shared" si="3"/>
        <v/>
      </c>
      <c r="M69" s="287"/>
      <c r="N69" s="287"/>
      <c r="O69" s="284" t="str">
        <f t="shared" si="4"/>
        <v/>
      </c>
      <c r="P69" s="287"/>
      <c r="Q69" s="287"/>
      <c r="R69" s="284" t="str">
        <f t="shared" si="5"/>
        <v/>
      </c>
      <c r="S69" s="287"/>
      <c r="T69" s="287"/>
      <c r="U69" s="284" t="str">
        <f t="shared" si="6"/>
        <v/>
      </c>
      <c r="V69" s="287"/>
      <c r="W69" s="287"/>
      <c r="X69" s="287"/>
      <c r="Y69" s="284" t="str">
        <f t="shared" si="7"/>
        <v/>
      </c>
      <c r="Z69" s="287"/>
      <c r="AA69" s="287"/>
      <c r="AB69" s="284" t="str">
        <f t="shared" si="8"/>
        <v/>
      </c>
      <c r="AC69" s="284" t="str">
        <f t="shared" si="9"/>
        <v/>
      </c>
      <c r="AD69" s="284" t="str">
        <f t="shared" si="10"/>
        <v/>
      </c>
      <c r="AE69" s="284" t="str">
        <f t="shared" si="11"/>
        <v/>
      </c>
      <c r="AF69" s="284" t="str">
        <f t="shared" si="12"/>
        <v/>
      </c>
      <c r="AG69" s="284" t="str">
        <f t="shared" si="13"/>
        <v/>
      </c>
      <c r="AH69" s="284" t="str">
        <f t="shared" si="14"/>
        <v/>
      </c>
      <c r="AI69" s="284" t="str">
        <f t="shared" si="15"/>
        <v/>
      </c>
      <c r="AJ69" s="284" t="str">
        <f t="shared" si="16"/>
        <v/>
      </c>
      <c r="AK69" s="289" t="str">
        <f t="shared" si="17"/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H32:I32"/>
    <mergeCell ref="J32:J33"/>
    <mergeCell ref="V32:X32"/>
    <mergeCell ref="E7:I7"/>
    <mergeCell ref="T6:X6"/>
    <mergeCell ref="S30:U30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J7:N7"/>
    <mergeCell ref="O7:S7"/>
    <mergeCell ref="A10:D10"/>
    <mergeCell ref="E10:I10"/>
    <mergeCell ref="J10:N10"/>
    <mergeCell ref="O10:S10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T14:X14"/>
    <mergeCell ref="T13:X13"/>
    <mergeCell ref="T12:X12"/>
    <mergeCell ref="E13:I13"/>
    <mergeCell ref="J13:N13"/>
    <mergeCell ref="O13:S13"/>
    <mergeCell ref="O12:S12"/>
    <mergeCell ref="Y10:AK10"/>
    <mergeCell ref="A9:D9"/>
    <mergeCell ref="E9:I9"/>
    <mergeCell ref="J9:N9"/>
    <mergeCell ref="O9:S9"/>
    <mergeCell ref="T9:X9"/>
    <mergeCell ref="Y9:AK9"/>
    <mergeCell ref="A11:D11"/>
    <mergeCell ref="E11:I11"/>
    <mergeCell ref="T11:X11"/>
    <mergeCell ref="Y11:AK11"/>
    <mergeCell ref="A14:D14"/>
    <mergeCell ref="E14:I14"/>
    <mergeCell ref="J14:N14"/>
    <mergeCell ref="O14:S14"/>
    <mergeCell ref="P19:Z19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</mergeCells>
  <conditionalFormatting sqref="G34:G69">
    <cfRule type="cellIs" dxfId="28" priority="2" operator="equal">
      <formula>99999</formula>
    </cfRule>
  </conditionalFormatting>
  <conditionalFormatting sqref="G34">
    <cfRule type="cellIs" dxfId="27" priority="3" operator="equal">
      <formula>9</formula>
    </cfRule>
  </conditionalFormatting>
  <conditionalFormatting sqref="G34">
    <cfRule type="cellIs" dxfId="26" priority="4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K213"/>
  <sheetViews>
    <sheetView workbookViewId="0">
      <selection activeCell="A2" sqref="A2:AK2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9.33203125" style="75" customWidth="1"/>
    <col min="38" max="16384" width="14.44140625" style="75"/>
  </cols>
  <sheetData>
    <row r="1" spans="1:37" ht="18.75" customHeight="1">
      <c r="A1" s="374" t="s">
        <v>48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170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30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COUNTIF($G$34:$G$78,3)</f>
        <v>27</v>
      </c>
      <c r="F5" s="337"/>
      <c r="G5" s="337"/>
      <c r="H5" s="337"/>
      <c r="I5" s="338"/>
      <c r="J5" s="336">
        <f>COUNTIF($G$34:$G$78,2)</f>
        <v>1</v>
      </c>
      <c r="K5" s="337"/>
      <c r="L5" s="337"/>
      <c r="M5" s="337"/>
      <c r="N5" s="338"/>
      <c r="O5" s="336">
        <f>COUNTIF($G$34:$G$78,1)</f>
        <v>1</v>
      </c>
      <c r="P5" s="337"/>
      <c r="Q5" s="337"/>
      <c r="R5" s="337"/>
      <c r="S5" s="338"/>
      <c r="T5" s="336">
        <f>COUNTIF($G$34:$G$78,0)</f>
        <v>1</v>
      </c>
      <c r="U5" s="337"/>
      <c r="V5" s="337"/>
      <c r="W5" s="337"/>
      <c r="X5" s="338"/>
      <c r="Y5" s="336">
        <f t="shared" ref="Y5:Y14" si="0">SUM(E5:X5)</f>
        <v>30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COUNTIF($J$34:$J$78,3)</f>
        <v>28</v>
      </c>
      <c r="F6" s="337"/>
      <c r="G6" s="337"/>
      <c r="H6" s="337"/>
      <c r="I6" s="338"/>
      <c r="J6" s="336">
        <f>COUNTIF($J$34:$J$78,2)</f>
        <v>1</v>
      </c>
      <c r="K6" s="337"/>
      <c r="L6" s="337"/>
      <c r="M6" s="337"/>
      <c r="N6" s="338"/>
      <c r="O6" s="336">
        <f>COUNTIF($J$34:$J$78,1)</f>
        <v>1</v>
      </c>
      <c r="P6" s="337"/>
      <c r="Q6" s="337"/>
      <c r="R6" s="337"/>
      <c r="S6" s="338"/>
      <c r="T6" s="336">
        <f>COUNTIF($J$34:$J$78,0)</f>
        <v>0</v>
      </c>
      <c r="U6" s="337"/>
      <c r="V6" s="337"/>
      <c r="W6" s="337"/>
      <c r="X6" s="338"/>
      <c r="Y6" s="336">
        <f t="shared" si="0"/>
        <v>30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COUNTIF($L$34:$L$78,3)</f>
        <v>28</v>
      </c>
      <c r="F7" s="337"/>
      <c r="G7" s="337"/>
      <c r="H7" s="337"/>
      <c r="I7" s="338"/>
      <c r="J7" s="336">
        <f>COUNTIF($L$34:$L$78,2)</f>
        <v>1</v>
      </c>
      <c r="K7" s="337"/>
      <c r="L7" s="337"/>
      <c r="M7" s="337"/>
      <c r="N7" s="338"/>
      <c r="O7" s="336">
        <f>COUNTIF($L$34:$L$78,1)</f>
        <v>1</v>
      </c>
      <c r="P7" s="337"/>
      <c r="Q7" s="337"/>
      <c r="R7" s="337"/>
      <c r="S7" s="338"/>
      <c r="T7" s="336">
        <f>COUNTIF($L$34:$L$78,0)</f>
        <v>0</v>
      </c>
      <c r="U7" s="337"/>
      <c r="V7" s="337"/>
      <c r="W7" s="337"/>
      <c r="X7" s="338"/>
      <c r="Y7" s="336">
        <f t="shared" si="0"/>
        <v>30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COUNTIF($O$34:$O$78,3)</f>
        <v>28</v>
      </c>
      <c r="F8" s="337"/>
      <c r="G8" s="337"/>
      <c r="H8" s="337"/>
      <c r="I8" s="338"/>
      <c r="J8" s="336">
        <f>COUNTIF($O$34:$O$78,2)</f>
        <v>1</v>
      </c>
      <c r="K8" s="337"/>
      <c r="L8" s="337"/>
      <c r="M8" s="337"/>
      <c r="N8" s="338"/>
      <c r="O8" s="336">
        <f>COUNTIF($O$34:$O$78,1)</f>
        <v>1</v>
      </c>
      <c r="P8" s="337"/>
      <c r="Q8" s="337"/>
      <c r="R8" s="337"/>
      <c r="S8" s="338"/>
      <c r="T8" s="336">
        <f>COUNTIF($O$34:$O$78,0)</f>
        <v>0</v>
      </c>
      <c r="U8" s="337"/>
      <c r="V8" s="337"/>
      <c r="W8" s="337"/>
      <c r="X8" s="338"/>
      <c r="Y8" s="336">
        <f t="shared" si="0"/>
        <v>30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COUNTIF($R$34:$R$78,3)</f>
        <v>28</v>
      </c>
      <c r="F9" s="337"/>
      <c r="G9" s="337"/>
      <c r="H9" s="337"/>
      <c r="I9" s="338"/>
      <c r="J9" s="336">
        <f>COUNTIF($R$34:$R$78,2)</f>
        <v>1</v>
      </c>
      <c r="K9" s="337"/>
      <c r="L9" s="337"/>
      <c r="M9" s="337"/>
      <c r="N9" s="338"/>
      <c r="O9" s="336">
        <f>COUNTIF($R$34:$R$78,1)</f>
        <v>1</v>
      </c>
      <c r="P9" s="337"/>
      <c r="Q9" s="337"/>
      <c r="R9" s="337"/>
      <c r="S9" s="338"/>
      <c r="T9" s="336">
        <f>COUNTIF($R$34:$R$78,0)</f>
        <v>0</v>
      </c>
      <c r="U9" s="337"/>
      <c r="V9" s="337"/>
      <c r="W9" s="337"/>
      <c r="X9" s="338"/>
      <c r="Y9" s="336">
        <f t="shared" si="0"/>
        <v>30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COUNTIF($U$34:$U$78,3)</f>
        <v>28</v>
      </c>
      <c r="F10" s="337"/>
      <c r="G10" s="337"/>
      <c r="H10" s="337"/>
      <c r="I10" s="338"/>
      <c r="J10" s="336">
        <f>COUNTIF($U$34:$U$78,2)</f>
        <v>1</v>
      </c>
      <c r="K10" s="337"/>
      <c r="L10" s="337"/>
      <c r="M10" s="337"/>
      <c r="N10" s="338"/>
      <c r="O10" s="336">
        <f>COUNTIF($U$34:$U$78,1)</f>
        <v>1</v>
      </c>
      <c r="P10" s="337"/>
      <c r="Q10" s="337"/>
      <c r="R10" s="337"/>
      <c r="S10" s="338"/>
      <c r="T10" s="336">
        <f>COUNTIF($U$34:$U$78,0)</f>
        <v>0</v>
      </c>
      <c r="U10" s="337"/>
      <c r="V10" s="337"/>
      <c r="W10" s="337"/>
      <c r="X10" s="338"/>
      <c r="Y10" s="336">
        <f t="shared" si="0"/>
        <v>30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COUNTIF($Y$34:$Y$78,3)</f>
        <v>28</v>
      </c>
      <c r="F11" s="337"/>
      <c r="G11" s="337"/>
      <c r="H11" s="337"/>
      <c r="I11" s="338"/>
      <c r="J11" s="336">
        <f>COUNTIF($Y$34:$Y$78,2)</f>
        <v>1</v>
      </c>
      <c r="K11" s="337"/>
      <c r="L11" s="337"/>
      <c r="M11" s="337"/>
      <c r="N11" s="338"/>
      <c r="O11" s="336">
        <f>COUNTIF($Y$34:$Y$78,1)</f>
        <v>1</v>
      </c>
      <c r="P11" s="337"/>
      <c r="Q11" s="337"/>
      <c r="R11" s="337"/>
      <c r="S11" s="338"/>
      <c r="T11" s="336">
        <f>COUNTIF($Y$34:$Y$78,0)</f>
        <v>0</v>
      </c>
      <c r="U11" s="337"/>
      <c r="V11" s="337"/>
      <c r="W11" s="337"/>
      <c r="X11" s="338"/>
      <c r="Y11" s="336">
        <f t="shared" si="0"/>
        <v>30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COUNTIF($AB$34:$AB$78,3)</f>
        <v>28</v>
      </c>
      <c r="F12" s="344"/>
      <c r="G12" s="344"/>
      <c r="H12" s="344"/>
      <c r="I12" s="345"/>
      <c r="J12" s="343">
        <f>COUNTIF($AB$34:$AB$78,2)</f>
        <v>1</v>
      </c>
      <c r="K12" s="344"/>
      <c r="L12" s="344"/>
      <c r="M12" s="344"/>
      <c r="N12" s="345"/>
      <c r="O12" s="343">
        <f>COUNTIF($AB$34:$AB$78,1)</f>
        <v>1</v>
      </c>
      <c r="P12" s="344"/>
      <c r="Q12" s="344"/>
      <c r="R12" s="344"/>
      <c r="S12" s="345"/>
      <c r="T12" s="343">
        <f>COUNTIF($AB$34:$AB$78,0)</f>
        <v>0</v>
      </c>
      <c r="U12" s="344"/>
      <c r="V12" s="344"/>
      <c r="W12" s="344"/>
      <c r="X12" s="345"/>
      <c r="Y12" s="343">
        <f t="shared" si="0"/>
        <v>30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COUNTIF($AK$34:$AK$78,"ดีเยี่ยม")</f>
        <v>27</v>
      </c>
      <c r="F13" s="341"/>
      <c r="G13" s="341"/>
      <c r="H13" s="341"/>
      <c r="I13" s="342"/>
      <c r="J13" s="340">
        <f>COUNTIF($AK$34:$AK$78,"ดี")</f>
        <v>1</v>
      </c>
      <c r="K13" s="341"/>
      <c r="L13" s="341"/>
      <c r="M13" s="341"/>
      <c r="N13" s="342"/>
      <c r="O13" s="340">
        <f>COUNTIF($AK$34:$AK$78,"ผ่าน")</f>
        <v>1</v>
      </c>
      <c r="P13" s="341"/>
      <c r="Q13" s="341"/>
      <c r="R13" s="341"/>
      <c r="S13" s="342"/>
      <c r="T13" s="340">
        <f>COUNTIF($AK$34:$AK$78,"ไม่ผ่าน")</f>
        <v>1</v>
      </c>
      <c r="U13" s="341"/>
      <c r="V13" s="341"/>
      <c r="W13" s="341"/>
      <c r="X13" s="342"/>
      <c r="Y13" s="340">
        <f t="shared" si="0"/>
        <v>30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90</v>
      </c>
      <c r="F14" s="347"/>
      <c r="G14" s="347"/>
      <c r="H14" s="347"/>
      <c r="I14" s="348"/>
      <c r="J14" s="349">
        <f>IF(J13=0,0,(J13*100/(E13+J13+O13+T13)))</f>
        <v>3.3333333333333335</v>
      </c>
      <c r="K14" s="347"/>
      <c r="L14" s="347"/>
      <c r="M14" s="347"/>
      <c r="N14" s="348"/>
      <c r="O14" s="349">
        <f>IF(O13=0,0,(O13*100/(E13+J13+O13+T13)))</f>
        <v>3.3333333333333335</v>
      </c>
      <c r="P14" s="347"/>
      <c r="Q14" s="347"/>
      <c r="R14" s="347"/>
      <c r="S14" s="348"/>
      <c r="T14" s="349">
        <f>IF(T13=0,0,(T13*100/(E13+J13+O13+T13)))</f>
        <v>3.3333333333333335</v>
      </c>
      <c r="U14" s="347"/>
      <c r="V14" s="347"/>
      <c r="W14" s="347"/>
      <c r="X14" s="348"/>
      <c r="Y14" s="349">
        <f t="shared" si="0"/>
        <v>99.999999999999986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65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>
      <c r="A33" s="370"/>
      <c r="B33" s="358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95">
        <v>1</v>
      </c>
      <c r="B34" s="96" t="s">
        <v>92</v>
      </c>
      <c r="C34" s="97">
        <v>3</v>
      </c>
      <c r="D34" s="97">
        <v>3</v>
      </c>
      <c r="E34" s="97">
        <v>3</v>
      </c>
      <c r="F34" s="97">
        <v>3</v>
      </c>
      <c r="G34" s="98">
        <f t="shared" ref="G34:G78" si="1">IF(C34="","",IF(C34*D34*E34*F34=0,0,IF(C34*D34*E34*F34&gt;27,3,IF(C34*D34*E34*F34&gt;3,2,IF(C34*D34*E34*F34=0,0,1)))))</f>
        <v>3</v>
      </c>
      <c r="H34" s="97">
        <v>3</v>
      </c>
      <c r="I34" s="97">
        <v>3</v>
      </c>
      <c r="J34" s="98">
        <f t="shared" ref="J34:J78" si="2">IF(H34="","",IF(H34*I34=0,0,IF(H34*I34&gt;4,3,IF(H34*I34&gt;2,2,IF(H34*I34=0,0,1)))))</f>
        <v>3</v>
      </c>
      <c r="K34" s="97">
        <v>3</v>
      </c>
      <c r="L34" s="98">
        <f t="shared" ref="L34:L78" si="3">IF(K34="","",IF(K34=0,0,K34))</f>
        <v>3</v>
      </c>
      <c r="M34" s="97">
        <v>3</v>
      </c>
      <c r="N34" s="97">
        <v>3</v>
      </c>
      <c r="O34" s="98">
        <f t="shared" ref="O34:O78" si="4">IF(M34="","",IF(M34*N34=0,0,IF(M34*N34&gt;4,3,IF(M34*N34&gt;2,2,IF(M34*N34=0,0,1)))))</f>
        <v>3</v>
      </c>
      <c r="P34" s="97">
        <v>3</v>
      </c>
      <c r="Q34" s="97">
        <v>3</v>
      </c>
      <c r="R34" s="98">
        <f t="shared" ref="R34:R78" si="5">IF(P34="","",IF(P34*Q34=0,0,IF(P34*Q34&gt;4,3,IF(P34*Q34&gt;2,2,IF(P34*Q34=0,0,1)))))</f>
        <v>3</v>
      </c>
      <c r="S34" s="97">
        <v>3</v>
      </c>
      <c r="T34" s="97">
        <v>3</v>
      </c>
      <c r="U34" s="98">
        <f t="shared" ref="U34:U78" si="6">IF(S34="","",IF(S34*T34=0,0,IF(S34*T34&gt;4,3,IF(S34*T34&gt;2,2,IF(S34*T34=0,0,1)))))</f>
        <v>3</v>
      </c>
      <c r="V34" s="97">
        <v>3</v>
      </c>
      <c r="W34" s="97">
        <v>3</v>
      </c>
      <c r="X34" s="97">
        <v>3</v>
      </c>
      <c r="Y34" s="98">
        <f t="shared" ref="Y34:Y78" si="7">IF(V34="","",IF(V34*W34*X34=0,0,IF(V34*W34*X34&gt;17,3,IF(V34*W34*X34&gt;2,2,IF(V34*W34*X34=0,0,1)))))</f>
        <v>3</v>
      </c>
      <c r="Z34" s="97">
        <v>3</v>
      </c>
      <c r="AA34" s="97">
        <v>3</v>
      </c>
      <c r="AB34" s="98">
        <f t="shared" ref="AB34:AB78" si="8">IF(Z34="","",IF(Z34*AA34=0,0,IF(Z34*AA34&gt;4,3,IF(Z34*AA34&gt;2,2,IF(Z34*AA34=0,0,1)))))</f>
        <v>3</v>
      </c>
      <c r="AC34" s="98">
        <f t="shared" ref="AC34:AC78" si="9">+G34</f>
        <v>3</v>
      </c>
      <c r="AD34" s="98">
        <f t="shared" ref="AD34:AD78" si="10">+J34</f>
        <v>3</v>
      </c>
      <c r="AE34" s="98">
        <f t="shared" ref="AE34:AE78" si="11">+L34</f>
        <v>3</v>
      </c>
      <c r="AF34" s="98">
        <f t="shared" ref="AF34:AF78" si="12">+O34</f>
        <v>3</v>
      </c>
      <c r="AG34" s="98">
        <f t="shared" ref="AG34:AG78" si="13">+U34</f>
        <v>3</v>
      </c>
      <c r="AH34" s="98">
        <f t="shared" ref="AH34:AH78" si="14">+U34</f>
        <v>3</v>
      </c>
      <c r="AI34" s="98">
        <f t="shared" ref="AI34:AI78" si="15">+Y34</f>
        <v>3</v>
      </c>
      <c r="AJ34" s="98">
        <f t="shared" ref="AJ34:AJ78" si="16">+AB34</f>
        <v>3</v>
      </c>
      <c r="AK34" s="99" t="str">
        <f t="shared" ref="AK34:AK78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>ดีเยี่ยม</v>
      </c>
    </row>
    <row r="35" spans="1:37" ht="21" customHeight="1">
      <c r="A35" s="100">
        <v>2</v>
      </c>
      <c r="B35" s="101" t="s">
        <v>93</v>
      </c>
      <c r="C35" s="102">
        <v>2</v>
      </c>
      <c r="D35" s="102">
        <v>2</v>
      </c>
      <c r="E35" s="102">
        <v>2</v>
      </c>
      <c r="F35" s="102">
        <v>2</v>
      </c>
      <c r="G35" s="103">
        <f t="shared" si="1"/>
        <v>2</v>
      </c>
      <c r="H35" s="102">
        <v>2</v>
      </c>
      <c r="I35" s="102">
        <v>2</v>
      </c>
      <c r="J35" s="103">
        <f t="shared" si="2"/>
        <v>2</v>
      </c>
      <c r="K35" s="102">
        <v>2</v>
      </c>
      <c r="L35" s="103">
        <f t="shared" si="3"/>
        <v>2</v>
      </c>
      <c r="M35" s="102">
        <v>2</v>
      </c>
      <c r="N35" s="102">
        <v>2</v>
      </c>
      <c r="O35" s="103">
        <f t="shared" si="4"/>
        <v>2</v>
      </c>
      <c r="P35" s="102">
        <v>2</v>
      </c>
      <c r="Q35" s="102">
        <v>2</v>
      </c>
      <c r="R35" s="103">
        <f t="shared" si="5"/>
        <v>2</v>
      </c>
      <c r="S35" s="102">
        <v>2</v>
      </c>
      <c r="T35" s="102">
        <v>2</v>
      </c>
      <c r="U35" s="103">
        <f t="shared" si="6"/>
        <v>2</v>
      </c>
      <c r="V35" s="102">
        <v>2</v>
      </c>
      <c r="W35" s="102">
        <v>2</v>
      </c>
      <c r="X35" s="102">
        <v>2</v>
      </c>
      <c r="Y35" s="103">
        <f t="shared" si="7"/>
        <v>2</v>
      </c>
      <c r="Z35" s="102">
        <v>2</v>
      </c>
      <c r="AA35" s="102">
        <v>2</v>
      </c>
      <c r="AB35" s="103">
        <f t="shared" si="8"/>
        <v>2</v>
      </c>
      <c r="AC35" s="103">
        <f t="shared" si="9"/>
        <v>2</v>
      </c>
      <c r="AD35" s="103">
        <f t="shared" si="10"/>
        <v>2</v>
      </c>
      <c r="AE35" s="103">
        <f t="shared" si="11"/>
        <v>2</v>
      </c>
      <c r="AF35" s="103">
        <f t="shared" si="12"/>
        <v>2</v>
      </c>
      <c r="AG35" s="103">
        <f t="shared" si="13"/>
        <v>2</v>
      </c>
      <c r="AH35" s="103">
        <f t="shared" si="14"/>
        <v>2</v>
      </c>
      <c r="AI35" s="103">
        <f t="shared" si="15"/>
        <v>2</v>
      </c>
      <c r="AJ35" s="103">
        <f t="shared" si="16"/>
        <v>2</v>
      </c>
      <c r="AK35" s="104" t="str">
        <f t="shared" si="17"/>
        <v>ดี</v>
      </c>
    </row>
    <row r="36" spans="1:37" ht="21" customHeight="1">
      <c r="A36" s="100">
        <v>3</v>
      </c>
      <c r="B36" s="101" t="s">
        <v>94</v>
      </c>
      <c r="C36" s="102">
        <v>1</v>
      </c>
      <c r="D36" s="102">
        <v>1</v>
      </c>
      <c r="E36" s="102">
        <v>1</v>
      </c>
      <c r="F36" s="102">
        <v>1</v>
      </c>
      <c r="G36" s="103">
        <f t="shared" si="1"/>
        <v>1</v>
      </c>
      <c r="H36" s="102">
        <v>1</v>
      </c>
      <c r="I36" s="102">
        <v>1</v>
      </c>
      <c r="J36" s="103">
        <f t="shared" si="2"/>
        <v>1</v>
      </c>
      <c r="K36" s="102">
        <v>1</v>
      </c>
      <c r="L36" s="103">
        <f t="shared" si="3"/>
        <v>1</v>
      </c>
      <c r="M36" s="102">
        <v>1</v>
      </c>
      <c r="N36" s="102">
        <v>1</v>
      </c>
      <c r="O36" s="103">
        <f t="shared" si="4"/>
        <v>1</v>
      </c>
      <c r="P36" s="102">
        <v>1</v>
      </c>
      <c r="Q36" s="102">
        <v>1</v>
      </c>
      <c r="R36" s="103">
        <f t="shared" si="5"/>
        <v>1</v>
      </c>
      <c r="S36" s="102">
        <v>1</v>
      </c>
      <c r="T36" s="102">
        <v>1</v>
      </c>
      <c r="U36" s="103">
        <f t="shared" si="6"/>
        <v>1</v>
      </c>
      <c r="V36" s="102">
        <v>1</v>
      </c>
      <c r="W36" s="102">
        <v>1</v>
      </c>
      <c r="X36" s="102">
        <v>1</v>
      </c>
      <c r="Y36" s="103">
        <f t="shared" si="7"/>
        <v>1</v>
      </c>
      <c r="Z36" s="102">
        <v>1</v>
      </c>
      <c r="AA36" s="102">
        <v>1</v>
      </c>
      <c r="AB36" s="103">
        <f t="shared" si="8"/>
        <v>1</v>
      </c>
      <c r="AC36" s="103">
        <f t="shared" si="9"/>
        <v>1</v>
      </c>
      <c r="AD36" s="103">
        <f t="shared" si="10"/>
        <v>1</v>
      </c>
      <c r="AE36" s="103">
        <f t="shared" si="11"/>
        <v>1</v>
      </c>
      <c r="AF36" s="103">
        <f t="shared" si="12"/>
        <v>1</v>
      </c>
      <c r="AG36" s="103">
        <f t="shared" si="13"/>
        <v>1</v>
      </c>
      <c r="AH36" s="103">
        <f t="shared" si="14"/>
        <v>1</v>
      </c>
      <c r="AI36" s="103">
        <f t="shared" si="15"/>
        <v>1</v>
      </c>
      <c r="AJ36" s="103">
        <f t="shared" si="16"/>
        <v>1</v>
      </c>
      <c r="AK36" s="104" t="str">
        <f t="shared" si="17"/>
        <v>ผ่าน</v>
      </c>
    </row>
    <row r="37" spans="1:37" ht="21" customHeight="1">
      <c r="A37" s="100">
        <v>4</v>
      </c>
      <c r="B37" s="101" t="s">
        <v>95</v>
      </c>
      <c r="C37" s="102">
        <v>0</v>
      </c>
      <c r="D37" s="102">
        <v>3</v>
      </c>
      <c r="E37" s="102">
        <v>3</v>
      </c>
      <c r="F37" s="102">
        <v>3</v>
      </c>
      <c r="G37" s="103">
        <f t="shared" si="1"/>
        <v>0</v>
      </c>
      <c r="H37" s="102">
        <v>3</v>
      </c>
      <c r="I37" s="102">
        <v>3</v>
      </c>
      <c r="J37" s="103">
        <f t="shared" si="2"/>
        <v>3</v>
      </c>
      <c r="K37" s="102">
        <v>3</v>
      </c>
      <c r="L37" s="103">
        <f t="shared" si="3"/>
        <v>3</v>
      </c>
      <c r="M37" s="102">
        <v>3</v>
      </c>
      <c r="N37" s="102">
        <v>3</v>
      </c>
      <c r="O37" s="103">
        <f t="shared" si="4"/>
        <v>3</v>
      </c>
      <c r="P37" s="102">
        <v>3</v>
      </c>
      <c r="Q37" s="102">
        <v>3</v>
      </c>
      <c r="R37" s="103">
        <f t="shared" si="5"/>
        <v>3</v>
      </c>
      <c r="S37" s="102">
        <v>3</v>
      </c>
      <c r="T37" s="102">
        <v>3</v>
      </c>
      <c r="U37" s="103">
        <f t="shared" si="6"/>
        <v>3</v>
      </c>
      <c r="V37" s="102">
        <v>3</v>
      </c>
      <c r="W37" s="102">
        <v>3</v>
      </c>
      <c r="X37" s="102">
        <v>3</v>
      </c>
      <c r="Y37" s="103">
        <f t="shared" si="7"/>
        <v>3</v>
      </c>
      <c r="Z37" s="102">
        <v>3</v>
      </c>
      <c r="AA37" s="102">
        <v>3</v>
      </c>
      <c r="AB37" s="103">
        <f t="shared" si="8"/>
        <v>3</v>
      </c>
      <c r="AC37" s="103">
        <f t="shared" si="9"/>
        <v>0</v>
      </c>
      <c r="AD37" s="103">
        <f t="shared" si="10"/>
        <v>3</v>
      </c>
      <c r="AE37" s="103">
        <f t="shared" si="11"/>
        <v>3</v>
      </c>
      <c r="AF37" s="103">
        <f t="shared" si="12"/>
        <v>3</v>
      </c>
      <c r="AG37" s="103">
        <f t="shared" si="13"/>
        <v>3</v>
      </c>
      <c r="AH37" s="103">
        <f t="shared" si="14"/>
        <v>3</v>
      </c>
      <c r="AI37" s="103">
        <f t="shared" si="15"/>
        <v>3</v>
      </c>
      <c r="AJ37" s="103">
        <f t="shared" si="16"/>
        <v>3</v>
      </c>
      <c r="AK37" s="104" t="str">
        <f t="shared" si="17"/>
        <v>ไม่ผ่าน</v>
      </c>
    </row>
    <row r="38" spans="1:37" ht="21" customHeight="1">
      <c r="A38" s="105">
        <v>5</v>
      </c>
      <c r="B38" s="106" t="s">
        <v>96</v>
      </c>
      <c r="C38" s="107">
        <v>3</v>
      </c>
      <c r="D38" s="107">
        <v>3</v>
      </c>
      <c r="E38" s="107">
        <v>3</v>
      </c>
      <c r="F38" s="107">
        <v>3</v>
      </c>
      <c r="G38" s="108">
        <f t="shared" si="1"/>
        <v>3</v>
      </c>
      <c r="H38" s="107">
        <v>3</v>
      </c>
      <c r="I38" s="107">
        <v>3</v>
      </c>
      <c r="J38" s="108">
        <f t="shared" si="2"/>
        <v>3</v>
      </c>
      <c r="K38" s="107">
        <v>3</v>
      </c>
      <c r="L38" s="108">
        <f t="shared" si="3"/>
        <v>3</v>
      </c>
      <c r="M38" s="107">
        <v>3</v>
      </c>
      <c r="N38" s="107">
        <v>3</v>
      </c>
      <c r="O38" s="108">
        <f t="shared" si="4"/>
        <v>3</v>
      </c>
      <c r="P38" s="107">
        <v>3</v>
      </c>
      <c r="Q38" s="107">
        <v>3</v>
      </c>
      <c r="R38" s="108">
        <f t="shared" si="5"/>
        <v>3</v>
      </c>
      <c r="S38" s="107">
        <v>3</v>
      </c>
      <c r="T38" s="107">
        <v>3</v>
      </c>
      <c r="U38" s="108">
        <f t="shared" si="6"/>
        <v>3</v>
      </c>
      <c r="V38" s="107">
        <v>3</v>
      </c>
      <c r="W38" s="107">
        <v>3</v>
      </c>
      <c r="X38" s="107">
        <v>3</v>
      </c>
      <c r="Y38" s="108">
        <f t="shared" si="7"/>
        <v>3</v>
      </c>
      <c r="Z38" s="107">
        <v>3</v>
      </c>
      <c r="AA38" s="107">
        <v>3</v>
      </c>
      <c r="AB38" s="108">
        <f t="shared" si="8"/>
        <v>3</v>
      </c>
      <c r="AC38" s="108">
        <f t="shared" si="9"/>
        <v>3</v>
      </c>
      <c r="AD38" s="108">
        <f t="shared" si="10"/>
        <v>3</v>
      </c>
      <c r="AE38" s="108">
        <f t="shared" si="11"/>
        <v>3</v>
      </c>
      <c r="AF38" s="108">
        <f t="shared" si="12"/>
        <v>3</v>
      </c>
      <c r="AG38" s="108">
        <f t="shared" si="13"/>
        <v>3</v>
      </c>
      <c r="AH38" s="108">
        <f t="shared" si="14"/>
        <v>3</v>
      </c>
      <c r="AI38" s="108">
        <f t="shared" si="15"/>
        <v>3</v>
      </c>
      <c r="AJ38" s="108">
        <f t="shared" si="16"/>
        <v>3</v>
      </c>
      <c r="AK38" s="109" t="str">
        <f t="shared" si="17"/>
        <v>ดีเยี่ยม</v>
      </c>
    </row>
    <row r="39" spans="1:37" ht="21" customHeight="1">
      <c r="A39" s="95">
        <v>6</v>
      </c>
      <c r="B39" s="96" t="s">
        <v>97</v>
      </c>
      <c r="C39" s="97">
        <v>3</v>
      </c>
      <c r="D39" s="97">
        <v>3</v>
      </c>
      <c r="E39" s="97">
        <v>3</v>
      </c>
      <c r="F39" s="97">
        <v>3</v>
      </c>
      <c r="G39" s="98">
        <f t="shared" si="1"/>
        <v>3</v>
      </c>
      <c r="H39" s="97">
        <v>3</v>
      </c>
      <c r="I39" s="97">
        <v>3</v>
      </c>
      <c r="J39" s="98">
        <f t="shared" si="2"/>
        <v>3</v>
      </c>
      <c r="K39" s="97">
        <v>3</v>
      </c>
      <c r="L39" s="98">
        <f t="shared" si="3"/>
        <v>3</v>
      </c>
      <c r="M39" s="97">
        <v>3</v>
      </c>
      <c r="N39" s="97">
        <v>3</v>
      </c>
      <c r="O39" s="98">
        <f t="shared" si="4"/>
        <v>3</v>
      </c>
      <c r="P39" s="97">
        <v>3</v>
      </c>
      <c r="Q39" s="97">
        <v>3</v>
      </c>
      <c r="R39" s="98">
        <f t="shared" si="5"/>
        <v>3</v>
      </c>
      <c r="S39" s="97">
        <v>3</v>
      </c>
      <c r="T39" s="97">
        <v>3</v>
      </c>
      <c r="U39" s="98">
        <f t="shared" si="6"/>
        <v>3</v>
      </c>
      <c r="V39" s="97">
        <v>3</v>
      </c>
      <c r="W39" s="97">
        <v>3</v>
      </c>
      <c r="X39" s="97">
        <v>3</v>
      </c>
      <c r="Y39" s="98">
        <f t="shared" si="7"/>
        <v>3</v>
      </c>
      <c r="Z39" s="97">
        <v>3</v>
      </c>
      <c r="AA39" s="97">
        <v>3</v>
      </c>
      <c r="AB39" s="98">
        <f t="shared" si="8"/>
        <v>3</v>
      </c>
      <c r="AC39" s="98">
        <f t="shared" si="9"/>
        <v>3</v>
      </c>
      <c r="AD39" s="98">
        <f t="shared" si="10"/>
        <v>3</v>
      </c>
      <c r="AE39" s="98">
        <f t="shared" si="11"/>
        <v>3</v>
      </c>
      <c r="AF39" s="98">
        <f t="shared" si="12"/>
        <v>3</v>
      </c>
      <c r="AG39" s="98">
        <f t="shared" si="13"/>
        <v>3</v>
      </c>
      <c r="AH39" s="98">
        <f t="shared" si="14"/>
        <v>3</v>
      </c>
      <c r="AI39" s="98">
        <f t="shared" si="15"/>
        <v>3</v>
      </c>
      <c r="AJ39" s="98">
        <f t="shared" si="16"/>
        <v>3</v>
      </c>
      <c r="AK39" s="99" t="str">
        <f t="shared" si="17"/>
        <v>ดีเยี่ยม</v>
      </c>
    </row>
    <row r="40" spans="1:37" ht="21" customHeight="1">
      <c r="A40" s="100">
        <v>7</v>
      </c>
      <c r="B40" s="101" t="s">
        <v>98</v>
      </c>
      <c r="C40" s="102">
        <v>3</v>
      </c>
      <c r="D40" s="102">
        <v>3</v>
      </c>
      <c r="E40" s="102">
        <v>3</v>
      </c>
      <c r="F40" s="102">
        <v>3</v>
      </c>
      <c r="G40" s="103">
        <f t="shared" si="1"/>
        <v>3</v>
      </c>
      <c r="H40" s="102">
        <v>3</v>
      </c>
      <c r="I40" s="102">
        <v>3</v>
      </c>
      <c r="J40" s="103">
        <f t="shared" si="2"/>
        <v>3</v>
      </c>
      <c r="K40" s="102">
        <v>3</v>
      </c>
      <c r="L40" s="103">
        <f t="shared" si="3"/>
        <v>3</v>
      </c>
      <c r="M40" s="102">
        <v>3</v>
      </c>
      <c r="N40" s="102">
        <v>3</v>
      </c>
      <c r="O40" s="103">
        <f t="shared" si="4"/>
        <v>3</v>
      </c>
      <c r="P40" s="102">
        <v>3</v>
      </c>
      <c r="Q40" s="102">
        <v>3</v>
      </c>
      <c r="R40" s="103">
        <f t="shared" si="5"/>
        <v>3</v>
      </c>
      <c r="S40" s="102">
        <v>3</v>
      </c>
      <c r="T40" s="102">
        <v>3</v>
      </c>
      <c r="U40" s="103">
        <f t="shared" si="6"/>
        <v>3</v>
      </c>
      <c r="V40" s="102">
        <v>3</v>
      </c>
      <c r="W40" s="102">
        <v>3</v>
      </c>
      <c r="X40" s="102">
        <v>3</v>
      </c>
      <c r="Y40" s="103">
        <f t="shared" si="7"/>
        <v>3</v>
      </c>
      <c r="Z40" s="102">
        <v>3</v>
      </c>
      <c r="AA40" s="102">
        <v>3</v>
      </c>
      <c r="AB40" s="103">
        <f t="shared" si="8"/>
        <v>3</v>
      </c>
      <c r="AC40" s="103">
        <f t="shared" si="9"/>
        <v>3</v>
      </c>
      <c r="AD40" s="103">
        <f t="shared" si="10"/>
        <v>3</v>
      </c>
      <c r="AE40" s="103">
        <f t="shared" si="11"/>
        <v>3</v>
      </c>
      <c r="AF40" s="103">
        <f t="shared" si="12"/>
        <v>3</v>
      </c>
      <c r="AG40" s="103">
        <f t="shared" si="13"/>
        <v>3</v>
      </c>
      <c r="AH40" s="103">
        <f t="shared" si="14"/>
        <v>3</v>
      </c>
      <c r="AI40" s="103">
        <f t="shared" si="15"/>
        <v>3</v>
      </c>
      <c r="AJ40" s="103">
        <f t="shared" si="16"/>
        <v>3</v>
      </c>
      <c r="AK40" s="104" t="str">
        <f t="shared" si="17"/>
        <v>ดีเยี่ยม</v>
      </c>
    </row>
    <row r="41" spans="1:37" ht="21" customHeight="1">
      <c r="A41" s="100">
        <v>8</v>
      </c>
      <c r="B41" s="101" t="s">
        <v>99</v>
      </c>
      <c r="C41" s="102">
        <v>3</v>
      </c>
      <c r="D41" s="102">
        <v>3</v>
      </c>
      <c r="E41" s="102">
        <v>3</v>
      </c>
      <c r="F41" s="102">
        <v>3</v>
      </c>
      <c r="G41" s="103">
        <f t="shared" si="1"/>
        <v>3</v>
      </c>
      <c r="H41" s="102">
        <v>3</v>
      </c>
      <c r="I41" s="102">
        <v>3</v>
      </c>
      <c r="J41" s="103">
        <f t="shared" si="2"/>
        <v>3</v>
      </c>
      <c r="K41" s="102">
        <v>3</v>
      </c>
      <c r="L41" s="103">
        <f t="shared" si="3"/>
        <v>3</v>
      </c>
      <c r="M41" s="102">
        <v>3</v>
      </c>
      <c r="N41" s="102">
        <v>3</v>
      </c>
      <c r="O41" s="103">
        <f t="shared" si="4"/>
        <v>3</v>
      </c>
      <c r="P41" s="102">
        <v>3</v>
      </c>
      <c r="Q41" s="102">
        <v>3</v>
      </c>
      <c r="R41" s="103">
        <f t="shared" si="5"/>
        <v>3</v>
      </c>
      <c r="S41" s="102">
        <v>3</v>
      </c>
      <c r="T41" s="102">
        <v>3</v>
      </c>
      <c r="U41" s="103">
        <f t="shared" si="6"/>
        <v>3</v>
      </c>
      <c r="V41" s="102">
        <v>3</v>
      </c>
      <c r="W41" s="102">
        <v>3</v>
      </c>
      <c r="X41" s="102">
        <v>3</v>
      </c>
      <c r="Y41" s="103">
        <f t="shared" si="7"/>
        <v>3</v>
      </c>
      <c r="Z41" s="102">
        <v>3</v>
      </c>
      <c r="AA41" s="102">
        <v>3</v>
      </c>
      <c r="AB41" s="103">
        <f t="shared" si="8"/>
        <v>3</v>
      </c>
      <c r="AC41" s="103">
        <f t="shared" si="9"/>
        <v>3</v>
      </c>
      <c r="AD41" s="103">
        <f t="shared" si="10"/>
        <v>3</v>
      </c>
      <c r="AE41" s="103">
        <f t="shared" si="11"/>
        <v>3</v>
      </c>
      <c r="AF41" s="103">
        <f t="shared" si="12"/>
        <v>3</v>
      </c>
      <c r="AG41" s="103">
        <f t="shared" si="13"/>
        <v>3</v>
      </c>
      <c r="AH41" s="103">
        <f t="shared" si="14"/>
        <v>3</v>
      </c>
      <c r="AI41" s="103">
        <f t="shared" si="15"/>
        <v>3</v>
      </c>
      <c r="AJ41" s="103">
        <f t="shared" si="16"/>
        <v>3</v>
      </c>
      <c r="AK41" s="104" t="str">
        <f t="shared" si="17"/>
        <v>ดีเยี่ยม</v>
      </c>
    </row>
    <row r="42" spans="1:37" ht="21" customHeight="1">
      <c r="A42" s="100">
        <v>9</v>
      </c>
      <c r="B42" s="101" t="s">
        <v>100</v>
      </c>
      <c r="C42" s="102">
        <v>3</v>
      </c>
      <c r="D42" s="102">
        <v>3</v>
      </c>
      <c r="E42" s="102">
        <v>3</v>
      </c>
      <c r="F42" s="102">
        <v>3</v>
      </c>
      <c r="G42" s="103">
        <f t="shared" si="1"/>
        <v>3</v>
      </c>
      <c r="H42" s="102">
        <v>3</v>
      </c>
      <c r="I42" s="102">
        <v>3</v>
      </c>
      <c r="J42" s="103">
        <f t="shared" si="2"/>
        <v>3</v>
      </c>
      <c r="K42" s="102">
        <v>3</v>
      </c>
      <c r="L42" s="103">
        <f t="shared" si="3"/>
        <v>3</v>
      </c>
      <c r="M42" s="102">
        <v>3</v>
      </c>
      <c r="N42" s="102">
        <v>3</v>
      </c>
      <c r="O42" s="103">
        <f t="shared" si="4"/>
        <v>3</v>
      </c>
      <c r="P42" s="102">
        <v>3</v>
      </c>
      <c r="Q42" s="102">
        <v>3</v>
      </c>
      <c r="R42" s="103">
        <f t="shared" si="5"/>
        <v>3</v>
      </c>
      <c r="S42" s="102">
        <v>3</v>
      </c>
      <c r="T42" s="102">
        <v>3</v>
      </c>
      <c r="U42" s="103">
        <f t="shared" si="6"/>
        <v>3</v>
      </c>
      <c r="V42" s="102">
        <v>3</v>
      </c>
      <c r="W42" s="102">
        <v>3</v>
      </c>
      <c r="X42" s="102">
        <v>3</v>
      </c>
      <c r="Y42" s="103">
        <f t="shared" si="7"/>
        <v>3</v>
      </c>
      <c r="Z42" s="102">
        <v>3</v>
      </c>
      <c r="AA42" s="102">
        <v>3</v>
      </c>
      <c r="AB42" s="103">
        <f t="shared" si="8"/>
        <v>3</v>
      </c>
      <c r="AC42" s="103">
        <f t="shared" si="9"/>
        <v>3</v>
      </c>
      <c r="AD42" s="103">
        <f t="shared" si="10"/>
        <v>3</v>
      </c>
      <c r="AE42" s="103">
        <f t="shared" si="11"/>
        <v>3</v>
      </c>
      <c r="AF42" s="103">
        <f t="shared" si="12"/>
        <v>3</v>
      </c>
      <c r="AG42" s="103">
        <f t="shared" si="13"/>
        <v>3</v>
      </c>
      <c r="AH42" s="103">
        <f t="shared" si="14"/>
        <v>3</v>
      </c>
      <c r="AI42" s="103">
        <f t="shared" si="15"/>
        <v>3</v>
      </c>
      <c r="AJ42" s="103">
        <f t="shared" si="16"/>
        <v>3</v>
      </c>
      <c r="AK42" s="104" t="str">
        <f t="shared" si="17"/>
        <v>ดีเยี่ยม</v>
      </c>
    </row>
    <row r="43" spans="1:37" ht="21" customHeight="1">
      <c r="A43" s="105">
        <v>10</v>
      </c>
      <c r="B43" s="106" t="s">
        <v>101</v>
      </c>
      <c r="C43" s="107">
        <v>3</v>
      </c>
      <c r="D43" s="107">
        <v>3</v>
      </c>
      <c r="E43" s="107">
        <v>3</v>
      </c>
      <c r="F43" s="107">
        <v>3</v>
      </c>
      <c r="G43" s="108">
        <f t="shared" si="1"/>
        <v>3</v>
      </c>
      <c r="H43" s="107">
        <v>3</v>
      </c>
      <c r="I43" s="107">
        <v>3</v>
      </c>
      <c r="J43" s="108">
        <f t="shared" si="2"/>
        <v>3</v>
      </c>
      <c r="K43" s="107">
        <v>3</v>
      </c>
      <c r="L43" s="108">
        <f t="shared" si="3"/>
        <v>3</v>
      </c>
      <c r="M43" s="107">
        <v>3</v>
      </c>
      <c r="N43" s="107">
        <v>3</v>
      </c>
      <c r="O43" s="108">
        <f t="shared" si="4"/>
        <v>3</v>
      </c>
      <c r="P43" s="107">
        <v>3</v>
      </c>
      <c r="Q43" s="107">
        <v>3</v>
      </c>
      <c r="R43" s="108">
        <f t="shared" si="5"/>
        <v>3</v>
      </c>
      <c r="S43" s="107">
        <v>3</v>
      </c>
      <c r="T43" s="107">
        <v>3</v>
      </c>
      <c r="U43" s="108">
        <f t="shared" si="6"/>
        <v>3</v>
      </c>
      <c r="V43" s="107">
        <v>3</v>
      </c>
      <c r="W43" s="107">
        <v>3</v>
      </c>
      <c r="X43" s="107">
        <v>3</v>
      </c>
      <c r="Y43" s="108">
        <f t="shared" si="7"/>
        <v>3</v>
      </c>
      <c r="Z43" s="107">
        <v>3</v>
      </c>
      <c r="AA43" s="107">
        <v>3</v>
      </c>
      <c r="AB43" s="108">
        <f t="shared" si="8"/>
        <v>3</v>
      </c>
      <c r="AC43" s="108">
        <f t="shared" si="9"/>
        <v>3</v>
      </c>
      <c r="AD43" s="108">
        <f t="shared" si="10"/>
        <v>3</v>
      </c>
      <c r="AE43" s="108">
        <f t="shared" si="11"/>
        <v>3</v>
      </c>
      <c r="AF43" s="108">
        <f t="shared" si="12"/>
        <v>3</v>
      </c>
      <c r="AG43" s="108">
        <f t="shared" si="13"/>
        <v>3</v>
      </c>
      <c r="AH43" s="108">
        <f t="shared" si="14"/>
        <v>3</v>
      </c>
      <c r="AI43" s="108">
        <f t="shared" si="15"/>
        <v>3</v>
      </c>
      <c r="AJ43" s="108">
        <f t="shared" si="16"/>
        <v>3</v>
      </c>
      <c r="AK43" s="109" t="str">
        <f t="shared" si="17"/>
        <v>ดีเยี่ยม</v>
      </c>
    </row>
    <row r="44" spans="1:37" ht="21" customHeight="1">
      <c r="A44" s="95">
        <v>11</v>
      </c>
      <c r="B44" s="96" t="s">
        <v>102</v>
      </c>
      <c r="C44" s="97">
        <v>3</v>
      </c>
      <c r="D44" s="97">
        <v>3</v>
      </c>
      <c r="E44" s="97">
        <v>3</v>
      </c>
      <c r="F44" s="97">
        <v>3</v>
      </c>
      <c r="G44" s="98">
        <f t="shared" si="1"/>
        <v>3</v>
      </c>
      <c r="H44" s="97">
        <v>3</v>
      </c>
      <c r="I44" s="97">
        <v>3</v>
      </c>
      <c r="J44" s="98">
        <f t="shared" si="2"/>
        <v>3</v>
      </c>
      <c r="K44" s="97">
        <v>3</v>
      </c>
      <c r="L44" s="98">
        <f t="shared" si="3"/>
        <v>3</v>
      </c>
      <c r="M44" s="97">
        <v>3</v>
      </c>
      <c r="N44" s="97">
        <v>3</v>
      </c>
      <c r="O44" s="98">
        <f t="shared" si="4"/>
        <v>3</v>
      </c>
      <c r="P44" s="97">
        <v>3</v>
      </c>
      <c r="Q44" s="97">
        <v>3</v>
      </c>
      <c r="R44" s="98">
        <f t="shared" si="5"/>
        <v>3</v>
      </c>
      <c r="S44" s="97">
        <v>3</v>
      </c>
      <c r="T44" s="97">
        <v>3</v>
      </c>
      <c r="U44" s="98">
        <f t="shared" si="6"/>
        <v>3</v>
      </c>
      <c r="V44" s="97">
        <v>3</v>
      </c>
      <c r="W44" s="97">
        <v>3</v>
      </c>
      <c r="X44" s="97">
        <v>3</v>
      </c>
      <c r="Y44" s="98">
        <f t="shared" si="7"/>
        <v>3</v>
      </c>
      <c r="Z44" s="97">
        <v>3</v>
      </c>
      <c r="AA44" s="97">
        <v>3</v>
      </c>
      <c r="AB44" s="98">
        <f t="shared" si="8"/>
        <v>3</v>
      </c>
      <c r="AC44" s="98">
        <f t="shared" si="9"/>
        <v>3</v>
      </c>
      <c r="AD44" s="98">
        <f t="shared" si="10"/>
        <v>3</v>
      </c>
      <c r="AE44" s="98">
        <f t="shared" si="11"/>
        <v>3</v>
      </c>
      <c r="AF44" s="98">
        <f t="shared" si="12"/>
        <v>3</v>
      </c>
      <c r="AG44" s="98">
        <f t="shared" si="13"/>
        <v>3</v>
      </c>
      <c r="AH44" s="98">
        <f t="shared" si="14"/>
        <v>3</v>
      </c>
      <c r="AI44" s="98">
        <f t="shared" si="15"/>
        <v>3</v>
      </c>
      <c r="AJ44" s="98">
        <f t="shared" si="16"/>
        <v>3</v>
      </c>
      <c r="AK44" s="99" t="str">
        <f t="shared" si="17"/>
        <v>ดีเยี่ยม</v>
      </c>
    </row>
    <row r="45" spans="1:37" ht="21" customHeight="1">
      <c r="A45" s="100">
        <v>12</v>
      </c>
      <c r="B45" s="101" t="s">
        <v>103</v>
      </c>
      <c r="C45" s="102">
        <v>3</v>
      </c>
      <c r="D45" s="102">
        <v>3</v>
      </c>
      <c r="E45" s="102">
        <v>3</v>
      </c>
      <c r="F45" s="102">
        <v>3</v>
      </c>
      <c r="G45" s="103">
        <f t="shared" si="1"/>
        <v>3</v>
      </c>
      <c r="H45" s="102">
        <v>3</v>
      </c>
      <c r="I45" s="102">
        <v>3</v>
      </c>
      <c r="J45" s="103">
        <f t="shared" si="2"/>
        <v>3</v>
      </c>
      <c r="K45" s="102">
        <v>3</v>
      </c>
      <c r="L45" s="103">
        <f t="shared" si="3"/>
        <v>3</v>
      </c>
      <c r="M45" s="102">
        <v>3</v>
      </c>
      <c r="N45" s="102">
        <v>3</v>
      </c>
      <c r="O45" s="103">
        <f t="shared" si="4"/>
        <v>3</v>
      </c>
      <c r="P45" s="102">
        <v>3</v>
      </c>
      <c r="Q45" s="102">
        <v>3</v>
      </c>
      <c r="R45" s="103">
        <f t="shared" si="5"/>
        <v>3</v>
      </c>
      <c r="S45" s="102">
        <v>3</v>
      </c>
      <c r="T45" s="102">
        <v>3</v>
      </c>
      <c r="U45" s="103">
        <f t="shared" si="6"/>
        <v>3</v>
      </c>
      <c r="V45" s="102">
        <v>3</v>
      </c>
      <c r="W45" s="102">
        <v>3</v>
      </c>
      <c r="X45" s="102">
        <v>3</v>
      </c>
      <c r="Y45" s="103">
        <f t="shared" si="7"/>
        <v>3</v>
      </c>
      <c r="Z45" s="102">
        <v>3</v>
      </c>
      <c r="AA45" s="102">
        <v>3</v>
      </c>
      <c r="AB45" s="103">
        <f t="shared" si="8"/>
        <v>3</v>
      </c>
      <c r="AC45" s="103">
        <f t="shared" si="9"/>
        <v>3</v>
      </c>
      <c r="AD45" s="103">
        <f t="shared" si="10"/>
        <v>3</v>
      </c>
      <c r="AE45" s="103">
        <f t="shared" si="11"/>
        <v>3</v>
      </c>
      <c r="AF45" s="103">
        <f t="shared" si="12"/>
        <v>3</v>
      </c>
      <c r="AG45" s="103">
        <f t="shared" si="13"/>
        <v>3</v>
      </c>
      <c r="AH45" s="103">
        <f t="shared" si="14"/>
        <v>3</v>
      </c>
      <c r="AI45" s="103">
        <f t="shared" si="15"/>
        <v>3</v>
      </c>
      <c r="AJ45" s="103">
        <f t="shared" si="16"/>
        <v>3</v>
      </c>
      <c r="AK45" s="104" t="str">
        <f t="shared" si="17"/>
        <v>ดีเยี่ยม</v>
      </c>
    </row>
    <row r="46" spans="1:37" ht="21" customHeight="1">
      <c r="A46" s="100">
        <v>13</v>
      </c>
      <c r="B46" s="101" t="s">
        <v>104</v>
      </c>
      <c r="C46" s="102">
        <v>3</v>
      </c>
      <c r="D46" s="102">
        <v>3</v>
      </c>
      <c r="E46" s="102">
        <v>3</v>
      </c>
      <c r="F46" s="102">
        <v>3</v>
      </c>
      <c r="G46" s="103">
        <f t="shared" si="1"/>
        <v>3</v>
      </c>
      <c r="H46" s="102">
        <v>3</v>
      </c>
      <c r="I46" s="102">
        <v>3</v>
      </c>
      <c r="J46" s="103">
        <f t="shared" si="2"/>
        <v>3</v>
      </c>
      <c r="K46" s="102">
        <v>3</v>
      </c>
      <c r="L46" s="103">
        <f t="shared" si="3"/>
        <v>3</v>
      </c>
      <c r="M46" s="102">
        <v>3</v>
      </c>
      <c r="N46" s="102">
        <v>3</v>
      </c>
      <c r="O46" s="103">
        <f t="shared" si="4"/>
        <v>3</v>
      </c>
      <c r="P46" s="102">
        <v>3</v>
      </c>
      <c r="Q46" s="102">
        <v>3</v>
      </c>
      <c r="R46" s="103">
        <f t="shared" si="5"/>
        <v>3</v>
      </c>
      <c r="S46" s="102">
        <v>3</v>
      </c>
      <c r="T46" s="102">
        <v>3</v>
      </c>
      <c r="U46" s="103">
        <f t="shared" si="6"/>
        <v>3</v>
      </c>
      <c r="V46" s="102">
        <v>3</v>
      </c>
      <c r="W46" s="102">
        <v>3</v>
      </c>
      <c r="X46" s="102">
        <v>3</v>
      </c>
      <c r="Y46" s="103">
        <f t="shared" si="7"/>
        <v>3</v>
      </c>
      <c r="Z46" s="102">
        <v>3</v>
      </c>
      <c r="AA46" s="102">
        <v>3</v>
      </c>
      <c r="AB46" s="103">
        <f t="shared" si="8"/>
        <v>3</v>
      </c>
      <c r="AC46" s="103">
        <f t="shared" si="9"/>
        <v>3</v>
      </c>
      <c r="AD46" s="103">
        <f t="shared" si="10"/>
        <v>3</v>
      </c>
      <c r="AE46" s="103">
        <f t="shared" si="11"/>
        <v>3</v>
      </c>
      <c r="AF46" s="103">
        <f t="shared" si="12"/>
        <v>3</v>
      </c>
      <c r="AG46" s="103">
        <f t="shared" si="13"/>
        <v>3</v>
      </c>
      <c r="AH46" s="103">
        <f t="shared" si="14"/>
        <v>3</v>
      </c>
      <c r="AI46" s="103">
        <f t="shared" si="15"/>
        <v>3</v>
      </c>
      <c r="AJ46" s="103">
        <f t="shared" si="16"/>
        <v>3</v>
      </c>
      <c r="AK46" s="104" t="str">
        <f t="shared" si="17"/>
        <v>ดีเยี่ยม</v>
      </c>
    </row>
    <row r="47" spans="1:37" ht="21" customHeight="1">
      <c r="A47" s="100">
        <v>14</v>
      </c>
      <c r="B47" s="101" t="s">
        <v>105</v>
      </c>
      <c r="C47" s="102">
        <v>3</v>
      </c>
      <c r="D47" s="102">
        <v>3</v>
      </c>
      <c r="E47" s="102">
        <v>3</v>
      </c>
      <c r="F47" s="102">
        <v>3</v>
      </c>
      <c r="G47" s="103">
        <f t="shared" si="1"/>
        <v>3</v>
      </c>
      <c r="H47" s="102">
        <v>3</v>
      </c>
      <c r="I47" s="102">
        <v>3</v>
      </c>
      <c r="J47" s="103">
        <f t="shared" si="2"/>
        <v>3</v>
      </c>
      <c r="K47" s="102">
        <v>3</v>
      </c>
      <c r="L47" s="103">
        <f t="shared" si="3"/>
        <v>3</v>
      </c>
      <c r="M47" s="102">
        <v>3</v>
      </c>
      <c r="N47" s="102">
        <v>3</v>
      </c>
      <c r="O47" s="103">
        <f t="shared" si="4"/>
        <v>3</v>
      </c>
      <c r="P47" s="102">
        <v>3</v>
      </c>
      <c r="Q47" s="102">
        <v>3</v>
      </c>
      <c r="R47" s="103">
        <f t="shared" si="5"/>
        <v>3</v>
      </c>
      <c r="S47" s="102">
        <v>3</v>
      </c>
      <c r="T47" s="102">
        <v>3</v>
      </c>
      <c r="U47" s="103">
        <f t="shared" si="6"/>
        <v>3</v>
      </c>
      <c r="V47" s="102">
        <v>3</v>
      </c>
      <c r="W47" s="102">
        <v>3</v>
      </c>
      <c r="X47" s="102">
        <v>3</v>
      </c>
      <c r="Y47" s="103">
        <f t="shared" si="7"/>
        <v>3</v>
      </c>
      <c r="Z47" s="102">
        <v>3</v>
      </c>
      <c r="AA47" s="102">
        <v>3</v>
      </c>
      <c r="AB47" s="103">
        <f t="shared" si="8"/>
        <v>3</v>
      </c>
      <c r="AC47" s="103">
        <f t="shared" si="9"/>
        <v>3</v>
      </c>
      <c r="AD47" s="103">
        <f t="shared" si="10"/>
        <v>3</v>
      </c>
      <c r="AE47" s="103">
        <f t="shared" si="11"/>
        <v>3</v>
      </c>
      <c r="AF47" s="103">
        <f t="shared" si="12"/>
        <v>3</v>
      </c>
      <c r="AG47" s="103">
        <f t="shared" si="13"/>
        <v>3</v>
      </c>
      <c r="AH47" s="103">
        <f t="shared" si="14"/>
        <v>3</v>
      </c>
      <c r="AI47" s="103">
        <f t="shared" si="15"/>
        <v>3</v>
      </c>
      <c r="AJ47" s="103">
        <f t="shared" si="16"/>
        <v>3</v>
      </c>
      <c r="AK47" s="104" t="str">
        <f t="shared" si="17"/>
        <v>ดีเยี่ยม</v>
      </c>
    </row>
    <row r="48" spans="1:37" ht="21" customHeight="1">
      <c r="A48" s="105">
        <v>15</v>
      </c>
      <c r="B48" s="106" t="s">
        <v>106</v>
      </c>
      <c r="C48" s="107">
        <v>3</v>
      </c>
      <c r="D48" s="107">
        <v>3</v>
      </c>
      <c r="E48" s="107">
        <v>3</v>
      </c>
      <c r="F48" s="107">
        <v>3</v>
      </c>
      <c r="G48" s="108">
        <f t="shared" si="1"/>
        <v>3</v>
      </c>
      <c r="H48" s="107">
        <v>3</v>
      </c>
      <c r="I48" s="107">
        <v>3</v>
      </c>
      <c r="J48" s="108">
        <f t="shared" si="2"/>
        <v>3</v>
      </c>
      <c r="K48" s="107">
        <v>3</v>
      </c>
      <c r="L48" s="108">
        <f t="shared" si="3"/>
        <v>3</v>
      </c>
      <c r="M48" s="107">
        <v>3</v>
      </c>
      <c r="N48" s="107">
        <v>3</v>
      </c>
      <c r="O48" s="108">
        <f t="shared" si="4"/>
        <v>3</v>
      </c>
      <c r="P48" s="107">
        <v>3</v>
      </c>
      <c r="Q48" s="107">
        <v>3</v>
      </c>
      <c r="R48" s="108">
        <f t="shared" si="5"/>
        <v>3</v>
      </c>
      <c r="S48" s="107">
        <v>3</v>
      </c>
      <c r="T48" s="107">
        <v>3</v>
      </c>
      <c r="U48" s="108">
        <f t="shared" si="6"/>
        <v>3</v>
      </c>
      <c r="V48" s="107">
        <v>3</v>
      </c>
      <c r="W48" s="107">
        <v>3</v>
      </c>
      <c r="X48" s="107">
        <v>3</v>
      </c>
      <c r="Y48" s="108">
        <f t="shared" si="7"/>
        <v>3</v>
      </c>
      <c r="Z48" s="107">
        <v>3</v>
      </c>
      <c r="AA48" s="107">
        <v>3</v>
      </c>
      <c r="AB48" s="108">
        <f t="shared" si="8"/>
        <v>3</v>
      </c>
      <c r="AC48" s="108">
        <f t="shared" si="9"/>
        <v>3</v>
      </c>
      <c r="AD48" s="108">
        <f t="shared" si="10"/>
        <v>3</v>
      </c>
      <c r="AE48" s="108">
        <f t="shared" si="11"/>
        <v>3</v>
      </c>
      <c r="AF48" s="108">
        <f t="shared" si="12"/>
        <v>3</v>
      </c>
      <c r="AG48" s="108">
        <f t="shared" si="13"/>
        <v>3</v>
      </c>
      <c r="AH48" s="108">
        <f t="shared" si="14"/>
        <v>3</v>
      </c>
      <c r="AI48" s="108">
        <f t="shared" si="15"/>
        <v>3</v>
      </c>
      <c r="AJ48" s="108">
        <f t="shared" si="16"/>
        <v>3</v>
      </c>
      <c r="AK48" s="109" t="str">
        <f t="shared" si="17"/>
        <v>ดีเยี่ยม</v>
      </c>
    </row>
    <row r="49" spans="1:37" ht="21" customHeight="1">
      <c r="A49" s="95">
        <v>16</v>
      </c>
      <c r="B49" s="96" t="s">
        <v>107</v>
      </c>
      <c r="C49" s="97">
        <v>3</v>
      </c>
      <c r="D49" s="97">
        <v>3</v>
      </c>
      <c r="E49" s="97">
        <v>3</v>
      </c>
      <c r="F49" s="97">
        <v>3</v>
      </c>
      <c r="G49" s="98">
        <f t="shared" si="1"/>
        <v>3</v>
      </c>
      <c r="H49" s="97">
        <v>3</v>
      </c>
      <c r="I49" s="97">
        <v>3</v>
      </c>
      <c r="J49" s="98">
        <f t="shared" si="2"/>
        <v>3</v>
      </c>
      <c r="K49" s="97">
        <v>3</v>
      </c>
      <c r="L49" s="98">
        <f t="shared" si="3"/>
        <v>3</v>
      </c>
      <c r="M49" s="97">
        <v>3</v>
      </c>
      <c r="N49" s="97">
        <v>3</v>
      </c>
      <c r="O49" s="98">
        <f t="shared" si="4"/>
        <v>3</v>
      </c>
      <c r="P49" s="97">
        <v>3</v>
      </c>
      <c r="Q49" s="97">
        <v>3</v>
      </c>
      <c r="R49" s="98">
        <f t="shared" si="5"/>
        <v>3</v>
      </c>
      <c r="S49" s="97">
        <v>3</v>
      </c>
      <c r="T49" s="97">
        <v>3</v>
      </c>
      <c r="U49" s="98">
        <f t="shared" si="6"/>
        <v>3</v>
      </c>
      <c r="V49" s="97">
        <v>3</v>
      </c>
      <c r="W49" s="97">
        <v>3</v>
      </c>
      <c r="X49" s="97">
        <v>3</v>
      </c>
      <c r="Y49" s="98">
        <f t="shared" si="7"/>
        <v>3</v>
      </c>
      <c r="Z49" s="97">
        <v>3</v>
      </c>
      <c r="AA49" s="97">
        <v>3</v>
      </c>
      <c r="AB49" s="98">
        <f t="shared" si="8"/>
        <v>3</v>
      </c>
      <c r="AC49" s="98">
        <f t="shared" si="9"/>
        <v>3</v>
      </c>
      <c r="AD49" s="98">
        <f t="shared" si="10"/>
        <v>3</v>
      </c>
      <c r="AE49" s="98">
        <f t="shared" si="11"/>
        <v>3</v>
      </c>
      <c r="AF49" s="98">
        <f t="shared" si="12"/>
        <v>3</v>
      </c>
      <c r="AG49" s="98">
        <f t="shared" si="13"/>
        <v>3</v>
      </c>
      <c r="AH49" s="98">
        <f t="shared" si="14"/>
        <v>3</v>
      </c>
      <c r="AI49" s="98">
        <f t="shared" si="15"/>
        <v>3</v>
      </c>
      <c r="AJ49" s="98">
        <f t="shared" si="16"/>
        <v>3</v>
      </c>
      <c r="AK49" s="99" t="str">
        <f t="shared" si="17"/>
        <v>ดีเยี่ยม</v>
      </c>
    </row>
    <row r="50" spans="1:37" ht="21" customHeight="1">
      <c r="A50" s="100">
        <v>17</v>
      </c>
      <c r="B50" s="101" t="s">
        <v>108</v>
      </c>
      <c r="C50" s="102">
        <v>3</v>
      </c>
      <c r="D50" s="102">
        <v>3</v>
      </c>
      <c r="E50" s="102">
        <v>3</v>
      </c>
      <c r="F50" s="102">
        <v>3</v>
      </c>
      <c r="G50" s="103">
        <f t="shared" si="1"/>
        <v>3</v>
      </c>
      <c r="H50" s="102">
        <v>3</v>
      </c>
      <c r="I50" s="102">
        <v>3</v>
      </c>
      <c r="J50" s="103">
        <f t="shared" si="2"/>
        <v>3</v>
      </c>
      <c r="K50" s="102">
        <v>3</v>
      </c>
      <c r="L50" s="103">
        <f t="shared" si="3"/>
        <v>3</v>
      </c>
      <c r="M50" s="102">
        <v>3</v>
      </c>
      <c r="N50" s="102">
        <v>3</v>
      </c>
      <c r="O50" s="103">
        <f t="shared" si="4"/>
        <v>3</v>
      </c>
      <c r="P50" s="102">
        <v>3</v>
      </c>
      <c r="Q50" s="102">
        <v>3</v>
      </c>
      <c r="R50" s="103">
        <f t="shared" si="5"/>
        <v>3</v>
      </c>
      <c r="S50" s="102">
        <v>3</v>
      </c>
      <c r="T50" s="102">
        <v>3</v>
      </c>
      <c r="U50" s="103">
        <f t="shared" si="6"/>
        <v>3</v>
      </c>
      <c r="V50" s="102">
        <v>3</v>
      </c>
      <c r="W50" s="102">
        <v>3</v>
      </c>
      <c r="X50" s="102">
        <v>3</v>
      </c>
      <c r="Y50" s="103">
        <f t="shared" si="7"/>
        <v>3</v>
      </c>
      <c r="Z50" s="102">
        <v>3</v>
      </c>
      <c r="AA50" s="102">
        <v>3</v>
      </c>
      <c r="AB50" s="103">
        <f t="shared" si="8"/>
        <v>3</v>
      </c>
      <c r="AC50" s="103">
        <f t="shared" si="9"/>
        <v>3</v>
      </c>
      <c r="AD50" s="103">
        <f t="shared" si="10"/>
        <v>3</v>
      </c>
      <c r="AE50" s="103">
        <f t="shared" si="11"/>
        <v>3</v>
      </c>
      <c r="AF50" s="103">
        <f t="shared" si="12"/>
        <v>3</v>
      </c>
      <c r="AG50" s="103">
        <f t="shared" si="13"/>
        <v>3</v>
      </c>
      <c r="AH50" s="103">
        <f t="shared" si="14"/>
        <v>3</v>
      </c>
      <c r="AI50" s="103">
        <f t="shared" si="15"/>
        <v>3</v>
      </c>
      <c r="AJ50" s="103">
        <f t="shared" si="16"/>
        <v>3</v>
      </c>
      <c r="AK50" s="104" t="str">
        <f t="shared" si="17"/>
        <v>ดีเยี่ยม</v>
      </c>
    </row>
    <row r="51" spans="1:37" ht="21" customHeight="1">
      <c r="A51" s="100">
        <v>18</v>
      </c>
      <c r="B51" s="101" t="s">
        <v>109</v>
      </c>
      <c r="C51" s="102">
        <v>3</v>
      </c>
      <c r="D51" s="102">
        <v>3</v>
      </c>
      <c r="E51" s="102">
        <v>3</v>
      </c>
      <c r="F51" s="102">
        <v>3</v>
      </c>
      <c r="G51" s="103">
        <f t="shared" si="1"/>
        <v>3</v>
      </c>
      <c r="H51" s="102">
        <v>3</v>
      </c>
      <c r="I51" s="102">
        <v>3</v>
      </c>
      <c r="J51" s="103">
        <f t="shared" si="2"/>
        <v>3</v>
      </c>
      <c r="K51" s="102">
        <v>3</v>
      </c>
      <c r="L51" s="103">
        <f t="shared" si="3"/>
        <v>3</v>
      </c>
      <c r="M51" s="102">
        <v>3</v>
      </c>
      <c r="N51" s="102">
        <v>3</v>
      </c>
      <c r="O51" s="103">
        <f t="shared" si="4"/>
        <v>3</v>
      </c>
      <c r="P51" s="102">
        <v>3</v>
      </c>
      <c r="Q51" s="102">
        <v>3</v>
      </c>
      <c r="R51" s="103">
        <f t="shared" si="5"/>
        <v>3</v>
      </c>
      <c r="S51" s="102">
        <v>3</v>
      </c>
      <c r="T51" s="102">
        <v>3</v>
      </c>
      <c r="U51" s="103">
        <f t="shared" si="6"/>
        <v>3</v>
      </c>
      <c r="V51" s="102">
        <v>3</v>
      </c>
      <c r="W51" s="102">
        <v>3</v>
      </c>
      <c r="X51" s="102">
        <v>3</v>
      </c>
      <c r="Y51" s="103">
        <f t="shared" si="7"/>
        <v>3</v>
      </c>
      <c r="Z51" s="102">
        <v>3</v>
      </c>
      <c r="AA51" s="102">
        <v>3</v>
      </c>
      <c r="AB51" s="103">
        <f t="shared" si="8"/>
        <v>3</v>
      </c>
      <c r="AC51" s="103">
        <f t="shared" si="9"/>
        <v>3</v>
      </c>
      <c r="AD51" s="103">
        <f t="shared" si="10"/>
        <v>3</v>
      </c>
      <c r="AE51" s="103">
        <f t="shared" si="11"/>
        <v>3</v>
      </c>
      <c r="AF51" s="103">
        <f t="shared" si="12"/>
        <v>3</v>
      </c>
      <c r="AG51" s="103">
        <f t="shared" si="13"/>
        <v>3</v>
      </c>
      <c r="AH51" s="103">
        <f t="shared" si="14"/>
        <v>3</v>
      </c>
      <c r="AI51" s="103">
        <f t="shared" si="15"/>
        <v>3</v>
      </c>
      <c r="AJ51" s="103">
        <f t="shared" si="16"/>
        <v>3</v>
      </c>
      <c r="AK51" s="104" t="str">
        <f t="shared" si="17"/>
        <v>ดีเยี่ยม</v>
      </c>
    </row>
    <row r="52" spans="1:37" ht="21" customHeight="1">
      <c r="A52" s="100">
        <v>19</v>
      </c>
      <c r="B52" s="101" t="s">
        <v>110</v>
      </c>
      <c r="C52" s="102">
        <v>3</v>
      </c>
      <c r="D52" s="102">
        <v>3</v>
      </c>
      <c r="E52" s="102">
        <v>3</v>
      </c>
      <c r="F52" s="102">
        <v>3</v>
      </c>
      <c r="G52" s="103">
        <f t="shared" si="1"/>
        <v>3</v>
      </c>
      <c r="H52" s="102">
        <v>3</v>
      </c>
      <c r="I52" s="102">
        <v>3</v>
      </c>
      <c r="J52" s="103">
        <f t="shared" si="2"/>
        <v>3</v>
      </c>
      <c r="K52" s="102">
        <v>3</v>
      </c>
      <c r="L52" s="103">
        <f t="shared" si="3"/>
        <v>3</v>
      </c>
      <c r="M52" s="102">
        <v>3</v>
      </c>
      <c r="N52" s="102">
        <v>3</v>
      </c>
      <c r="O52" s="103">
        <f t="shared" si="4"/>
        <v>3</v>
      </c>
      <c r="P52" s="102">
        <v>3</v>
      </c>
      <c r="Q52" s="102">
        <v>3</v>
      </c>
      <c r="R52" s="103">
        <f t="shared" si="5"/>
        <v>3</v>
      </c>
      <c r="S52" s="102">
        <v>3</v>
      </c>
      <c r="T52" s="102">
        <v>3</v>
      </c>
      <c r="U52" s="103">
        <f t="shared" si="6"/>
        <v>3</v>
      </c>
      <c r="V52" s="102">
        <v>3</v>
      </c>
      <c r="W52" s="102">
        <v>3</v>
      </c>
      <c r="X52" s="102">
        <v>3</v>
      </c>
      <c r="Y52" s="103">
        <f t="shared" si="7"/>
        <v>3</v>
      </c>
      <c r="Z52" s="102">
        <v>3</v>
      </c>
      <c r="AA52" s="102">
        <v>3</v>
      </c>
      <c r="AB52" s="103">
        <f t="shared" si="8"/>
        <v>3</v>
      </c>
      <c r="AC52" s="103">
        <f t="shared" si="9"/>
        <v>3</v>
      </c>
      <c r="AD52" s="103">
        <f t="shared" si="10"/>
        <v>3</v>
      </c>
      <c r="AE52" s="103">
        <f t="shared" si="11"/>
        <v>3</v>
      </c>
      <c r="AF52" s="103">
        <f t="shared" si="12"/>
        <v>3</v>
      </c>
      <c r="AG52" s="103">
        <f t="shared" si="13"/>
        <v>3</v>
      </c>
      <c r="AH52" s="103">
        <f t="shared" si="14"/>
        <v>3</v>
      </c>
      <c r="AI52" s="103">
        <f t="shared" si="15"/>
        <v>3</v>
      </c>
      <c r="AJ52" s="103">
        <f t="shared" si="16"/>
        <v>3</v>
      </c>
      <c r="AK52" s="104" t="str">
        <f t="shared" si="17"/>
        <v>ดีเยี่ยม</v>
      </c>
    </row>
    <row r="53" spans="1:37" ht="21" customHeight="1">
      <c r="A53" s="105">
        <v>20</v>
      </c>
      <c r="B53" s="106" t="s">
        <v>111</v>
      </c>
      <c r="C53" s="107">
        <v>3</v>
      </c>
      <c r="D53" s="107">
        <v>3</v>
      </c>
      <c r="E53" s="107">
        <v>3</v>
      </c>
      <c r="F53" s="107">
        <v>3</v>
      </c>
      <c r="G53" s="108">
        <f t="shared" si="1"/>
        <v>3</v>
      </c>
      <c r="H53" s="107">
        <v>3</v>
      </c>
      <c r="I53" s="107">
        <v>3</v>
      </c>
      <c r="J53" s="108">
        <f t="shared" si="2"/>
        <v>3</v>
      </c>
      <c r="K53" s="107">
        <v>3</v>
      </c>
      <c r="L53" s="108">
        <f t="shared" si="3"/>
        <v>3</v>
      </c>
      <c r="M53" s="107">
        <v>3</v>
      </c>
      <c r="N53" s="107">
        <v>3</v>
      </c>
      <c r="O53" s="108">
        <f t="shared" si="4"/>
        <v>3</v>
      </c>
      <c r="P53" s="107">
        <v>3</v>
      </c>
      <c r="Q53" s="107">
        <v>3</v>
      </c>
      <c r="R53" s="108">
        <f t="shared" si="5"/>
        <v>3</v>
      </c>
      <c r="S53" s="107">
        <v>3</v>
      </c>
      <c r="T53" s="107">
        <v>3</v>
      </c>
      <c r="U53" s="108">
        <f t="shared" si="6"/>
        <v>3</v>
      </c>
      <c r="V53" s="107">
        <v>3</v>
      </c>
      <c r="W53" s="107">
        <v>3</v>
      </c>
      <c r="X53" s="107">
        <v>3</v>
      </c>
      <c r="Y53" s="108">
        <f t="shared" si="7"/>
        <v>3</v>
      </c>
      <c r="Z53" s="107">
        <v>3</v>
      </c>
      <c r="AA53" s="107">
        <v>3</v>
      </c>
      <c r="AB53" s="108">
        <f t="shared" si="8"/>
        <v>3</v>
      </c>
      <c r="AC53" s="108">
        <f t="shared" si="9"/>
        <v>3</v>
      </c>
      <c r="AD53" s="108">
        <f t="shared" si="10"/>
        <v>3</v>
      </c>
      <c r="AE53" s="108">
        <f t="shared" si="11"/>
        <v>3</v>
      </c>
      <c r="AF53" s="108">
        <f t="shared" si="12"/>
        <v>3</v>
      </c>
      <c r="AG53" s="108">
        <f t="shared" si="13"/>
        <v>3</v>
      </c>
      <c r="AH53" s="108">
        <f t="shared" si="14"/>
        <v>3</v>
      </c>
      <c r="AI53" s="108">
        <f t="shared" si="15"/>
        <v>3</v>
      </c>
      <c r="AJ53" s="108">
        <f t="shared" si="16"/>
        <v>3</v>
      </c>
      <c r="AK53" s="109" t="str">
        <f t="shared" si="17"/>
        <v>ดีเยี่ยม</v>
      </c>
    </row>
    <row r="54" spans="1:37" ht="21" customHeight="1">
      <c r="A54" s="95">
        <v>21</v>
      </c>
      <c r="B54" s="96" t="s">
        <v>112</v>
      </c>
      <c r="C54" s="97">
        <v>3</v>
      </c>
      <c r="D54" s="97">
        <v>3</v>
      </c>
      <c r="E54" s="97">
        <v>3</v>
      </c>
      <c r="F54" s="97">
        <v>3</v>
      </c>
      <c r="G54" s="98">
        <f t="shared" si="1"/>
        <v>3</v>
      </c>
      <c r="H54" s="97">
        <v>3</v>
      </c>
      <c r="I54" s="97">
        <v>3</v>
      </c>
      <c r="J54" s="98">
        <f t="shared" si="2"/>
        <v>3</v>
      </c>
      <c r="K54" s="97">
        <v>3</v>
      </c>
      <c r="L54" s="98">
        <f t="shared" si="3"/>
        <v>3</v>
      </c>
      <c r="M54" s="97">
        <v>3</v>
      </c>
      <c r="N54" s="97">
        <v>3</v>
      </c>
      <c r="O54" s="98">
        <f t="shared" si="4"/>
        <v>3</v>
      </c>
      <c r="P54" s="97">
        <v>3</v>
      </c>
      <c r="Q54" s="97">
        <v>3</v>
      </c>
      <c r="R54" s="98">
        <f t="shared" si="5"/>
        <v>3</v>
      </c>
      <c r="S54" s="97">
        <v>3</v>
      </c>
      <c r="T54" s="97">
        <v>3</v>
      </c>
      <c r="U54" s="98">
        <f t="shared" si="6"/>
        <v>3</v>
      </c>
      <c r="V54" s="97">
        <v>3</v>
      </c>
      <c r="W54" s="97">
        <v>3</v>
      </c>
      <c r="X54" s="97">
        <v>3</v>
      </c>
      <c r="Y54" s="98">
        <f t="shared" si="7"/>
        <v>3</v>
      </c>
      <c r="Z54" s="97">
        <v>3</v>
      </c>
      <c r="AA54" s="97">
        <v>3</v>
      </c>
      <c r="AB54" s="98">
        <f t="shared" si="8"/>
        <v>3</v>
      </c>
      <c r="AC54" s="98">
        <f t="shared" si="9"/>
        <v>3</v>
      </c>
      <c r="AD54" s="98">
        <f t="shared" si="10"/>
        <v>3</v>
      </c>
      <c r="AE54" s="98">
        <f t="shared" si="11"/>
        <v>3</v>
      </c>
      <c r="AF54" s="98">
        <f t="shared" si="12"/>
        <v>3</v>
      </c>
      <c r="AG54" s="98">
        <f t="shared" si="13"/>
        <v>3</v>
      </c>
      <c r="AH54" s="98">
        <f t="shared" si="14"/>
        <v>3</v>
      </c>
      <c r="AI54" s="98">
        <f t="shared" si="15"/>
        <v>3</v>
      </c>
      <c r="AJ54" s="98">
        <f t="shared" si="16"/>
        <v>3</v>
      </c>
      <c r="AK54" s="99" t="str">
        <f t="shared" si="17"/>
        <v>ดีเยี่ยม</v>
      </c>
    </row>
    <row r="55" spans="1:37" ht="21" customHeight="1">
      <c r="A55" s="100">
        <v>22</v>
      </c>
      <c r="B55" s="101" t="s">
        <v>113</v>
      </c>
      <c r="C55" s="102">
        <v>3</v>
      </c>
      <c r="D55" s="102">
        <v>3</v>
      </c>
      <c r="E55" s="102">
        <v>3</v>
      </c>
      <c r="F55" s="102">
        <v>3</v>
      </c>
      <c r="G55" s="103">
        <f t="shared" si="1"/>
        <v>3</v>
      </c>
      <c r="H55" s="102">
        <v>3</v>
      </c>
      <c r="I55" s="102">
        <v>3</v>
      </c>
      <c r="J55" s="103">
        <f t="shared" si="2"/>
        <v>3</v>
      </c>
      <c r="K55" s="102">
        <v>3</v>
      </c>
      <c r="L55" s="103">
        <f t="shared" si="3"/>
        <v>3</v>
      </c>
      <c r="M55" s="102">
        <v>3</v>
      </c>
      <c r="N55" s="102">
        <v>3</v>
      </c>
      <c r="O55" s="103">
        <f t="shared" si="4"/>
        <v>3</v>
      </c>
      <c r="P55" s="102">
        <v>3</v>
      </c>
      <c r="Q55" s="102">
        <v>3</v>
      </c>
      <c r="R55" s="103">
        <f t="shared" si="5"/>
        <v>3</v>
      </c>
      <c r="S55" s="102">
        <v>3</v>
      </c>
      <c r="T55" s="102">
        <v>3</v>
      </c>
      <c r="U55" s="103">
        <f t="shared" si="6"/>
        <v>3</v>
      </c>
      <c r="V55" s="102">
        <v>3</v>
      </c>
      <c r="W55" s="102">
        <v>3</v>
      </c>
      <c r="X55" s="102">
        <v>3</v>
      </c>
      <c r="Y55" s="103">
        <f t="shared" si="7"/>
        <v>3</v>
      </c>
      <c r="Z55" s="102">
        <v>3</v>
      </c>
      <c r="AA55" s="102">
        <v>3</v>
      </c>
      <c r="AB55" s="103">
        <f t="shared" si="8"/>
        <v>3</v>
      </c>
      <c r="AC55" s="103">
        <f t="shared" si="9"/>
        <v>3</v>
      </c>
      <c r="AD55" s="103">
        <f t="shared" si="10"/>
        <v>3</v>
      </c>
      <c r="AE55" s="103">
        <f t="shared" si="11"/>
        <v>3</v>
      </c>
      <c r="AF55" s="103">
        <f t="shared" si="12"/>
        <v>3</v>
      </c>
      <c r="AG55" s="103">
        <f t="shared" si="13"/>
        <v>3</v>
      </c>
      <c r="AH55" s="103">
        <f t="shared" si="14"/>
        <v>3</v>
      </c>
      <c r="AI55" s="103">
        <f t="shared" si="15"/>
        <v>3</v>
      </c>
      <c r="AJ55" s="103">
        <f t="shared" si="16"/>
        <v>3</v>
      </c>
      <c r="AK55" s="104" t="str">
        <f t="shared" si="17"/>
        <v>ดีเยี่ยม</v>
      </c>
    </row>
    <row r="56" spans="1:37" ht="21" customHeight="1">
      <c r="A56" s="100">
        <v>23</v>
      </c>
      <c r="B56" s="101" t="s">
        <v>114</v>
      </c>
      <c r="C56" s="102">
        <v>3</v>
      </c>
      <c r="D56" s="102">
        <v>3</v>
      </c>
      <c r="E56" s="102">
        <v>3</v>
      </c>
      <c r="F56" s="102">
        <v>3</v>
      </c>
      <c r="G56" s="103">
        <f t="shared" si="1"/>
        <v>3</v>
      </c>
      <c r="H56" s="102">
        <v>3</v>
      </c>
      <c r="I56" s="102">
        <v>3</v>
      </c>
      <c r="J56" s="103">
        <f t="shared" si="2"/>
        <v>3</v>
      </c>
      <c r="K56" s="102">
        <v>3</v>
      </c>
      <c r="L56" s="103">
        <f t="shared" si="3"/>
        <v>3</v>
      </c>
      <c r="M56" s="102">
        <v>3</v>
      </c>
      <c r="N56" s="102">
        <v>3</v>
      </c>
      <c r="O56" s="103">
        <f t="shared" si="4"/>
        <v>3</v>
      </c>
      <c r="P56" s="102">
        <v>3</v>
      </c>
      <c r="Q56" s="102">
        <v>3</v>
      </c>
      <c r="R56" s="103">
        <f t="shared" si="5"/>
        <v>3</v>
      </c>
      <c r="S56" s="102">
        <v>3</v>
      </c>
      <c r="T56" s="102">
        <v>3</v>
      </c>
      <c r="U56" s="103">
        <f t="shared" si="6"/>
        <v>3</v>
      </c>
      <c r="V56" s="102">
        <v>3</v>
      </c>
      <c r="W56" s="102">
        <v>3</v>
      </c>
      <c r="X56" s="102">
        <v>3</v>
      </c>
      <c r="Y56" s="103">
        <f t="shared" si="7"/>
        <v>3</v>
      </c>
      <c r="Z56" s="102">
        <v>3</v>
      </c>
      <c r="AA56" s="102">
        <v>3</v>
      </c>
      <c r="AB56" s="103">
        <f t="shared" si="8"/>
        <v>3</v>
      </c>
      <c r="AC56" s="103">
        <f t="shared" si="9"/>
        <v>3</v>
      </c>
      <c r="AD56" s="103">
        <f t="shared" si="10"/>
        <v>3</v>
      </c>
      <c r="AE56" s="103">
        <f t="shared" si="11"/>
        <v>3</v>
      </c>
      <c r="AF56" s="103">
        <f t="shared" si="12"/>
        <v>3</v>
      </c>
      <c r="AG56" s="103">
        <f t="shared" si="13"/>
        <v>3</v>
      </c>
      <c r="AH56" s="103">
        <f t="shared" si="14"/>
        <v>3</v>
      </c>
      <c r="AI56" s="103">
        <f t="shared" si="15"/>
        <v>3</v>
      </c>
      <c r="AJ56" s="103">
        <f t="shared" si="16"/>
        <v>3</v>
      </c>
      <c r="AK56" s="104" t="str">
        <f t="shared" si="17"/>
        <v>ดีเยี่ยม</v>
      </c>
    </row>
    <row r="57" spans="1:37" ht="21" customHeight="1">
      <c r="A57" s="100">
        <v>24</v>
      </c>
      <c r="B57" s="101" t="s">
        <v>115</v>
      </c>
      <c r="C57" s="102">
        <v>3</v>
      </c>
      <c r="D57" s="102">
        <v>3</v>
      </c>
      <c r="E57" s="102">
        <v>3</v>
      </c>
      <c r="F57" s="102">
        <v>3</v>
      </c>
      <c r="G57" s="103">
        <f t="shared" si="1"/>
        <v>3</v>
      </c>
      <c r="H57" s="102">
        <v>3</v>
      </c>
      <c r="I57" s="102">
        <v>3</v>
      </c>
      <c r="J57" s="103">
        <f t="shared" si="2"/>
        <v>3</v>
      </c>
      <c r="K57" s="102">
        <v>3</v>
      </c>
      <c r="L57" s="103">
        <f t="shared" si="3"/>
        <v>3</v>
      </c>
      <c r="M57" s="102">
        <v>3</v>
      </c>
      <c r="N57" s="102">
        <v>3</v>
      </c>
      <c r="O57" s="103">
        <f t="shared" si="4"/>
        <v>3</v>
      </c>
      <c r="P57" s="102">
        <v>3</v>
      </c>
      <c r="Q57" s="102">
        <v>3</v>
      </c>
      <c r="R57" s="103">
        <f t="shared" si="5"/>
        <v>3</v>
      </c>
      <c r="S57" s="102">
        <v>3</v>
      </c>
      <c r="T57" s="102">
        <v>3</v>
      </c>
      <c r="U57" s="103">
        <f t="shared" si="6"/>
        <v>3</v>
      </c>
      <c r="V57" s="102">
        <v>3</v>
      </c>
      <c r="W57" s="102">
        <v>3</v>
      </c>
      <c r="X57" s="102">
        <v>3</v>
      </c>
      <c r="Y57" s="103">
        <f t="shared" si="7"/>
        <v>3</v>
      </c>
      <c r="Z57" s="102">
        <v>3</v>
      </c>
      <c r="AA57" s="102">
        <v>3</v>
      </c>
      <c r="AB57" s="103">
        <f t="shared" si="8"/>
        <v>3</v>
      </c>
      <c r="AC57" s="103">
        <f t="shared" si="9"/>
        <v>3</v>
      </c>
      <c r="AD57" s="103">
        <f t="shared" si="10"/>
        <v>3</v>
      </c>
      <c r="AE57" s="103">
        <f t="shared" si="11"/>
        <v>3</v>
      </c>
      <c r="AF57" s="103">
        <f t="shared" si="12"/>
        <v>3</v>
      </c>
      <c r="AG57" s="103">
        <f t="shared" si="13"/>
        <v>3</v>
      </c>
      <c r="AH57" s="103">
        <f t="shared" si="14"/>
        <v>3</v>
      </c>
      <c r="AI57" s="103">
        <f t="shared" si="15"/>
        <v>3</v>
      </c>
      <c r="AJ57" s="103">
        <f t="shared" si="16"/>
        <v>3</v>
      </c>
      <c r="AK57" s="104" t="str">
        <f t="shared" si="17"/>
        <v>ดีเยี่ยม</v>
      </c>
    </row>
    <row r="58" spans="1:37" ht="21" customHeight="1">
      <c r="A58" s="105">
        <v>25</v>
      </c>
      <c r="B58" s="106" t="s">
        <v>116</v>
      </c>
      <c r="C58" s="107">
        <v>3</v>
      </c>
      <c r="D58" s="107">
        <v>3</v>
      </c>
      <c r="E58" s="107">
        <v>3</v>
      </c>
      <c r="F58" s="107">
        <v>3</v>
      </c>
      <c r="G58" s="108">
        <f t="shared" si="1"/>
        <v>3</v>
      </c>
      <c r="H58" s="107">
        <v>3</v>
      </c>
      <c r="I58" s="107">
        <v>3</v>
      </c>
      <c r="J58" s="108">
        <f t="shared" si="2"/>
        <v>3</v>
      </c>
      <c r="K58" s="107">
        <v>3</v>
      </c>
      <c r="L58" s="108">
        <f t="shared" si="3"/>
        <v>3</v>
      </c>
      <c r="M58" s="107">
        <v>3</v>
      </c>
      <c r="N58" s="107">
        <v>3</v>
      </c>
      <c r="O58" s="108">
        <f t="shared" si="4"/>
        <v>3</v>
      </c>
      <c r="P58" s="107">
        <v>3</v>
      </c>
      <c r="Q58" s="107">
        <v>3</v>
      </c>
      <c r="R58" s="108">
        <f t="shared" si="5"/>
        <v>3</v>
      </c>
      <c r="S58" s="107">
        <v>3</v>
      </c>
      <c r="T58" s="107">
        <v>3</v>
      </c>
      <c r="U58" s="108">
        <f t="shared" si="6"/>
        <v>3</v>
      </c>
      <c r="V58" s="107">
        <v>3</v>
      </c>
      <c r="W58" s="107">
        <v>3</v>
      </c>
      <c r="X58" s="107">
        <v>3</v>
      </c>
      <c r="Y58" s="108">
        <f t="shared" si="7"/>
        <v>3</v>
      </c>
      <c r="Z58" s="107">
        <v>3</v>
      </c>
      <c r="AA58" s="107">
        <v>3</v>
      </c>
      <c r="AB58" s="108">
        <f t="shared" si="8"/>
        <v>3</v>
      </c>
      <c r="AC58" s="108">
        <f t="shared" si="9"/>
        <v>3</v>
      </c>
      <c r="AD58" s="108">
        <f t="shared" si="10"/>
        <v>3</v>
      </c>
      <c r="AE58" s="108">
        <f t="shared" si="11"/>
        <v>3</v>
      </c>
      <c r="AF58" s="108">
        <f t="shared" si="12"/>
        <v>3</v>
      </c>
      <c r="AG58" s="108">
        <f t="shared" si="13"/>
        <v>3</v>
      </c>
      <c r="AH58" s="108">
        <f t="shared" si="14"/>
        <v>3</v>
      </c>
      <c r="AI58" s="108">
        <f t="shared" si="15"/>
        <v>3</v>
      </c>
      <c r="AJ58" s="108">
        <f t="shared" si="16"/>
        <v>3</v>
      </c>
      <c r="AK58" s="109" t="str">
        <f t="shared" si="17"/>
        <v>ดีเยี่ยม</v>
      </c>
    </row>
    <row r="59" spans="1:37" ht="21" customHeight="1">
      <c r="A59" s="95">
        <v>26</v>
      </c>
      <c r="B59" s="96" t="s">
        <v>117</v>
      </c>
      <c r="C59" s="97">
        <v>3</v>
      </c>
      <c r="D59" s="97">
        <v>3</v>
      </c>
      <c r="E59" s="97">
        <v>3</v>
      </c>
      <c r="F59" s="97">
        <v>3</v>
      </c>
      <c r="G59" s="98">
        <f t="shared" si="1"/>
        <v>3</v>
      </c>
      <c r="H59" s="97">
        <v>3</v>
      </c>
      <c r="I59" s="97">
        <v>3</v>
      </c>
      <c r="J59" s="98">
        <f t="shared" si="2"/>
        <v>3</v>
      </c>
      <c r="K59" s="97">
        <v>3</v>
      </c>
      <c r="L59" s="98">
        <f t="shared" si="3"/>
        <v>3</v>
      </c>
      <c r="M59" s="97">
        <v>3</v>
      </c>
      <c r="N59" s="97">
        <v>3</v>
      </c>
      <c r="O59" s="98">
        <f t="shared" si="4"/>
        <v>3</v>
      </c>
      <c r="P59" s="97">
        <v>3</v>
      </c>
      <c r="Q59" s="97">
        <v>3</v>
      </c>
      <c r="R59" s="98">
        <f t="shared" si="5"/>
        <v>3</v>
      </c>
      <c r="S59" s="97">
        <v>3</v>
      </c>
      <c r="T59" s="97">
        <v>3</v>
      </c>
      <c r="U59" s="98">
        <f t="shared" si="6"/>
        <v>3</v>
      </c>
      <c r="V59" s="97">
        <v>3</v>
      </c>
      <c r="W59" s="97">
        <v>3</v>
      </c>
      <c r="X59" s="97">
        <v>3</v>
      </c>
      <c r="Y59" s="98">
        <f t="shared" si="7"/>
        <v>3</v>
      </c>
      <c r="Z59" s="97">
        <v>3</v>
      </c>
      <c r="AA59" s="97">
        <v>3</v>
      </c>
      <c r="AB59" s="98">
        <f t="shared" si="8"/>
        <v>3</v>
      </c>
      <c r="AC59" s="98">
        <f t="shared" si="9"/>
        <v>3</v>
      </c>
      <c r="AD59" s="98">
        <f t="shared" si="10"/>
        <v>3</v>
      </c>
      <c r="AE59" s="98">
        <f t="shared" si="11"/>
        <v>3</v>
      </c>
      <c r="AF59" s="98">
        <f t="shared" si="12"/>
        <v>3</v>
      </c>
      <c r="AG59" s="98">
        <f t="shared" si="13"/>
        <v>3</v>
      </c>
      <c r="AH59" s="98">
        <f t="shared" si="14"/>
        <v>3</v>
      </c>
      <c r="AI59" s="98">
        <f t="shared" si="15"/>
        <v>3</v>
      </c>
      <c r="AJ59" s="98">
        <f t="shared" si="16"/>
        <v>3</v>
      </c>
      <c r="AK59" s="99" t="str">
        <f t="shared" si="17"/>
        <v>ดีเยี่ยม</v>
      </c>
    </row>
    <row r="60" spans="1:37" ht="21" customHeight="1">
      <c r="A60" s="100">
        <v>27</v>
      </c>
      <c r="B60" s="101" t="s">
        <v>118</v>
      </c>
      <c r="C60" s="102">
        <v>3</v>
      </c>
      <c r="D60" s="102">
        <v>3</v>
      </c>
      <c r="E60" s="102">
        <v>3</v>
      </c>
      <c r="F60" s="102">
        <v>3</v>
      </c>
      <c r="G60" s="103">
        <f t="shared" si="1"/>
        <v>3</v>
      </c>
      <c r="H60" s="102">
        <v>3</v>
      </c>
      <c r="I60" s="102">
        <v>3</v>
      </c>
      <c r="J60" s="103">
        <f t="shared" si="2"/>
        <v>3</v>
      </c>
      <c r="K60" s="102">
        <v>3</v>
      </c>
      <c r="L60" s="103">
        <f t="shared" si="3"/>
        <v>3</v>
      </c>
      <c r="M60" s="102">
        <v>3</v>
      </c>
      <c r="N60" s="102">
        <v>3</v>
      </c>
      <c r="O60" s="103">
        <f t="shared" si="4"/>
        <v>3</v>
      </c>
      <c r="P60" s="102">
        <v>3</v>
      </c>
      <c r="Q60" s="102">
        <v>3</v>
      </c>
      <c r="R60" s="103">
        <f t="shared" si="5"/>
        <v>3</v>
      </c>
      <c r="S60" s="102">
        <v>3</v>
      </c>
      <c r="T60" s="102">
        <v>3</v>
      </c>
      <c r="U60" s="103">
        <f t="shared" si="6"/>
        <v>3</v>
      </c>
      <c r="V60" s="102">
        <v>3</v>
      </c>
      <c r="W60" s="102">
        <v>3</v>
      </c>
      <c r="X60" s="102">
        <v>3</v>
      </c>
      <c r="Y60" s="103">
        <f t="shared" si="7"/>
        <v>3</v>
      </c>
      <c r="Z60" s="102">
        <v>3</v>
      </c>
      <c r="AA60" s="102">
        <v>3</v>
      </c>
      <c r="AB60" s="103">
        <f t="shared" si="8"/>
        <v>3</v>
      </c>
      <c r="AC60" s="103">
        <f t="shared" si="9"/>
        <v>3</v>
      </c>
      <c r="AD60" s="103">
        <f t="shared" si="10"/>
        <v>3</v>
      </c>
      <c r="AE60" s="103">
        <f t="shared" si="11"/>
        <v>3</v>
      </c>
      <c r="AF60" s="103">
        <f t="shared" si="12"/>
        <v>3</v>
      </c>
      <c r="AG60" s="103">
        <f t="shared" si="13"/>
        <v>3</v>
      </c>
      <c r="AH60" s="103">
        <f t="shared" si="14"/>
        <v>3</v>
      </c>
      <c r="AI60" s="103">
        <f t="shared" si="15"/>
        <v>3</v>
      </c>
      <c r="AJ60" s="103">
        <f t="shared" si="16"/>
        <v>3</v>
      </c>
      <c r="AK60" s="104" t="str">
        <f t="shared" si="17"/>
        <v>ดีเยี่ยม</v>
      </c>
    </row>
    <row r="61" spans="1:37" ht="21" customHeight="1">
      <c r="A61" s="100">
        <v>28</v>
      </c>
      <c r="B61" s="101" t="s">
        <v>119</v>
      </c>
      <c r="C61" s="102">
        <v>3</v>
      </c>
      <c r="D61" s="102">
        <v>3</v>
      </c>
      <c r="E61" s="102">
        <v>3</v>
      </c>
      <c r="F61" s="102">
        <v>3</v>
      </c>
      <c r="G61" s="103">
        <f t="shared" si="1"/>
        <v>3</v>
      </c>
      <c r="H61" s="102">
        <v>3</v>
      </c>
      <c r="I61" s="102">
        <v>3</v>
      </c>
      <c r="J61" s="103">
        <f t="shared" si="2"/>
        <v>3</v>
      </c>
      <c r="K61" s="102">
        <v>3</v>
      </c>
      <c r="L61" s="103">
        <f t="shared" si="3"/>
        <v>3</v>
      </c>
      <c r="M61" s="102">
        <v>3</v>
      </c>
      <c r="N61" s="102">
        <v>3</v>
      </c>
      <c r="O61" s="103">
        <f t="shared" si="4"/>
        <v>3</v>
      </c>
      <c r="P61" s="102">
        <v>3</v>
      </c>
      <c r="Q61" s="102">
        <v>3</v>
      </c>
      <c r="R61" s="103">
        <f t="shared" si="5"/>
        <v>3</v>
      </c>
      <c r="S61" s="102">
        <v>3</v>
      </c>
      <c r="T61" s="102">
        <v>3</v>
      </c>
      <c r="U61" s="103">
        <f t="shared" si="6"/>
        <v>3</v>
      </c>
      <c r="V61" s="102">
        <v>3</v>
      </c>
      <c r="W61" s="102">
        <v>3</v>
      </c>
      <c r="X61" s="102">
        <v>3</v>
      </c>
      <c r="Y61" s="103">
        <f t="shared" si="7"/>
        <v>3</v>
      </c>
      <c r="Z61" s="102">
        <v>3</v>
      </c>
      <c r="AA61" s="102">
        <v>3</v>
      </c>
      <c r="AB61" s="103">
        <f t="shared" si="8"/>
        <v>3</v>
      </c>
      <c r="AC61" s="103">
        <f t="shared" si="9"/>
        <v>3</v>
      </c>
      <c r="AD61" s="103">
        <f t="shared" si="10"/>
        <v>3</v>
      </c>
      <c r="AE61" s="103">
        <f t="shared" si="11"/>
        <v>3</v>
      </c>
      <c r="AF61" s="103">
        <f t="shared" si="12"/>
        <v>3</v>
      </c>
      <c r="AG61" s="103">
        <f t="shared" si="13"/>
        <v>3</v>
      </c>
      <c r="AH61" s="103">
        <f t="shared" si="14"/>
        <v>3</v>
      </c>
      <c r="AI61" s="103">
        <f t="shared" si="15"/>
        <v>3</v>
      </c>
      <c r="AJ61" s="103">
        <f t="shared" si="16"/>
        <v>3</v>
      </c>
      <c r="AK61" s="104" t="str">
        <f t="shared" si="17"/>
        <v>ดีเยี่ยม</v>
      </c>
    </row>
    <row r="62" spans="1:37" ht="21" customHeight="1">
      <c r="A62" s="100">
        <v>29</v>
      </c>
      <c r="B62" s="101" t="s">
        <v>120</v>
      </c>
      <c r="C62" s="102">
        <v>3</v>
      </c>
      <c r="D62" s="102">
        <v>3</v>
      </c>
      <c r="E62" s="102">
        <v>3</v>
      </c>
      <c r="F62" s="102">
        <v>3</v>
      </c>
      <c r="G62" s="103">
        <f t="shared" si="1"/>
        <v>3</v>
      </c>
      <c r="H62" s="102">
        <v>3</v>
      </c>
      <c r="I62" s="102">
        <v>3</v>
      </c>
      <c r="J62" s="103">
        <f t="shared" si="2"/>
        <v>3</v>
      </c>
      <c r="K62" s="102">
        <v>3</v>
      </c>
      <c r="L62" s="103">
        <f t="shared" si="3"/>
        <v>3</v>
      </c>
      <c r="M62" s="102">
        <v>3</v>
      </c>
      <c r="N62" s="102">
        <v>3</v>
      </c>
      <c r="O62" s="103">
        <f t="shared" si="4"/>
        <v>3</v>
      </c>
      <c r="P62" s="102">
        <v>3</v>
      </c>
      <c r="Q62" s="102">
        <v>3</v>
      </c>
      <c r="R62" s="103">
        <f t="shared" si="5"/>
        <v>3</v>
      </c>
      <c r="S62" s="102">
        <v>3</v>
      </c>
      <c r="T62" s="102">
        <v>3</v>
      </c>
      <c r="U62" s="103">
        <f t="shared" si="6"/>
        <v>3</v>
      </c>
      <c r="V62" s="102">
        <v>3</v>
      </c>
      <c r="W62" s="102">
        <v>3</v>
      </c>
      <c r="X62" s="102">
        <v>3</v>
      </c>
      <c r="Y62" s="103">
        <f t="shared" si="7"/>
        <v>3</v>
      </c>
      <c r="Z62" s="102">
        <v>3</v>
      </c>
      <c r="AA62" s="102">
        <v>3</v>
      </c>
      <c r="AB62" s="103">
        <f t="shared" si="8"/>
        <v>3</v>
      </c>
      <c r="AC62" s="103">
        <f t="shared" si="9"/>
        <v>3</v>
      </c>
      <c r="AD62" s="103">
        <f t="shared" si="10"/>
        <v>3</v>
      </c>
      <c r="AE62" s="103">
        <f t="shared" si="11"/>
        <v>3</v>
      </c>
      <c r="AF62" s="103">
        <f t="shared" si="12"/>
        <v>3</v>
      </c>
      <c r="AG62" s="103">
        <f t="shared" si="13"/>
        <v>3</v>
      </c>
      <c r="AH62" s="103">
        <f t="shared" si="14"/>
        <v>3</v>
      </c>
      <c r="AI62" s="103">
        <f t="shared" si="15"/>
        <v>3</v>
      </c>
      <c r="AJ62" s="103">
        <f t="shared" si="16"/>
        <v>3</v>
      </c>
      <c r="AK62" s="104" t="str">
        <f t="shared" si="17"/>
        <v>ดีเยี่ยม</v>
      </c>
    </row>
    <row r="63" spans="1:37" ht="21" customHeight="1">
      <c r="A63" s="105">
        <v>30</v>
      </c>
      <c r="B63" s="106" t="s">
        <v>121</v>
      </c>
      <c r="C63" s="107">
        <v>3</v>
      </c>
      <c r="D63" s="107">
        <v>3</v>
      </c>
      <c r="E63" s="107">
        <v>3</v>
      </c>
      <c r="F63" s="107">
        <v>3</v>
      </c>
      <c r="G63" s="108">
        <f t="shared" si="1"/>
        <v>3</v>
      </c>
      <c r="H63" s="107">
        <v>3</v>
      </c>
      <c r="I63" s="107">
        <v>3</v>
      </c>
      <c r="J63" s="108">
        <f t="shared" si="2"/>
        <v>3</v>
      </c>
      <c r="K63" s="107">
        <v>3</v>
      </c>
      <c r="L63" s="108">
        <f t="shared" si="3"/>
        <v>3</v>
      </c>
      <c r="M63" s="107">
        <v>3</v>
      </c>
      <c r="N63" s="107">
        <v>3</v>
      </c>
      <c r="O63" s="108">
        <f t="shared" si="4"/>
        <v>3</v>
      </c>
      <c r="P63" s="107">
        <v>3</v>
      </c>
      <c r="Q63" s="107">
        <v>3</v>
      </c>
      <c r="R63" s="108">
        <f t="shared" si="5"/>
        <v>3</v>
      </c>
      <c r="S63" s="107">
        <v>3</v>
      </c>
      <c r="T63" s="107">
        <v>3</v>
      </c>
      <c r="U63" s="108">
        <f t="shared" si="6"/>
        <v>3</v>
      </c>
      <c r="V63" s="107">
        <v>3</v>
      </c>
      <c r="W63" s="107">
        <v>3</v>
      </c>
      <c r="X63" s="107">
        <v>3</v>
      </c>
      <c r="Y63" s="108">
        <f t="shared" si="7"/>
        <v>3</v>
      </c>
      <c r="Z63" s="107">
        <v>3</v>
      </c>
      <c r="AA63" s="107">
        <v>3</v>
      </c>
      <c r="AB63" s="108">
        <f t="shared" si="8"/>
        <v>3</v>
      </c>
      <c r="AC63" s="108">
        <f t="shared" si="9"/>
        <v>3</v>
      </c>
      <c r="AD63" s="108">
        <f t="shared" si="10"/>
        <v>3</v>
      </c>
      <c r="AE63" s="108">
        <f t="shared" si="11"/>
        <v>3</v>
      </c>
      <c r="AF63" s="108">
        <f t="shared" si="12"/>
        <v>3</v>
      </c>
      <c r="AG63" s="108">
        <f t="shared" si="13"/>
        <v>3</v>
      </c>
      <c r="AH63" s="108">
        <f t="shared" si="14"/>
        <v>3</v>
      </c>
      <c r="AI63" s="108">
        <f t="shared" si="15"/>
        <v>3</v>
      </c>
      <c r="AJ63" s="108">
        <f t="shared" si="16"/>
        <v>3</v>
      </c>
      <c r="AK63" s="109" t="str">
        <f t="shared" si="17"/>
        <v>ดีเยี่ยม</v>
      </c>
    </row>
    <row r="64" spans="1:37" ht="21" customHeight="1">
      <c r="A64" s="95">
        <v>31</v>
      </c>
      <c r="B64" s="96"/>
      <c r="C64" s="97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100">
        <v>32</v>
      </c>
      <c r="B65" s="101"/>
      <c r="C65" s="10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100">
        <v>33</v>
      </c>
      <c r="B66" s="101"/>
      <c r="C66" s="10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100">
        <v>34</v>
      </c>
      <c r="B67" s="101"/>
      <c r="C67" s="10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>
      <c r="A68" s="105">
        <v>35</v>
      </c>
      <c r="B68" s="106"/>
      <c r="C68" s="107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95">
        <v>36</v>
      </c>
      <c r="B69" s="96"/>
      <c r="C69" s="97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100">
        <v>37</v>
      </c>
      <c r="B70" s="101"/>
      <c r="C70" s="10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100">
        <v>38</v>
      </c>
      <c r="B71" s="101"/>
      <c r="C71" s="102"/>
      <c r="D71" s="102"/>
      <c r="E71" s="102"/>
      <c r="F71" s="102"/>
      <c r="G71" s="103" t="str">
        <f t="shared" si="1"/>
        <v/>
      </c>
      <c r="H71" s="102"/>
      <c r="I71" s="102"/>
      <c r="J71" s="103" t="str">
        <f t="shared" si="2"/>
        <v/>
      </c>
      <c r="K71" s="102"/>
      <c r="L71" s="103" t="str">
        <f t="shared" si="3"/>
        <v/>
      </c>
      <c r="M71" s="102"/>
      <c r="N71" s="102"/>
      <c r="O71" s="103" t="str">
        <f t="shared" si="4"/>
        <v/>
      </c>
      <c r="P71" s="102"/>
      <c r="Q71" s="102"/>
      <c r="R71" s="103" t="str">
        <f t="shared" si="5"/>
        <v/>
      </c>
      <c r="S71" s="102"/>
      <c r="T71" s="102"/>
      <c r="U71" s="103" t="str">
        <f t="shared" si="6"/>
        <v/>
      </c>
      <c r="V71" s="102"/>
      <c r="W71" s="102"/>
      <c r="X71" s="102"/>
      <c r="Y71" s="103" t="str">
        <f t="shared" si="7"/>
        <v/>
      </c>
      <c r="Z71" s="102"/>
      <c r="AA71" s="102"/>
      <c r="AB71" s="103" t="str">
        <f t="shared" si="8"/>
        <v/>
      </c>
      <c r="AC71" s="103" t="str">
        <f t="shared" si="9"/>
        <v/>
      </c>
      <c r="AD71" s="103" t="str">
        <f t="shared" si="10"/>
        <v/>
      </c>
      <c r="AE71" s="103" t="str">
        <f t="shared" si="11"/>
        <v/>
      </c>
      <c r="AF71" s="103" t="str">
        <f t="shared" si="12"/>
        <v/>
      </c>
      <c r="AG71" s="103" t="str">
        <f t="shared" si="13"/>
        <v/>
      </c>
      <c r="AH71" s="103" t="str">
        <f t="shared" si="14"/>
        <v/>
      </c>
      <c r="AI71" s="103" t="str">
        <f t="shared" si="15"/>
        <v/>
      </c>
      <c r="AJ71" s="103" t="str">
        <f t="shared" si="16"/>
        <v/>
      </c>
      <c r="AK71" s="104" t="str">
        <f t="shared" si="17"/>
        <v/>
      </c>
    </row>
    <row r="72" spans="1:37" ht="21" customHeight="1">
      <c r="A72" s="100">
        <v>39</v>
      </c>
      <c r="B72" s="101"/>
      <c r="C72" s="102"/>
      <c r="D72" s="102"/>
      <c r="E72" s="102"/>
      <c r="F72" s="102"/>
      <c r="G72" s="103" t="str">
        <f t="shared" si="1"/>
        <v/>
      </c>
      <c r="H72" s="102"/>
      <c r="I72" s="102"/>
      <c r="J72" s="103" t="str">
        <f t="shared" si="2"/>
        <v/>
      </c>
      <c r="K72" s="102"/>
      <c r="L72" s="103" t="str">
        <f t="shared" si="3"/>
        <v/>
      </c>
      <c r="M72" s="102"/>
      <c r="N72" s="102"/>
      <c r="O72" s="103" t="str">
        <f t="shared" si="4"/>
        <v/>
      </c>
      <c r="P72" s="102"/>
      <c r="Q72" s="102"/>
      <c r="R72" s="103" t="str">
        <f t="shared" si="5"/>
        <v/>
      </c>
      <c r="S72" s="102"/>
      <c r="T72" s="102"/>
      <c r="U72" s="103" t="str">
        <f t="shared" si="6"/>
        <v/>
      </c>
      <c r="V72" s="102"/>
      <c r="W72" s="102"/>
      <c r="X72" s="102"/>
      <c r="Y72" s="103" t="str">
        <f t="shared" si="7"/>
        <v/>
      </c>
      <c r="Z72" s="102"/>
      <c r="AA72" s="102"/>
      <c r="AB72" s="103" t="str">
        <f t="shared" si="8"/>
        <v/>
      </c>
      <c r="AC72" s="103" t="str">
        <f t="shared" si="9"/>
        <v/>
      </c>
      <c r="AD72" s="103" t="str">
        <f t="shared" si="10"/>
        <v/>
      </c>
      <c r="AE72" s="103" t="str">
        <f t="shared" si="11"/>
        <v/>
      </c>
      <c r="AF72" s="103" t="str">
        <f t="shared" si="12"/>
        <v/>
      </c>
      <c r="AG72" s="103" t="str">
        <f t="shared" si="13"/>
        <v/>
      </c>
      <c r="AH72" s="103" t="str">
        <f t="shared" si="14"/>
        <v/>
      </c>
      <c r="AI72" s="103" t="str">
        <f t="shared" si="15"/>
        <v/>
      </c>
      <c r="AJ72" s="103" t="str">
        <f t="shared" si="16"/>
        <v/>
      </c>
      <c r="AK72" s="104" t="str">
        <f t="shared" si="17"/>
        <v/>
      </c>
    </row>
    <row r="73" spans="1:37" ht="21" customHeight="1">
      <c r="A73" s="105">
        <v>40</v>
      </c>
      <c r="B73" s="106"/>
      <c r="C73" s="107"/>
      <c r="D73" s="107"/>
      <c r="E73" s="107"/>
      <c r="F73" s="107"/>
      <c r="G73" s="108" t="str">
        <f t="shared" si="1"/>
        <v/>
      </c>
      <c r="H73" s="107"/>
      <c r="I73" s="107"/>
      <c r="J73" s="108" t="str">
        <f t="shared" si="2"/>
        <v/>
      </c>
      <c r="K73" s="107"/>
      <c r="L73" s="108" t="str">
        <f t="shared" si="3"/>
        <v/>
      </c>
      <c r="M73" s="107"/>
      <c r="N73" s="107"/>
      <c r="O73" s="108" t="str">
        <f t="shared" si="4"/>
        <v/>
      </c>
      <c r="P73" s="107"/>
      <c r="Q73" s="107"/>
      <c r="R73" s="108" t="str">
        <f t="shared" si="5"/>
        <v/>
      </c>
      <c r="S73" s="107"/>
      <c r="T73" s="107"/>
      <c r="U73" s="108" t="str">
        <f t="shared" si="6"/>
        <v/>
      </c>
      <c r="V73" s="107"/>
      <c r="W73" s="107"/>
      <c r="X73" s="107"/>
      <c r="Y73" s="108" t="str">
        <f t="shared" si="7"/>
        <v/>
      </c>
      <c r="Z73" s="107"/>
      <c r="AA73" s="107"/>
      <c r="AB73" s="108" t="str">
        <f t="shared" si="8"/>
        <v/>
      </c>
      <c r="AC73" s="108" t="str">
        <f t="shared" si="9"/>
        <v/>
      </c>
      <c r="AD73" s="108" t="str">
        <f t="shared" si="10"/>
        <v/>
      </c>
      <c r="AE73" s="108" t="str">
        <f t="shared" si="11"/>
        <v/>
      </c>
      <c r="AF73" s="108" t="str">
        <f t="shared" si="12"/>
        <v/>
      </c>
      <c r="AG73" s="108" t="str">
        <f t="shared" si="13"/>
        <v/>
      </c>
      <c r="AH73" s="108" t="str">
        <f t="shared" si="14"/>
        <v/>
      </c>
      <c r="AI73" s="108" t="str">
        <f t="shared" si="15"/>
        <v/>
      </c>
      <c r="AJ73" s="108" t="str">
        <f t="shared" si="16"/>
        <v/>
      </c>
      <c r="AK73" s="109" t="str">
        <f t="shared" si="17"/>
        <v/>
      </c>
    </row>
    <row r="74" spans="1:37" ht="21" customHeight="1">
      <c r="A74" s="95">
        <v>41</v>
      </c>
      <c r="B74" s="96"/>
      <c r="C74" s="97"/>
      <c r="D74" s="97"/>
      <c r="E74" s="97"/>
      <c r="F74" s="97"/>
      <c r="G74" s="98" t="str">
        <f t="shared" si="1"/>
        <v/>
      </c>
      <c r="H74" s="97"/>
      <c r="I74" s="97"/>
      <c r="J74" s="98" t="str">
        <f t="shared" si="2"/>
        <v/>
      </c>
      <c r="K74" s="97"/>
      <c r="L74" s="98" t="str">
        <f t="shared" si="3"/>
        <v/>
      </c>
      <c r="M74" s="97"/>
      <c r="N74" s="97"/>
      <c r="O74" s="98" t="str">
        <f t="shared" si="4"/>
        <v/>
      </c>
      <c r="P74" s="97"/>
      <c r="Q74" s="97"/>
      <c r="R74" s="98" t="str">
        <f t="shared" si="5"/>
        <v/>
      </c>
      <c r="S74" s="97"/>
      <c r="T74" s="97"/>
      <c r="U74" s="98" t="str">
        <f t="shared" si="6"/>
        <v/>
      </c>
      <c r="V74" s="97"/>
      <c r="W74" s="97"/>
      <c r="X74" s="97"/>
      <c r="Y74" s="98" t="str">
        <f t="shared" si="7"/>
        <v/>
      </c>
      <c r="Z74" s="97"/>
      <c r="AA74" s="97"/>
      <c r="AB74" s="98" t="str">
        <f t="shared" si="8"/>
        <v/>
      </c>
      <c r="AC74" s="98" t="str">
        <f t="shared" si="9"/>
        <v/>
      </c>
      <c r="AD74" s="98" t="str">
        <f t="shared" si="10"/>
        <v/>
      </c>
      <c r="AE74" s="98" t="str">
        <f t="shared" si="11"/>
        <v/>
      </c>
      <c r="AF74" s="98" t="str">
        <f t="shared" si="12"/>
        <v/>
      </c>
      <c r="AG74" s="98" t="str">
        <f t="shared" si="13"/>
        <v/>
      </c>
      <c r="AH74" s="98" t="str">
        <f t="shared" si="14"/>
        <v/>
      </c>
      <c r="AI74" s="98" t="str">
        <f t="shared" si="15"/>
        <v/>
      </c>
      <c r="AJ74" s="98" t="str">
        <f t="shared" si="16"/>
        <v/>
      </c>
      <c r="AK74" s="99" t="str">
        <f t="shared" si="17"/>
        <v/>
      </c>
    </row>
    <row r="75" spans="1:37" ht="21" customHeight="1">
      <c r="A75" s="100">
        <v>42</v>
      </c>
      <c r="B75" s="101"/>
      <c r="C75" s="102"/>
      <c r="D75" s="102"/>
      <c r="E75" s="102"/>
      <c r="F75" s="102"/>
      <c r="G75" s="103" t="str">
        <f t="shared" si="1"/>
        <v/>
      </c>
      <c r="H75" s="102"/>
      <c r="I75" s="102"/>
      <c r="J75" s="103" t="str">
        <f t="shared" si="2"/>
        <v/>
      </c>
      <c r="K75" s="102"/>
      <c r="L75" s="103" t="str">
        <f t="shared" si="3"/>
        <v/>
      </c>
      <c r="M75" s="102"/>
      <c r="N75" s="102"/>
      <c r="O75" s="103" t="str">
        <f t="shared" si="4"/>
        <v/>
      </c>
      <c r="P75" s="102"/>
      <c r="Q75" s="102"/>
      <c r="R75" s="103" t="str">
        <f t="shared" si="5"/>
        <v/>
      </c>
      <c r="S75" s="102"/>
      <c r="T75" s="102"/>
      <c r="U75" s="103" t="str">
        <f t="shared" si="6"/>
        <v/>
      </c>
      <c r="V75" s="102"/>
      <c r="W75" s="102"/>
      <c r="X75" s="102"/>
      <c r="Y75" s="103" t="str">
        <f t="shared" si="7"/>
        <v/>
      </c>
      <c r="Z75" s="102"/>
      <c r="AA75" s="102"/>
      <c r="AB75" s="103" t="str">
        <f t="shared" si="8"/>
        <v/>
      </c>
      <c r="AC75" s="103" t="str">
        <f t="shared" si="9"/>
        <v/>
      </c>
      <c r="AD75" s="103" t="str">
        <f t="shared" si="10"/>
        <v/>
      </c>
      <c r="AE75" s="103" t="str">
        <f t="shared" si="11"/>
        <v/>
      </c>
      <c r="AF75" s="103" t="str">
        <f t="shared" si="12"/>
        <v/>
      </c>
      <c r="AG75" s="103" t="str">
        <f t="shared" si="13"/>
        <v/>
      </c>
      <c r="AH75" s="103" t="str">
        <f t="shared" si="14"/>
        <v/>
      </c>
      <c r="AI75" s="103" t="str">
        <f t="shared" si="15"/>
        <v/>
      </c>
      <c r="AJ75" s="103" t="str">
        <f t="shared" si="16"/>
        <v/>
      </c>
      <c r="AK75" s="104" t="str">
        <f t="shared" si="17"/>
        <v/>
      </c>
    </row>
    <row r="76" spans="1:37" ht="21" customHeight="1">
      <c r="A76" s="100">
        <v>43</v>
      </c>
      <c r="B76" s="101"/>
      <c r="C76" s="102"/>
      <c r="D76" s="102"/>
      <c r="E76" s="102"/>
      <c r="F76" s="102"/>
      <c r="G76" s="103" t="str">
        <f t="shared" si="1"/>
        <v/>
      </c>
      <c r="H76" s="102"/>
      <c r="I76" s="102"/>
      <c r="J76" s="103" t="str">
        <f t="shared" si="2"/>
        <v/>
      </c>
      <c r="K76" s="102"/>
      <c r="L76" s="103" t="str">
        <f t="shared" si="3"/>
        <v/>
      </c>
      <c r="M76" s="102"/>
      <c r="N76" s="102"/>
      <c r="O76" s="103" t="str">
        <f t="shared" si="4"/>
        <v/>
      </c>
      <c r="P76" s="102"/>
      <c r="Q76" s="102"/>
      <c r="R76" s="103" t="str">
        <f t="shared" si="5"/>
        <v/>
      </c>
      <c r="S76" s="102"/>
      <c r="T76" s="102"/>
      <c r="U76" s="103" t="str">
        <f t="shared" si="6"/>
        <v/>
      </c>
      <c r="V76" s="102"/>
      <c r="W76" s="102"/>
      <c r="X76" s="102"/>
      <c r="Y76" s="103" t="str">
        <f t="shared" si="7"/>
        <v/>
      </c>
      <c r="Z76" s="102"/>
      <c r="AA76" s="102"/>
      <c r="AB76" s="103" t="str">
        <f t="shared" si="8"/>
        <v/>
      </c>
      <c r="AC76" s="103" t="str">
        <f t="shared" si="9"/>
        <v/>
      </c>
      <c r="AD76" s="103" t="str">
        <f t="shared" si="10"/>
        <v/>
      </c>
      <c r="AE76" s="103" t="str">
        <f t="shared" si="11"/>
        <v/>
      </c>
      <c r="AF76" s="103" t="str">
        <f t="shared" si="12"/>
        <v/>
      </c>
      <c r="AG76" s="103" t="str">
        <f t="shared" si="13"/>
        <v/>
      </c>
      <c r="AH76" s="103" t="str">
        <f t="shared" si="14"/>
        <v/>
      </c>
      <c r="AI76" s="103" t="str">
        <f t="shared" si="15"/>
        <v/>
      </c>
      <c r="AJ76" s="103" t="str">
        <f t="shared" si="16"/>
        <v/>
      </c>
      <c r="AK76" s="104" t="str">
        <f t="shared" si="17"/>
        <v/>
      </c>
    </row>
    <row r="77" spans="1:37" ht="21" customHeight="1">
      <c r="A77" s="100">
        <v>44</v>
      </c>
      <c r="B77" s="101"/>
      <c r="C77" s="102"/>
      <c r="D77" s="102"/>
      <c r="E77" s="102"/>
      <c r="F77" s="102"/>
      <c r="G77" s="103" t="str">
        <f t="shared" si="1"/>
        <v/>
      </c>
      <c r="H77" s="102"/>
      <c r="I77" s="102"/>
      <c r="J77" s="103" t="str">
        <f t="shared" si="2"/>
        <v/>
      </c>
      <c r="K77" s="102"/>
      <c r="L77" s="103" t="str">
        <f t="shared" si="3"/>
        <v/>
      </c>
      <c r="M77" s="102"/>
      <c r="N77" s="102"/>
      <c r="O77" s="103" t="str">
        <f t="shared" si="4"/>
        <v/>
      </c>
      <c r="P77" s="102"/>
      <c r="Q77" s="102"/>
      <c r="R77" s="103" t="str">
        <f t="shared" si="5"/>
        <v/>
      </c>
      <c r="S77" s="102"/>
      <c r="T77" s="102"/>
      <c r="U77" s="103" t="str">
        <f t="shared" si="6"/>
        <v/>
      </c>
      <c r="V77" s="102"/>
      <c r="W77" s="102"/>
      <c r="X77" s="102"/>
      <c r="Y77" s="103" t="str">
        <f t="shared" si="7"/>
        <v/>
      </c>
      <c r="Z77" s="102"/>
      <c r="AA77" s="102"/>
      <c r="AB77" s="103" t="str">
        <f t="shared" si="8"/>
        <v/>
      </c>
      <c r="AC77" s="103" t="str">
        <f t="shared" si="9"/>
        <v/>
      </c>
      <c r="AD77" s="103" t="str">
        <f t="shared" si="10"/>
        <v/>
      </c>
      <c r="AE77" s="103" t="str">
        <f t="shared" si="11"/>
        <v/>
      </c>
      <c r="AF77" s="103" t="str">
        <f t="shared" si="12"/>
        <v/>
      </c>
      <c r="AG77" s="103" t="str">
        <f t="shared" si="13"/>
        <v/>
      </c>
      <c r="AH77" s="103" t="str">
        <f t="shared" si="14"/>
        <v/>
      </c>
      <c r="AI77" s="103" t="str">
        <f t="shared" si="15"/>
        <v/>
      </c>
      <c r="AJ77" s="103" t="str">
        <f t="shared" si="16"/>
        <v/>
      </c>
      <c r="AK77" s="104" t="str">
        <f t="shared" si="17"/>
        <v/>
      </c>
    </row>
    <row r="78" spans="1:37" ht="21" customHeight="1">
      <c r="A78" s="105">
        <v>45</v>
      </c>
      <c r="B78" s="106"/>
      <c r="C78" s="107"/>
      <c r="D78" s="107"/>
      <c r="E78" s="107"/>
      <c r="F78" s="107"/>
      <c r="G78" s="108" t="str">
        <f t="shared" si="1"/>
        <v/>
      </c>
      <c r="H78" s="107"/>
      <c r="I78" s="107"/>
      <c r="J78" s="108" t="str">
        <f t="shared" si="2"/>
        <v/>
      </c>
      <c r="K78" s="107"/>
      <c r="L78" s="108" t="str">
        <f t="shared" si="3"/>
        <v/>
      </c>
      <c r="M78" s="107"/>
      <c r="N78" s="107"/>
      <c r="O78" s="108" t="str">
        <f t="shared" si="4"/>
        <v/>
      </c>
      <c r="P78" s="107"/>
      <c r="Q78" s="107"/>
      <c r="R78" s="108" t="str">
        <f t="shared" si="5"/>
        <v/>
      </c>
      <c r="S78" s="107"/>
      <c r="T78" s="107"/>
      <c r="U78" s="108" t="str">
        <f t="shared" si="6"/>
        <v/>
      </c>
      <c r="V78" s="107"/>
      <c r="W78" s="107"/>
      <c r="X78" s="107"/>
      <c r="Y78" s="108" t="str">
        <f t="shared" si="7"/>
        <v/>
      </c>
      <c r="Z78" s="107"/>
      <c r="AA78" s="107"/>
      <c r="AB78" s="108" t="str">
        <f t="shared" si="8"/>
        <v/>
      </c>
      <c r="AC78" s="108" t="str">
        <f t="shared" si="9"/>
        <v/>
      </c>
      <c r="AD78" s="108" t="str">
        <f t="shared" si="10"/>
        <v/>
      </c>
      <c r="AE78" s="108" t="str">
        <f t="shared" si="11"/>
        <v/>
      </c>
      <c r="AF78" s="108" t="str">
        <f t="shared" si="12"/>
        <v/>
      </c>
      <c r="AG78" s="108" t="str">
        <f t="shared" si="13"/>
        <v/>
      </c>
      <c r="AH78" s="108" t="str">
        <f t="shared" si="14"/>
        <v/>
      </c>
      <c r="AI78" s="108" t="str">
        <f t="shared" si="15"/>
        <v/>
      </c>
      <c r="AJ78" s="108" t="str">
        <f t="shared" si="16"/>
        <v/>
      </c>
      <c r="AK78" s="109" t="str">
        <f t="shared" si="17"/>
        <v/>
      </c>
    </row>
    <row r="79" spans="1:37" ht="18.75" hidden="1" customHeight="1">
      <c r="A79" s="110"/>
      <c r="B79" s="111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</row>
    <row r="80" spans="1:37" ht="18.75" hidden="1" customHeight="1">
      <c r="A80" s="110"/>
      <c r="B80" s="111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</row>
    <row r="81" spans="1:37" ht="18.75" hidden="1" customHeight="1">
      <c r="A81" s="110"/>
      <c r="B81" s="111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</row>
    <row r="82" spans="1:37" ht="18.75" hidden="1" customHeight="1">
      <c r="A82" s="110"/>
      <c r="B82" s="111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</row>
    <row r="83" spans="1:37" ht="18.75" hidden="1" customHeight="1">
      <c r="A83" s="110"/>
      <c r="B83" s="111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</row>
    <row r="84" spans="1:37" ht="18.75" hidden="1" customHeight="1">
      <c r="A84" s="110"/>
      <c r="B84" s="111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</row>
    <row r="85" spans="1:37" ht="18.75" hidden="1" customHeight="1">
      <c r="A85" s="110"/>
      <c r="B85" s="111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</row>
    <row r="86" spans="1:37" ht="18.75" hidden="1" customHeight="1">
      <c r="A86" s="110"/>
      <c r="B86" s="111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</row>
    <row r="87" spans="1:37" ht="18.75" hidden="1" customHeight="1">
      <c r="A87" s="110"/>
      <c r="B87" s="111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</row>
    <row r="88" spans="1:37" ht="18.75" hidden="1" customHeight="1">
      <c r="A88" s="110"/>
      <c r="B88" s="111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</row>
    <row r="89" spans="1:37" ht="18.75" hidden="1" customHeight="1">
      <c r="A89" s="110"/>
      <c r="B89" s="111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</row>
    <row r="90" spans="1:37" ht="18.75" hidden="1" customHeight="1">
      <c r="A90" s="110"/>
      <c r="B90" s="111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</row>
    <row r="91" spans="1:37" ht="18.75" hidden="1" customHeight="1">
      <c r="A91" s="110"/>
      <c r="B91" s="111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</row>
    <row r="92" spans="1:37" ht="18.75" hidden="1" customHeight="1">
      <c r="A92" s="110"/>
      <c r="B92" s="111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</row>
    <row r="93" spans="1:37" ht="18.75" hidden="1" customHeight="1">
      <c r="A93" s="110"/>
      <c r="B93" s="111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</row>
    <row r="94" spans="1:37" ht="18.75" hidden="1" customHeight="1">
      <c r="A94" s="110"/>
      <c r="B94" s="111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</row>
    <row r="95" spans="1:37" ht="18.75" hidden="1" customHeight="1">
      <c r="A95" s="110"/>
      <c r="B95" s="111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</row>
    <row r="96" spans="1:37" ht="18.75" hidden="1" customHeight="1">
      <c r="A96" s="110"/>
      <c r="B96" s="111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</row>
    <row r="97" spans="1:37" ht="18.75" hidden="1" customHeight="1">
      <c r="A97" s="110"/>
      <c r="B97" s="111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</row>
    <row r="98" spans="1:37" ht="18.75" hidden="1" customHeight="1">
      <c r="A98" s="110"/>
      <c r="B98" s="111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</row>
    <row r="99" spans="1:37" ht="18.75" hidden="1" customHeight="1">
      <c r="A99" s="110"/>
      <c r="B99" s="111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</row>
    <row r="100" spans="1:37" ht="18.75" hidden="1" customHeight="1">
      <c r="A100" s="110"/>
      <c r="B100" s="111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</row>
    <row r="101" spans="1:37" ht="18.75" hidden="1" customHeight="1">
      <c r="A101" s="110"/>
      <c r="B101" s="111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</row>
    <row r="102" spans="1:37" ht="18.75" hidden="1" customHeight="1">
      <c r="A102" s="110"/>
      <c r="B102" s="111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</row>
    <row r="103" spans="1:37" ht="18.75" hidden="1" customHeight="1">
      <c r="A103" s="110"/>
      <c r="B103" s="111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</row>
    <row r="104" spans="1:37" ht="18.75" hidden="1" customHeight="1">
      <c r="A104" s="110"/>
      <c r="B104" s="111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</row>
    <row r="105" spans="1:37" ht="18.75" hidden="1" customHeight="1">
      <c r="A105" s="110"/>
      <c r="B105" s="111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</row>
    <row r="106" spans="1:37" ht="18.75" hidden="1" customHeight="1">
      <c r="A106" s="110"/>
      <c r="B106" s="111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</row>
    <row r="107" spans="1:37" ht="18.75" hidden="1" customHeight="1">
      <c r="A107" s="110"/>
      <c r="B107" s="111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</row>
    <row r="108" spans="1:37" ht="18.75" hidden="1" customHeight="1">
      <c r="A108" s="110"/>
      <c r="B108" s="111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</row>
    <row r="109" spans="1:37" ht="18.75" hidden="1" customHeight="1">
      <c r="A109" s="110"/>
      <c r="B109" s="111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</row>
    <row r="110" spans="1:37" ht="18.75" hidden="1" customHeight="1">
      <c r="A110" s="110"/>
      <c r="B110" s="111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</row>
    <row r="111" spans="1:37" ht="18.75" hidden="1" customHeight="1">
      <c r="A111" s="110"/>
      <c r="B111" s="111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</row>
    <row r="112" spans="1:37" ht="18.75" hidden="1" customHeight="1">
      <c r="A112" s="110"/>
      <c r="B112" s="111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</row>
    <row r="113" spans="1:37" ht="18.75" hidden="1" customHeight="1">
      <c r="A113" s="110"/>
      <c r="B113" s="111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</row>
    <row r="114" spans="1:37" ht="18.75" hidden="1" customHeight="1">
      <c r="A114" s="110"/>
      <c r="B114" s="111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</row>
    <row r="115" spans="1:37" ht="18.75" hidden="1" customHeight="1">
      <c r="A115" s="110"/>
      <c r="B115" s="111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</row>
    <row r="116" spans="1:37" ht="18.75" hidden="1" customHeight="1">
      <c r="A116" s="110"/>
      <c r="B116" s="111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</row>
    <row r="117" spans="1:37" ht="18.75" hidden="1" customHeight="1">
      <c r="A117" s="110"/>
      <c r="B117" s="111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</row>
    <row r="118" spans="1:37" ht="18.75" hidden="1" customHeight="1">
      <c r="A118" s="110"/>
      <c r="B118" s="111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</row>
    <row r="119" spans="1:37" ht="18.75" hidden="1" customHeight="1">
      <c r="A119" s="110"/>
      <c r="B119" s="111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</row>
    <row r="120" spans="1:37" ht="18.75" hidden="1" customHeight="1">
      <c r="A120" s="110"/>
      <c r="B120" s="111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</row>
    <row r="121" spans="1:37" ht="18.75" hidden="1" customHeight="1">
      <c r="A121" s="110"/>
      <c r="B121" s="111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</row>
    <row r="122" spans="1:37" ht="18.75" hidden="1" customHeight="1">
      <c r="A122" s="110"/>
      <c r="B122" s="111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</row>
    <row r="123" spans="1:37" ht="18.75" hidden="1" customHeight="1">
      <c r="A123" s="110"/>
      <c r="B123" s="111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</row>
    <row r="124" spans="1:37" ht="18.75" hidden="1" customHeight="1">
      <c r="A124" s="110"/>
      <c r="B124" s="111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</row>
    <row r="125" spans="1:37" ht="18.75" hidden="1" customHeight="1">
      <c r="A125" s="110"/>
      <c r="B125" s="111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</row>
    <row r="126" spans="1:37" ht="18.75" hidden="1" customHeight="1">
      <c r="A126" s="110"/>
      <c r="B126" s="111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</row>
    <row r="127" spans="1:37" ht="18.75" hidden="1" customHeight="1">
      <c r="A127" s="110"/>
      <c r="B127" s="111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</row>
    <row r="128" spans="1:37" ht="18.75" hidden="1" customHeight="1">
      <c r="A128" s="110"/>
      <c r="B128" s="111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</row>
    <row r="129" spans="1:37" ht="18.75" hidden="1" customHeight="1">
      <c r="A129" s="110"/>
      <c r="B129" s="111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</row>
    <row r="130" spans="1:37" ht="18.75" hidden="1" customHeight="1">
      <c r="A130" s="110"/>
      <c r="B130" s="111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</row>
    <row r="131" spans="1:37" ht="18.75" hidden="1" customHeight="1">
      <c r="A131" s="110"/>
      <c r="B131" s="111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</row>
    <row r="132" spans="1:37" ht="18.75" hidden="1" customHeight="1">
      <c r="A132" s="110"/>
      <c r="B132" s="111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</row>
    <row r="133" spans="1:37" ht="18.75" hidden="1" customHeight="1">
      <c r="A133" s="110"/>
      <c r="B133" s="111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</row>
    <row r="134" spans="1:37" ht="18.75" hidden="1" customHeight="1">
      <c r="A134" s="110"/>
      <c r="B134" s="111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</row>
    <row r="135" spans="1:37" ht="18.75" hidden="1" customHeight="1">
      <c r="A135" s="110"/>
      <c r="B135" s="111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</row>
    <row r="136" spans="1:37" ht="18.75" hidden="1" customHeight="1">
      <c r="A136" s="110"/>
      <c r="B136" s="111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</row>
    <row r="137" spans="1:37" ht="18.75" hidden="1" customHeight="1">
      <c r="A137" s="110"/>
      <c r="B137" s="111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</row>
    <row r="138" spans="1:37" ht="18.75" hidden="1" customHeight="1">
      <c r="A138" s="110"/>
      <c r="B138" s="111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</row>
    <row r="139" spans="1:37" ht="18.75" hidden="1" customHeight="1">
      <c r="A139" s="110"/>
      <c r="B139" s="111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</row>
    <row r="140" spans="1:37" ht="18.75" hidden="1" customHeight="1">
      <c r="A140" s="110"/>
      <c r="B140" s="111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</row>
    <row r="141" spans="1:37" ht="18.75" hidden="1" customHeight="1">
      <c r="A141" s="110"/>
      <c r="B141" s="111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</row>
    <row r="142" spans="1:37" ht="18.75" hidden="1" customHeight="1">
      <c r="A142" s="110"/>
      <c r="B142" s="111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</row>
    <row r="143" spans="1:37" ht="18.75" hidden="1" customHeight="1">
      <c r="A143" s="110"/>
      <c r="B143" s="111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</row>
    <row r="144" spans="1:37" ht="18.75" hidden="1" customHeight="1">
      <c r="A144" s="110"/>
      <c r="B144" s="111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</row>
    <row r="145" spans="1:37" ht="18.75" hidden="1" customHeight="1">
      <c r="A145" s="110"/>
      <c r="B145" s="111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</row>
    <row r="146" spans="1:37" ht="18.75" hidden="1" customHeight="1">
      <c r="A146" s="110"/>
      <c r="B146" s="111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</row>
    <row r="147" spans="1:37" ht="18.75" hidden="1" customHeight="1">
      <c r="A147" s="110"/>
      <c r="B147" s="111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</row>
    <row r="148" spans="1:37" ht="18.75" hidden="1" customHeight="1">
      <c r="A148" s="110"/>
      <c r="B148" s="111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</row>
    <row r="149" spans="1:37" ht="18.75" hidden="1" customHeight="1">
      <c r="A149" s="110"/>
      <c r="B149" s="111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</row>
    <row r="150" spans="1:37" ht="18.75" hidden="1" customHeight="1">
      <c r="A150" s="110"/>
      <c r="B150" s="111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</row>
    <row r="151" spans="1:37" ht="18.75" hidden="1" customHeight="1">
      <c r="A151" s="110"/>
      <c r="B151" s="111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</row>
    <row r="152" spans="1:37" ht="18.75" hidden="1" customHeight="1">
      <c r="A152" s="110"/>
      <c r="B152" s="111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</row>
    <row r="153" spans="1:37" ht="18.75" hidden="1" customHeight="1">
      <c r="A153" s="110"/>
      <c r="B153" s="111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</row>
    <row r="154" spans="1:37" ht="18.75" hidden="1" customHeight="1">
      <c r="A154" s="110"/>
      <c r="B154" s="111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</row>
    <row r="155" spans="1:37" ht="18.75" hidden="1" customHeight="1">
      <c r="A155" s="110"/>
      <c r="B155" s="111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</row>
    <row r="156" spans="1:37" ht="18.75" hidden="1" customHeight="1">
      <c r="A156" s="110"/>
      <c r="B156" s="111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</row>
    <row r="157" spans="1:37" ht="18.75" hidden="1" customHeight="1">
      <c r="A157" s="110"/>
      <c r="B157" s="111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</row>
    <row r="158" spans="1:37" ht="18.75" hidden="1" customHeight="1">
      <c r="A158" s="110"/>
      <c r="B158" s="111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</row>
    <row r="159" spans="1:37" ht="18.75" hidden="1" customHeight="1">
      <c r="A159" s="110"/>
      <c r="B159" s="111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</row>
    <row r="160" spans="1:37" ht="18.75" hidden="1" customHeight="1">
      <c r="A160" s="110"/>
      <c r="B160" s="111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</row>
    <row r="161" spans="1:37" ht="18.75" hidden="1" customHeight="1">
      <c r="A161" s="110"/>
      <c r="B161" s="111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</row>
    <row r="162" spans="1:37" ht="18.75" hidden="1" customHeight="1">
      <c r="A162" s="110"/>
      <c r="B162" s="111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</row>
    <row r="163" spans="1:37" ht="18.75" hidden="1" customHeight="1">
      <c r="A163" s="110"/>
      <c r="B163" s="111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</row>
    <row r="164" spans="1:37" ht="18.75" hidden="1" customHeight="1">
      <c r="A164" s="110"/>
      <c r="B164" s="111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</row>
    <row r="165" spans="1:37" ht="18.75" hidden="1" customHeight="1">
      <c r="A165" s="110"/>
      <c r="B165" s="111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</row>
    <row r="166" spans="1:37" ht="18.75" hidden="1" customHeight="1">
      <c r="A166" s="110"/>
      <c r="B166" s="111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</row>
    <row r="167" spans="1:37" ht="18.75" hidden="1" customHeight="1">
      <c r="A167" s="110"/>
      <c r="B167" s="111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</row>
    <row r="168" spans="1:37" ht="18.75" hidden="1" customHeight="1">
      <c r="A168" s="110"/>
      <c r="B168" s="111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</row>
    <row r="169" spans="1:37" ht="18.75" hidden="1" customHeight="1">
      <c r="A169" s="110"/>
      <c r="B169" s="111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</row>
    <row r="170" spans="1:37" ht="18.75" hidden="1" customHeight="1">
      <c r="A170" s="110"/>
      <c r="B170" s="111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</row>
    <row r="171" spans="1:37" ht="18.75" hidden="1" customHeight="1">
      <c r="A171" s="110"/>
      <c r="B171" s="111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</row>
    <row r="172" spans="1:37" ht="18.75" hidden="1" customHeight="1">
      <c r="A172" s="110"/>
      <c r="B172" s="111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</row>
    <row r="173" spans="1:37" ht="18.75" hidden="1" customHeight="1">
      <c r="A173" s="110"/>
      <c r="B173" s="111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</row>
    <row r="174" spans="1:37" ht="18.75" hidden="1" customHeight="1">
      <c r="A174" s="110"/>
      <c r="B174" s="111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</row>
    <row r="175" spans="1:37" ht="18.75" hidden="1" customHeight="1">
      <c r="A175" s="110"/>
      <c r="B175" s="111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</row>
    <row r="176" spans="1:37" ht="18.75" hidden="1" customHeight="1">
      <c r="A176" s="110"/>
      <c r="B176" s="111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</row>
    <row r="177" spans="1:37" ht="18.75" hidden="1" customHeight="1">
      <c r="A177" s="110"/>
      <c r="B177" s="111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</row>
    <row r="178" spans="1:37" ht="18.75" hidden="1" customHeight="1">
      <c r="A178" s="110"/>
      <c r="B178" s="111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</row>
    <row r="179" spans="1:37" ht="18.75" hidden="1" customHeight="1">
      <c r="A179" s="110"/>
      <c r="B179" s="111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</row>
    <row r="180" spans="1:37" ht="18.75" hidden="1" customHeight="1">
      <c r="A180" s="110"/>
      <c r="B180" s="111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</row>
    <row r="181" spans="1:37" ht="18.75" hidden="1" customHeight="1">
      <c r="A181" s="110"/>
      <c r="B181" s="111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</row>
    <row r="182" spans="1:37" ht="18.75" hidden="1" customHeight="1">
      <c r="A182" s="110"/>
      <c r="B182" s="111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</row>
    <row r="183" spans="1:37" ht="18.75" hidden="1" customHeight="1">
      <c r="A183" s="110"/>
      <c r="B183" s="111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</row>
    <row r="184" spans="1:37" ht="18.75" hidden="1" customHeight="1">
      <c r="A184" s="110"/>
      <c r="B184" s="111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</row>
    <row r="185" spans="1:37" ht="18.75" hidden="1" customHeight="1">
      <c r="A185" s="110"/>
      <c r="B185" s="111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</row>
    <row r="186" spans="1:37" ht="18.75" hidden="1" customHeight="1">
      <c r="A186" s="110"/>
      <c r="B186" s="111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</row>
    <row r="187" spans="1:37" ht="18.75" hidden="1" customHeight="1">
      <c r="A187" s="110"/>
      <c r="B187" s="111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</row>
    <row r="188" spans="1:37" ht="18.75" hidden="1" customHeight="1">
      <c r="A188" s="110"/>
      <c r="B188" s="111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</row>
    <row r="189" spans="1:37" ht="18.75" hidden="1" customHeight="1">
      <c r="A189" s="110"/>
      <c r="B189" s="111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</row>
    <row r="190" spans="1:37" ht="18.75" hidden="1" customHeight="1">
      <c r="A190" s="110"/>
      <c r="B190" s="111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</row>
    <row r="191" spans="1:37" ht="18.75" hidden="1" customHeight="1">
      <c r="A191" s="110"/>
      <c r="B191" s="111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</row>
    <row r="192" spans="1:37" ht="18.75" hidden="1" customHeight="1">
      <c r="A192" s="110"/>
      <c r="B192" s="111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</row>
    <row r="193" spans="1:37" ht="18.75" hidden="1" customHeight="1">
      <c r="A193" s="110"/>
      <c r="B193" s="111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</row>
    <row r="194" spans="1:37" ht="18.75" hidden="1" customHeight="1">
      <c r="A194" s="110"/>
      <c r="B194" s="111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</row>
    <row r="195" spans="1:37" ht="18.75" hidden="1" customHeight="1">
      <c r="A195" s="110"/>
      <c r="B195" s="111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</row>
    <row r="196" spans="1:37" ht="18.75" hidden="1" customHeight="1">
      <c r="A196" s="110"/>
      <c r="B196" s="111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</row>
    <row r="197" spans="1:37" ht="18.75" hidden="1" customHeight="1">
      <c r="A197" s="110"/>
      <c r="B197" s="111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</row>
    <row r="198" spans="1:37" ht="18.75" hidden="1" customHeight="1">
      <c r="A198" s="110"/>
      <c r="B198" s="111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</row>
    <row r="199" spans="1:37" ht="18.75" hidden="1" customHeight="1">
      <c r="A199" s="110"/>
      <c r="B199" s="111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</row>
    <row r="200" spans="1:37" ht="18.75" hidden="1" customHeight="1">
      <c r="A200" s="110"/>
      <c r="B200" s="111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10"/>
      <c r="AK200" s="110"/>
    </row>
    <row r="201" spans="1:37" ht="18.75" hidden="1" customHeight="1">
      <c r="A201" s="110"/>
      <c r="B201" s="111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10"/>
      <c r="AK201" s="110"/>
    </row>
    <row r="202" spans="1:37" ht="18.75" hidden="1" customHeight="1">
      <c r="A202" s="110"/>
      <c r="B202" s="111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</row>
    <row r="203" spans="1:37" ht="18.75" hidden="1" customHeight="1">
      <c r="A203" s="110"/>
      <c r="B203" s="111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10"/>
      <c r="AK203" s="110"/>
    </row>
    <row r="204" spans="1:37" ht="18.75" hidden="1" customHeight="1">
      <c r="A204" s="110"/>
      <c r="B204" s="111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10"/>
      <c r="AK204" s="110"/>
    </row>
    <row r="205" spans="1:37" ht="18.75" hidden="1" customHeight="1">
      <c r="A205" s="110"/>
      <c r="B205" s="111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10"/>
      <c r="AK205" s="110"/>
    </row>
    <row r="206" spans="1:37" ht="18.75" hidden="1" customHeight="1">
      <c r="A206" s="110"/>
      <c r="B206" s="111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10"/>
      <c r="AK206" s="110"/>
    </row>
    <row r="207" spans="1:37" ht="18.75" hidden="1" customHeight="1">
      <c r="A207" s="110"/>
      <c r="B207" s="111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10"/>
      <c r="AK207" s="110"/>
    </row>
    <row r="208" spans="1:37" ht="18.75" hidden="1" customHeight="1">
      <c r="A208" s="110"/>
      <c r="B208" s="111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</row>
    <row r="209" spans="1:37" ht="18.75" hidden="1" customHeight="1">
      <c r="A209" s="110"/>
      <c r="B209" s="111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</row>
    <row r="210" spans="1:37" ht="18.75" hidden="1" customHeight="1">
      <c r="A210" s="110"/>
      <c r="B210" s="111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</row>
    <row r="211" spans="1:37" ht="18.75" hidden="1" customHeight="1">
      <c r="A211" s="110"/>
      <c r="B211" s="111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</row>
    <row r="212" spans="1:37" ht="18.75" hidden="1" customHeight="1">
      <c r="A212" s="110"/>
      <c r="B212" s="111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10"/>
      <c r="AK212" s="110"/>
    </row>
    <row r="213" spans="1:37" ht="18.75" hidden="1" customHeight="1">
      <c r="A213" s="110"/>
      <c r="B213" s="111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78">
    <cfRule type="cellIs" dxfId="97" priority="1" operator="equal">
      <formula>99999</formula>
    </cfRule>
  </conditionalFormatting>
  <conditionalFormatting sqref="G34">
    <cfRule type="cellIs" dxfId="96" priority="2" operator="equal">
      <formula>9</formula>
    </cfRule>
  </conditionalFormatting>
  <conditionalFormatting sqref="G34">
    <cfRule type="cellIs" dxfId="95" priority="3" operator="equal">
      <formula>99999</formula>
    </cfRule>
  </conditionalFormatting>
  <pageMargins left="0.11811023622047245" right="0.11811023622047245" top="0.19685039370078741" bottom="0.15748031496062992" header="0" footer="0"/>
  <pageSetup paperSize="9" fitToHeight="0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  <pageSetUpPr fitToPage="1"/>
  </sheetPr>
  <dimension ref="A1:AK198"/>
  <sheetViews>
    <sheetView topLeftCell="A48" workbookViewId="0">
      <selection activeCell="C62" sqref="C62:AK62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141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COUNTIF($G$34:$G$63,3)</f>
        <v>0</v>
      </c>
      <c r="F5" s="337"/>
      <c r="G5" s="337"/>
      <c r="H5" s="337"/>
      <c r="I5" s="338"/>
      <c r="J5" s="336">
        <f>COUNTIF($G$34:$G$63,2)</f>
        <v>0</v>
      </c>
      <c r="K5" s="337"/>
      <c r="L5" s="337"/>
      <c r="M5" s="337"/>
      <c r="N5" s="338"/>
      <c r="O5" s="336">
        <f>COUNTIF($G$34:$G$63,1)</f>
        <v>0</v>
      </c>
      <c r="P5" s="337"/>
      <c r="Q5" s="337"/>
      <c r="R5" s="337"/>
      <c r="S5" s="338"/>
      <c r="T5" s="336">
        <f>COUNTIF($G$34:$G$63,0)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COUNTIF($J$34:$J$63,3)</f>
        <v>0</v>
      </c>
      <c r="F6" s="337"/>
      <c r="G6" s="337"/>
      <c r="H6" s="337"/>
      <c r="I6" s="338"/>
      <c r="J6" s="336">
        <f>COUNTIF($J$34:$J$63,2)</f>
        <v>0</v>
      </c>
      <c r="K6" s="337"/>
      <c r="L6" s="337"/>
      <c r="M6" s="337"/>
      <c r="N6" s="338"/>
      <c r="O6" s="336">
        <f>COUNTIF($J$34:$J$63,1)</f>
        <v>0</v>
      </c>
      <c r="P6" s="337"/>
      <c r="Q6" s="337"/>
      <c r="R6" s="337"/>
      <c r="S6" s="338"/>
      <c r="T6" s="336">
        <f>COUNTIF($J$34:$J$63,0)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COUNTIF($L$34:$L$63,3)</f>
        <v>0</v>
      </c>
      <c r="F7" s="337"/>
      <c r="G7" s="337"/>
      <c r="H7" s="337"/>
      <c r="I7" s="338"/>
      <c r="J7" s="336">
        <f>COUNTIF($L$34:$L$63,2)</f>
        <v>0</v>
      </c>
      <c r="K7" s="337"/>
      <c r="L7" s="337"/>
      <c r="M7" s="337"/>
      <c r="N7" s="338"/>
      <c r="O7" s="336">
        <f>COUNTIF($L$34:$L$63,1)</f>
        <v>0</v>
      </c>
      <c r="P7" s="337"/>
      <c r="Q7" s="337"/>
      <c r="R7" s="337"/>
      <c r="S7" s="338"/>
      <c r="T7" s="336">
        <f>COUNTIF($L$34:$L$63,0)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COUNTIF($O$34:$O$63,3)</f>
        <v>0</v>
      </c>
      <c r="F8" s="337"/>
      <c r="G8" s="337"/>
      <c r="H8" s="337"/>
      <c r="I8" s="338"/>
      <c r="J8" s="336">
        <f>COUNTIF($O$34:$O$63,2)</f>
        <v>0</v>
      </c>
      <c r="K8" s="337"/>
      <c r="L8" s="337"/>
      <c r="M8" s="337"/>
      <c r="N8" s="338"/>
      <c r="O8" s="336">
        <f>COUNTIF($O$34:$O$63,1)</f>
        <v>0</v>
      </c>
      <c r="P8" s="337"/>
      <c r="Q8" s="337"/>
      <c r="R8" s="337"/>
      <c r="S8" s="338"/>
      <c r="T8" s="336">
        <f>COUNTIF($O$34:$O$63,0)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COUNTIF($R$34:$R$63,3)</f>
        <v>0</v>
      </c>
      <c r="F9" s="337"/>
      <c r="G9" s="337"/>
      <c r="H9" s="337"/>
      <c r="I9" s="338"/>
      <c r="J9" s="336">
        <f>COUNTIF($R$34:$R$63,2)</f>
        <v>0</v>
      </c>
      <c r="K9" s="337"/>
      <c r="L9" s="337"/>
      <c r="M9" s="337"/>
      <c r="N9" s="338"/>
      <c r="O9" s="336">
        <f>COUNTIF($R$34:$R$63,1)</f>
        <v>0</v>
      </c>
      <c r="P9" s="337"/>
      <c r="Q9" s="337"/>
      <c r="R9" s="337"/>
      <c r="S9" s="338"/>
      <c r="T9" s="336">
        <f>COUNTIF($R$34:$R$63,0)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COUNTIF($U$34:$U$63,3)</f>
        <v>0</v>
      </c>
      <c r="F10" s="337"/>
      <c r="G10" s="337"/>
      <c r="H10" s="337"/>
      <c r="I10" s="338"/>
      <c r="J10" s="336">
        <f>COUNTIF($U$34:$U$63,2)</f>
        <v>0</v>
      </c>
      <c r="K10" s="337"/>
      <c r="L10" s="337"/>
      <c r="M10" s="337"/>
      <c r="N10" s="338"/>
      <c r="O10" s="336">
        <f>COUNTIF($U$34:$U$63,1)</f>
        <v>0</v>
      </c>
      <c r="P10" s="337"/>
      <c r="Q10" s="337"/>
      <c r="R10" s="337"/>
      <c r="S10" s="338"/>
      <c r="T10" s="336">
        <f>COUNTIF($U$34:$U$63,0)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COUNTIF($Y$34:$Y$63,3)</f>
        <v>0</v>
      </c>
      <c r="F11" s="337"/>
      <c r="G11" s="337"/>
      <c r="H11" s="337"/>
      <c r="I11" s="338"/>
      <c r="J11" s="336">
        <f>COUNTIF($Y$34:$Y$63,2)</f>
        <v>0</v>
      </c>
      <c r="K11" s="337"/>
      <c r="L11" s="337"/>
      <c r="M11" s="337"/>
      <c r="N11" s="338"/>
      <c r="O11" s="336">
        <f>COUNTIF($Y$34:$Y$63,1)</f>
        <v>0</v>
      </c>
      <c r="P11" s="337"/>
      <c r="Q11" s="337"/>
      <c r="R11" s="337"/>
      <c r="S11" s="338"/>
      <c r="T11" s="336">
        <f>COUNTIF($Y$34:$Y$63,0)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COUNTIF($AB$34:$AB$63,3)</f>
        <v>0</v>
      </c>
      <c r="F12" s="344"/>
      <c r="G12" s="344"/>
      <c r="H12" s="344"/>
      <c r="I12" s="345"/>
      <c r="J12" s="343">
        <f>COUNTIF($AB$34:$AB$63,2)</f>
        <v>0</v>
      </c>
      <c r="K12" s="344"/>
      <c r="L12" s="344"/>
      <c r="M12" s="344"/>
      <c r="N12" s="345"/>
      <c r="O12" s="343">
        <f>COUNTIF($AB$34:$AB$63,1)</f>
        <v>0</v>
      </c>
      <c r="P12" s="344"/>
      <c r="Q12" s="344"/>
      <c r="R12" s="344"/>
      <c r="S12" s="345"/>
      <c r="T12" s="343">
        <f>COUNTIF($AB$34:$AB$63,0)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COUNTIF($AK$34:$AK$63,"ดีเยี่ยม")</f>
        <v>0</v>
      </c>
      <c r="F13" s="341"/>
      <c r="G13" s="341"/>
      <c r="H13" s="341"/>
      <c r="I13" s="342"/>
      <c r="J13" s="340">
        <f>COUNTIF($AK$34:$AK$63,"ดี")</f>
        <v>0</v>
      </c>
      <c r="K13" s="341"/>
      <c r="L13" s="341"/>
      <c r="M13" s="341"/>
      <c r="N13" s="342"/>
      <c r="O13" s="340">
        <f>COUNTIF($AK$34:$AK$63,"ผ่าน")</f>
        <v>0</v>
      </c>
      <c r="P13" s="341"/>
      <c r="Q13" s="341"/>
      <c r="R13" s="341"/>
      <c r="S13" s="342"/>
      <c r="T13" s="340">
        <f>COUNTIF($AK$34:$AK$63,"ไม่ผ่าน")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6" t="s">
        <v>851</v>
      </c>
      <c r="C34" s="179"/>
      <c r="D34" s="97"/>
      <c r="E34" s="97"/>
      <c r="F34" s="97"/>
      <c r="G34" s="98" t="str">
        <f t="shared" ref="G34:G63" si="1">IF(C34="","",IF(C34*D34*E34*F34=0,0,IF(C34*D34*E34*F34&gt;27,3,IF(C34*D34*E34*F34&gt;3,2,IF(C34*D34*E34*F34=0,0,1)))))</f>
        <v/>
      </c>
      <c r="H34" s="97"/>
      <c r="I34" s="97"/>
      <c r="J34" s="98" t="str">
        <f t="shared" ref="J34:J63" si="2">IF(H34="","",IF(H34*I34=0,0,IF(H34*I34&gt;4,3,IF(H34*I34&gt;2,2,IF(H34*I34=0,0,1)))))</f>
        <v/>
      </c>
      <c r="K34" s="97"/>
      <c r="L34" s="98" t="str">
        <f t="shared" ref="L34:L63" si="3">IF(K34="","",IF(K34=0,0,K34))</f>
        <v/>
      </c>
      <c r="M34" s="97"/>
      <c r="N34" s="97"/>
      <c r="O34" s="98" t="str">
        <f t="shared" ref="O34:O63" si="4">IF(M34="","",IF(M34*N34=0,0,IF(M34*N34&gt;4,3,IF(M34*N34&gt;2,2,IF(M34*N34=0,0,1)))))</f>
        <v/>
      </c>
      <c r="P34" s="97"/>
      <c r="Q34" s="97"/>
      <c r="R34" s="98" t="str">
        <f t="shared" ref="R34:R63" si="5">IF(P34="","",IF(P34*Q34=0,0,IF(P34*Q34&gt;4,3,IF(P34*Q34&gt;2,2,IF(P34*Q34=0,0,1)))))</f>
        <v/>
      </c>
      <c r="S34" s="97"/>
      <c r="T34" s="97"/>
      <c r="U34" s="98" t="str">
        <f t="shared" ref="U34:U63" si="6">IF(S34="","",IF(S34*T34=0,0,IF(S34*T34&gt;4,3,IF(S34*T34&gt;2,2,IF(S34*T34=0,0,1)))))</f>
        <v/>
      </c>
      <c r="V34" s="97"/>
      <c r="W34" s="97"/>
      <c r="X34" s="97"/>
      <c r="Y34" s="98" t="str">
        <f t="shared" ref="Y34:Y63" si="7">IF(V34="","",IF(V34*W34*X34=0,0,IF(V34*W34*X34&gt;17,3,IF(V34*W34*X34&gt;2,2,IF(V34*W34*X34=0,0,1)))))</f>
        <v/>
      </c>
      <c r="Z34" s="97"/>
      <c r="AA34" s="97"/>
      <c r="AB34" s="98" t="str">
        <f t="shared" ref="AB34:AB63" si="8">IF(Z34="","",IF(Z34*AA34=0,0,IF(Z34*AA34&gt;4,3,IF(Z34*AA34&gt;2,2,IF(Z34*AA34=0,0,1)))))</f>
        <v/>
      </c>
      <c r="AC34" s="98" t="str">
        <f t="shared" ref="AC34:AC63" si="9">+G34</f>
        <v/>
      </c>
      <c r="AD34" s="98" t="str">
        <f t="shared" ref="AD34:AD63" si="10">+J34</f>
        <v/>
      </c>
      <c r="AE34" s="98" t="str">
        <f t="shared" ref="AE34:AE63" si="11">+L34</f>
        <v/>
      </c>
      <c r="AF34" s="98" t="str">
        <f t="shared" ref="AF34:AF63" si="12">+O34</f>
        <v/>
      </c>
      <c r="AG34" s="98" t="str">
        <f t="shared" ref="AG34:AG63" si="13">+U34</f>
        <v/>
      </c>
      <c r="AH34" s="98" t="str">
        <f t="shared" ref="AH34:AH63" si="14">+U34</f>
        <v/>
      </c>
      <c r="AI34" s="98" t="str">
        <f t="shared" ref="AI34:AI63" si="15">+Y34</f>
        <v/>
      </c>
      <c r="AJ34" s="98" t="str">
        <f t="shared" ref="AJ34:AJ63" si="16">+AB34</f>
        <v/>
      </c>
      <c r="AK34" s="99" t="str">
        <f t="shared" ref="AK34:AK63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852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17" t="s">
        <v>853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854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18" t="s">
        <v>855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19" t="s">
        <v>856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857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858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11">
        <v>9</v>
      </c>
      <c r="B42" s="305" t="s">
        <v>859</v>
      </c>
      <c r="C42" s="387" t="s">
        <v>1049</v>
      </c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8"/>
      <c r="O42" s="388"/>
      <c r="P42" s="388"/>
      <c r="Q42" s="388"/>
      <c r="R42" s="388"/>
      <c r="S42" s="388"/>
      <c r="T42" s="388"/>
      <c r="U42" s="388"/>
      <c r="V42" s="388"/>
      <c r="W42" s="388"/>
      <c r="X42" s="388"/>
      <c r="Y42" s="388"/>
      <c r="Z42" s="388"/>
      <c r="AA42" s="388"/>
      <c r="AB42" s="388"/>
      <c r="AC42" s="388"/>
      <c r="AD42" s="388"/>
      <c r="AE42" s="388"/>
      <c r="AF42" s="388"/>
      <c r="AG42" s="388"/>
      <c r="AH42" s="388"/>
      <c r="AI42" s="388"/>
      <c r="AJ42" s="388"/>
      <c r="AK42" s="389"/>
    </row>
    <row r="43" spans="1:37" ht="21" customHeight="1" thickBot="1">
      <c r="A43" s="228">
        <v>10</v>
      </c>
      <c r="B43" s="218" t="s">
        <v>860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10">
        <v>11</v>
      </c>
      <c r="B44" s="219" t="s">
        <v>861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06">
        <v>12</v>
      </c>
      <c r="B45" s="217" t="s">
        <v>862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11">
        <v>13</v>
      </c>
      <c r="B46" s="305" t="s">
        <v>863</v>
      </c>
      <c r="C46" s="387" t="s">
        <v>1049</v>
      </c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  <c r="AG46" s="388"/>
      <c r="AH46" s="388"/>
      <c r="AI46" s="388"/>
      <c r="AJ46" s="388"/>
      <c r="AK46" s="389"/>
    </row>
    <row r="47" spans="1:37" ht="21" customHeight="1">
      <c r="A47" s="206">
        <v>14</v>
      </c>
      <c r="B47" s="217" t="s">
        <v>864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18" t="s">
        <v>865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19" t="s">
        <v>866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867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868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869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7">
        <v>20</v>
      </c>
      <c r="B53" s="218" t="s">
        <v>870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05">
        <v>21</v>
      </c>
      <c r="B54" s="219" t="s">
        <v>871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17" t="s">
        <v>872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206">
        <v>23</v>
      </c>
      <c r="B56" s="217" t="s">
        <v>873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206">
        <v>24</v>
      </c>
      <c r="B57" s="217" t="s">
        <v>874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07">
        <v>25</v>
      </c>
      <c r="B58" s="220" t="s">
        <v>875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16" t="s">
        <v>876</v>
      </c>
      <c r="C59" s="145"/>
      <c r="D59" s="158"/>
      <c r="E59" s="158"/>
      <c r="F59" s="158"/>
      <c r="G59" s="120" t="str">
        <f t="shared" si="1"/>
        <v/>
      </c>
      <c r="H59" s="158"/>
      <c r="I59" s="158"/>
      <c r="J59" s="120" t="str">
        <f t="shared" si="2"/>
        <v/>
      </c>
      <c r="K59" s="158"/>
      <c r="L59" s="120" t="str">
        <f t="shared" si="3"/>
        <v/>
      </c>
      <c r="M59" s="158"/>
      <c r="N59" s="158"/>
      <c r="O59" s="120" t="str">
        <f t="shared" si="4"/>
        <v/>
      </c>
      <c r="P59" s="158"/>
      <c r="Q59" s="158"/>
      <c r="R59" s="120" t="str">
        <f t="shared" si="5"/>
        <v/>
      </c>
      <c r="S59" s="158"/>
      <c r="T59" s="158"/>
      <c r="U59" s="120" t="str">
        <f t="shared" si="6"/>
        <v/>
      </c>
      <c r="V59" s="158"/>
      <c r="W59" s="158"/>
      <c r="X59" s="158"/>
      <c r="Y59" s="120" t="str">
        <f t="shared" si="7"/>
        <v/>
      </c>
      <c r="Z59" s="158"/>
      <c r="AA59" s="158"/>
      <c r="AB59" s="120" t="str">
        <f t="shared" si="8"/>
        <v/>
      </c>
      <c r="AC59" s="120" t="str">
        <f t="shared" si="9"/>
        <v/>
      </c>
      <c r="AD59" s="120" t="str">
        <f t="shared" si="10"/>
        <v/>
      </c>
      <c r="AE59" s="120" t="str">
        <f t="shared" si="11"/>
        <v/>
      </c>
      <c r="AF59" s="120" t="str">
        <f t="shared" si="12"/>
        <v/>
      </c>
      <c r="AG59" s="120" t="str">
        <f t="shared" si="13"/>
        <v/>
      </c>
      <c r="AH59" s="120" t="str">
        <f t="shared" si="14"/>
        <v/>
      </c>
      <c r="AI59" s="120" t="str">
        <f t="shared" si="15"/>
        <v/>
      </c>
      <c r="AJ59" s="120" t="str">
        <f t="shared" si="16"/>
        <v/>
      </c>
      <c r="AK59" s="159" t="str">
        <f t="shared" si="17"/>
        <v/>
      </c>
    </row>
    <row r="60" spans="1:37" ht="21" customHeight="1">
      <c r="A60" s="162">
        <v>27</v>
      </c>
      <c r="B60" s="217" t="s">
        <v>877</v>
      </c>
      <c r="C60" s="146"/>
      <c r="D60" s="164"/>
      <c r="E60" s="164"/>
      <c r="F60" s="164"/>
      <c r="G60" s="165" t="str">
        <f t="shared" ref="G60:G61" si="18">IF(C60="","",IF(C60*D60*E60*F60=0,0,IF(C60*D60*E60*F60&gt;27,3,IF(C60*D60*E60*F60&gt;3,2,IF(C60*D60*E60*F60=0,0,1)))))</f>
        <v/>
      </c>
      <c r="H60" s="164"/>
      <c r="I60" s="164"/>
      <c r="J60" s="165" t="str">
        <f t="shared" ref="J60:J61" si="19">IF(H60="","",IF(H60*I60=0,0,IF(H60*I60&gt;4,3,IF(H60*I60&gt;2,2,IF(H60*I60=0,0,1)))))</f>
        <v/>
      </c>
      <c r="K60" s="164"/>
      <c r="L60" s="165" t="str">
        <f t="shared" ref="L60:L61" si="20">IF(K60="","",IF(K60=0,0,K60))</f>
        <v/>
      </c>
      <c r="M60" s="164"/>
      <c r="N60" s="164"/>
      <c r="O60" s="165" t="str">
        <f t="shared" ref="O60:O61" si="21">IF(M60="","",IF(M60*N60=0,0,IF(M60*N60&gt;4,3,IF(M60*N60&gt;2,2,IF(M60*N60=0,0,1)))))</f>
        <v/>
      </c>
      <c r="P60" s="164"/>
      <c r="Q60" s="164"/>
      <c r="R60" s="165" t="str">
        <f t="shared" ref="R60:R61" si="22">IF(P60="","",IF(P60*Q60=0,0,IF(P60*Q60&gt;4,3,IF(P60*Q60&gt;2,2,IF(P60*Q60=0,0,1)))))</f>
        <v/>
      </c>
      <c r="S60" s="164"/>
      <c r="T60" s="164"/>
      <c r="U60" s="165" t="str">
        <f t="shared" ref="U60:U61" si="23">IF(S60="","",IF(S60*T60=0,0,IF(S60*T60&gt;4,3,IF(S60*T60&gt;2,2,IF(S60*T60=0,0,1)))))</f>
        <v/>
      </c>
      <c r="V60" s="164"/>
      <c r="W60" s="164"/>
      <c r="X60" s="164"/>
      <c r="Y60" s="165" t="str">
        <f t="shared" ref="Y60:Y61" si="24">IF(V60="","",IF(V60*W60*X60=0,0,IF(V60*W60*X60&gt;17,3,IF(V60*W60*X60&gt;2,2,IF(V60*W60*X60=0,0,1)))))</f>
        <v/>
      </c>
      <c r="Z60" s="164"/>
      <c r="AA60" s="164"/>
      <c r="AB60" s="165" t="str">
        <f t="shared" ref="AB60:AB61" si="25">IF(Z60="","",IF(Z60*AA60=0,0,IF(Z60*AA60&gt;4,3,IF(Z60*AA60&gt;2,2,IF(Z60*AA60=0,0,1)))))</f>
        <v/>
      </c>
      <c r="AC60" s="165" t="str">
        <f t="shared" ref="AC60:AC61" si="26">+G60</f>
        <v/>
      </c>
      <c r="AD60" s="165" t="str">
        <f t="shared" ref="AD60:AD61" si="27">+J60</f>
        <v/>
      </c>
      <c r="AE60" s="165" t="str">
        <f t="shared" ref="AE60:AE61" si="28">+L60</f>
        <v/>
      </c>
      <c r="AF60" s="165" t="str">
        <f t="shared" ref="AF60:AF61" si="29">+O60</f>
        <v/>
      </c>
      <c r="AG60" s="165" t="str">
        <f t="shared" ref="AG60:AG61" si="30">+U60</f>
        <v/>
      </c>
      <c r="AH60" s="165" t="str">
        <f t="shared" ref="AH60:AH61" si="31">+U60</f>
        <v/>
      </c>
      <c r="AI60" s="165" t="str">
        <f t="shared" ref="AI60:AI61" si="32">+Y60</f>
        <v/>
      </c>
      <c r="AJ60" s="165" t="str">
        <f t="shared" ref="AJ60:AJ61" si="33">+AB60</f>
        <v/>
      </c>
      <c r="AK60" s="166" t="str">
        <f t="shared" ref="AK60:AK61" si="34">+IF(COUNT(AC60:AJ60)&lt;&gt;8,"",(IF(COUNTIF(AC60:AJ60,0)&gt;0,"ไม่ผ่าน",IF(AND(COUNTIF(AC60:AJ60,3)&gt;=5,COUNTIF(AC60:AJ60,"&lt;2")=0),"ดีเยี่ยม",IF(OR(AND(AND(COUNTIF(AC60:AJ60,3)&gt;=1,COUNTIF(AC60:AJ60,3)&lt;=4),COUNTIF(AC60:AJ60,"&lt;2")=0),COUNTIF(AC60:AJ60,2)=8,AND(COUNTIF(AC60:AJ60,"&gt;=2")&gt;=5,COUNTIF(AC60:AJ60,1)&gt;0)),"ดี",IF(OR(COUNTIF(AC60:AJ60,1)=8,AND(COUNTIF(AC60:AJ60,"&gt;=2")&gt;=1,COUNTIF(AC60:AJ60,"&gt;=2")&lt;=4)),"ผ่าน","ไม่ผ่าน"))))))</f>
        <v/>
      </c>
    </row>
    <row r="61" spans="1:37" ht="21" customHeight="1">
      <c r="A61" s="210">
        <v>28</v>
      </c>
      <c r="B61" s="217" t="s">
        <v>878</v>
      </c>
      <c r="C61" s="180"/>
      <c r="D61" s="117"/>
      <c r="E61" s="117"/>
      <c r="F61" s="117"/>
      <c r="G61" s="116" t="str">
        <f t="shared" si="18"/>
        <v/>
      </c>
      <c r="H61" s="117"/>
      <c r="I61" s="117"/>
      <c r="J61" s="116" t="str">
        <f t="shared" si="19"/>
        <v/>
      </c>
      <c r="K61" s="117"/>
      <c r="L61" s="116" t="str">
        <f t="shared" si="20"/>
        <v/>
      </c>
      <c r="M61" s="117"/>
      <c r="N61" s="117"/>
      <c r="O61" s="116" t="str">
        <f t="shared" si="21"/>
        <v/>
      </c>
      <c r="P61" s="117"/>
      <c r="Q61" s="117"/>
      <c r="R61" s="116" t="str">
        <f t="shared" si="22"/>
        <v/>
      </c>
      <c r="S61" s="117"/>
      <c r="T61" s="117"/>
      <c r="U61" s="116" t="str">
        <f t="shared" si="23"/>
        <v/>
      </c>
      <c r="V61" s="117"/>
      <c r="W61" s="117"/>
      <c r="X61" s="117"/>
      <c r="Y61" s="116" t="str">
        <f t="shared" si="24"/>
        <v/>
      </c>
      <c r="Z61" s="117"/>
      <c r="AA61" s="117"/>
      <c r="AB61" s="116" t="str">
        <f t="shared" si="25"/>
        <v/>
      </c>
      <c r="AC61" s="116" t="str">
        <f t="shared" si="26"/>
        <v/>
      </c>
      <c r="AD61" s="116" t="str">
        <f t="shared" si="27"/>
        <v/>
      </c>
      <c r="AE61" s="116" t="str">
        <f t="shared" si="28"/>
        <v/>
      </c>
      <c r="AF61" s="116" t="str">
        <f t="shared" si="29"/>
        <v/>
      </c>
      <c r="AG61" s="116" t="str">
        <f t="shared" si="30"/>
        <v/>
      </c>
      <c r="AH61" s="116" t="str">
        <f t="shared" si="31"/>
        <v/>
      </c>
      <c r="AI61" s="116" t="str">
        <f t="shared" si="32"/>
        <v/>
      </c>
      <c r="AJ61" s="116" t="str">
        <f t="shared" si="33"/>
        <v/>
      </c>
      <c r="AK61" s="121" t="str">
        <f t="shared" si="34"/>
        <v/>
      </c>
    </row>
    <row r="62" spans="1:37" ht="21" customHeight="1">
      <c r="A62" s="211">
        <v>29</v>
      </c>
      <c r="B62" s="305" t="s">
        <v>879</v>
      </c>
      <c r="C62" s="387" t="s">
        <v>1049</v>
      </c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388"/>
      <c r="Z62" s="388"/>
      <c r="AA62" s="388"/>
      <c r="AB62" s="388"/>
      <c r="AC62" s="388"/>
      <c r="AD62" s="388"/>
      <c r="AE62" s="388"/>
      <c r="AF62" s="388"/>
      <c r="AG62" s="388"/>
      <c r="AH62" s="388"/>
      <c r="AI62" s="388"/>
      <c r="AJ62" s="388"/>
      <c r="AK62" s="389"/>
    </row>
    <row r="63" spans="1:37" ht="21" customHeight="1" thickBot="1">
      <c r="A63" s="207">
        <v>30</v>
      </c>
      <c r="B63" s="220" t="s">
        <v>880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18.75" hidden="1" customHeight="1">
      <c r="A64" s="110"/>
      <c r="B64" s="274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</row>
    <row r="65" spans="1:37" ht="18.75" hidden="1" customHeight="1">
      <c r="A65" s="110"/>
      <c r="B65" s="111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</row>
    <row r="66" spans="1:37" ht="18.75" hidden="1" customHeight="1">
      <c r="A66" s="110"/>
      <c r="B66" s="111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</row>
    <row r="67" spans="1:37" ht="18.75" hidden="1" customHeight="1">
      <c r="A67" s="110"/>
      <c r="B67" s="111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</row>
    <row r="68" spans="1:37" ht="18.75" hidden="1" customHeight="1">
      <c r="A68" s="110"/>
      <c r="B68" s="111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</row>
    <row r="69" spans="1:37" ht="18.75" hidden="1" customHeight="1">
      <c r="A69" s="110"/>
      <c r="B69" s="111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</row>
    <row r="70" spans="1:37" ht="18.75" hidden="1" customHeight="1">
      <c r="A70" s="110"/>
      <c r="B70" s="111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</row>
    <row r="71" spans="1:37" ht="18.75" hidden="1" customHeight="1">
      <c r="A71" s="110"/>
      <c r="B71" s="111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</row>
    <row r="72" spans="1:37" ht="18.75" hidden="1" customHeight="1">
      <c r="A72" s="110"/>
      <c r="B72" s="111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</row>
    <row r="73" spans="1:37" ht="18.75" hidden="1" customHeight="1">
      <c r="A73" s="110"/>
      <c r="B73" s="111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</row>
    <row r="74" spans="1:37" ht="18.75" hidden="1" customHeight="1">
      <c r="A74" s="110"/>
      <c r="B74" s="111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</row>
    <row r="75" spans="1:37" ht="18.75" hidden="1" customHeight="1">
      <c r="A75" s="110"/>
      <c r="B75" s="111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</row>
    <row r="76" spans="1:37" ht="18.75" hidden="1" customHeight="1">
      <c r="A76" s="110"/>
      <c r="B76" s="111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</row>
    <row r="77" spans="1:37" ht="18.75" hidden="1" customHeight="1">
      <c r="A77" s="110"/>
      <c r="B77" s="111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</row>
    <row r="78" spans="1:37" ht="18.75" hidden="1" customHeight="1">
      <c r="A78" s="110"/>
      <c r="B78" s="111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</row>
    <row r="79" spans="1:37" ht="18.75" hidden="1" customHeight="1">
      <c r="A79" s="110"/>
      <c r="B79" s="111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</row>
    <row r="80" spans="1:37" ht="18.75" hidden="1" customHeight="1">
      <c r="A80" s="110"/>
      <c r="B80" s="111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</row>
    <row r="81" spans="1:37" ht="18.75" hidden="1" customHeight="1">
      <c r="A81" s="110"/>
      <c r="B81" s="111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</row>
    <row r="82" spans="1:37" ht="18.75" hidden="1" customHeight="1">
      <c r="A82" s="110"/>
      <c r="B82" s="111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</row>
    <row r="83" spans="1:37" ht="18.75" hidden="1" customHeight="1">
      <c r="A83" s="110"/>
      <c r="B83" s="111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</row>
    <row r="84" spans="1:37" ht="18.75" hidden="1" customHeight="1">
      <c r="A84" s="110"/>
      <c r="B84" s="111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</row>
    <row r="85" spans="1:37" ht="18.75" hidden="1" customHeight="1">
      <c r="A85" s="110"/>
      <c r="B85" s="111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</row>
    <row r="86" spans="1:37" ht="18.75" hidden="1" customHeight="1">
      <c r="A86" s="110"/>
      <c r="B86" s="111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</row>
    <row r="87" spans="1:37" ht="18.75" hidden="1" customHeight="1">
      <c r="A87" s="110"/>
      <c r="B87" s="111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</row>
    <row r="88" spans="1:37" ht="18.75" hidden="1" customHeight="1">
      <c r="A88" s="110"/>
      <c r="B88" s="111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</row>
    <row r="89" spans="1:37" ht="18.75" hidden="1" customHeight="1">
      <c r="A89" s="110"/>
      <c r="B89" s="111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</row>
    <row r="90" spans="1:37" ht="18.75" hidden="1" customHeight="1">
      <c r="A90" s="110"/>
      <c r="B90" s="111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</row>
    <row r="91" spans="1:37" ht="18.75" hidden="1" customHeight="1">
      <c r="A91" s="110"/>
      <c r="B91" s="111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</row>
    <row r="92" spans="1:37" ht="18.75" hidden="1" customHeight="1">
      <c r="A92" s="110"/>
      <c r="B92" s="111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</row>
    <row r="93" spans="1:37" ht="18.75" hidden="1" customHeight="1">
      <c r="A93" s="110"/>
      <c r="B93" s="111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</row>
    <row r="94" spans="1:37" ht="18.75" hidden="1" customHeight="1">
      <c r="A94" s="110"/>
      <c r="B94" s="111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</row>
    <row r="95" spans="1:37" ht="18.75" hidden="1" customHeight="1">
      <c r="A95" s="110"/>
      <c r="B95" s="111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</row>
    <row r="96" spans="1:37" ht="18.75" hidden="1" customHeight="1">
      <c r="A96" s="110"/>
      <c r="B96" s="111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</row>
    <row r="97" spans="1:37" ht="18.75" hidden="1" customHeight="1">
      <c r="A97" s="110"/>
      <c r="B97" s="111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</row>
    <row r="98" spans="1:37" ht="18.75" hidden="1" customHeight="1">
      <c r="A98" s="110"/>
      <c r="B98" s="111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</row>
    <row r="99" spans="1:37" ht="18.75" hidden="1" customHeight="1">
      <c r="A99" s="110"/>
      <c r="B99" s="111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</row>
    <row r="100" spans="1:37" ht="18.75" hidden="1" customHeight="1">
      <c r="A100" s="110"/>
      <c r="B100" s="111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</row>
    <row r="101" spans="1:37" ht="18.75" hidden="1" customHeight="1">
      <c r="A101" s="110"/>
      <c r="B101" s="111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</row>
    <row r="102" spans="1:37" ht="18.75" hidden="1" customHeight="1">
      <c r="A102" s="110"/>
      <c r="B102" s="111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</row>
    <row r="103" spans="1:37" ht="18.75" hidden="1" customHeight="1">
      <c r="A103" s="110"/>
      <c r="B103" s="111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</row>
    <row r="104" spans="1:37" ht="18.75" hidden="1" customHeight="1">
      <c r="A104" s="110"/>
      <c r="B104" s="111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</row>
    <row r="105" spans="1:37" ht="18.75" hidden="1" customHeight="1">
      <c r="A105" s="110"/>
      <c r="B105" s="111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</row>
    <row r="106" spans="1:37" ht="18.75" hidden="1" customHeight="1">
      <c r="A106" s="110"/>
      <c r="B106" s="111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</row>
    <row r="107" spans="1:37" ht="18.75" hidden="1" customHeight="1">
      <c r="A107" s="110"/>
      <c r="B107" s="111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</row>
    <row r="108" spans="1:37" ht="18.75" hidden="1" customHeight="1">
      <c r="A108" s="110"/>
      <c r="B108" s="111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</row>
    <row r="109" spans="1:37" ht="18.75" hidden="1" customHeight="1">
      <c r="A109" s="110"/>
      <c r="B109" s="111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</row>
    <row r="110" spans="1:37" ht="18.75" hidden="1" customHeight="1">
      <c r="A110" s="110"/>
      <c r="B110" s="111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</row>
    <row r="111" spans="1:37" ht="18.75" hidden="1" customHeight="1">
      <c r="A111" s="110"/>
      <c r="B111" s="111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</row>
    <row r="112" spans="1:37" ht="18.75" hidden="1" customHeight="1">
      <c r="A112" s="110"/>
      <c r="B112" s="111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</row>
    <row r="113" spans="1:37" ht="18.75" hidden="1" customHeight="1">
      <c r="A113" s="110"/>
      <c r="B113" s="111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</row>
    <row r="114" spans="1:37" ht="18.75" hidden="1" customHeight="1">
      <c r="A114" s="110"/>
      <c r="B114" s="111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</row>
    <row r="115" spans="1:37" ht="18.75" hidden="1" customHeight="1">
      <c r="A115" s="110"/>
      <c r="B115" s="111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</row>
    <row r="116" spans="1:37" ht="18.75" hidden="1" customHeight="1">
      <c r="A116" s="110"/>
      <c r="B116" s="111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</row>
    <row r="117" spans="1:37" ht="18.75" hidden="1" customHeight="1">
      <c r="A117" s="110"/>
      <c r="B117" s="111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</row>
    <row r="118" spans="1:37" ht="18.75" hidden="1" customHeight="1">
      <c r="A118" s="110"/>
      <c r="B118" s="111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</row>
    <row r="119" spans="1:37" ht="18.75" hidden="1" customHeight="1">
      <c r="A119" s="110"/>
      <c r="B119" s="111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</row>
    <row r="120" spans="1:37" ht="18.75" hidden="1" customHeight="1">
      <c r="A120" s="110"/>
      <c r="B120" s="111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</row>
    <row r="121" spans="1:37" ht="18.75" hidden="1" customHeight="1">
      <c r="A121" s="110"/>
      <c r="B121" s="111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</row>
    <row r="122" spans="1:37" ht="18.75" hidden="1" customHeight="1">
      <c r="A122" s="110"/>
      <c r="B122" s="111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</row>
    <row r="123" spans="1:37" ht="18.75" hidden="1" customHeight="1">
      <c r="A123" s="110"/>
      <c r="B123" s="111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</row>
    <row r="124" spans="1:37" ht="18.75" hidden="1" customHeight="1">
      <c r="A124" s="110"/>
      <c r="B124" s="111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</row>
    <row r="125" spans="1:37" ht="18.75" hidden="1" customHeight="1">
      <c r="A125" s="110"/>
      <c r="B125" s="111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</row>
    <row r="126" spans="1:37" ht="18.75" hidden="1" customHeight="1">
      <c r="A126" s="110"/>
      <c r="B126" s="111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</row>
    <row r="127" spans="1:37" ht="18.75" hidden="1" customHeight="1">
      <c r="A127" s="110"/>
      <c r="B127" s="111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</row>
    <row r="128" spans="1:37" ht="18.75" hidden="1" customHeight="1">
      <c r="A128" s="110"/>
      <c r="B128" s="111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</row>
    <row r="129" spans="1:37" ht="18.75" hidden="1" customHeight="1">
      <c r="A129" s="110"/>
      <c r="B129" s="111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</row>
    <row r="130" spans="1:37" ht="18.75" hidden="1" customHeight="1">
      <c r="A130" s="110"/>
      <c r="B130" s="111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</row>
    <row r="131" spans="1:37" ht="18.75" hidden="1" customHeight="1">
      <c r="A131" s="110"/>
      <c r="B131" s="111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</row>
    <row r="132" spans="1:37" ht="18.75" hidden="1" customHeight="1">
      <c r="A132" s="110"/>
      <c r="B132" s="111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</row>
    <row r="133" spans="1:37" ht="18.75" hidden="1" customHeight="1">
      <c r="A133" s="110"/>
      <c r="B133" s="111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</row>
    <row r="134" spans="1:37" ht="18.75" hidden="1" customHeight="1">
      <c r="A134" s="110"/>
      <c r="B134" s="111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</row>
    <row r="135" spans="1:37" ht="18.75" hidden="1" customHeight="1">
      <c r="A135" s="110"/>
      <c r="B135" s="111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</row>
    <row r="136" spans="1:37" ht="18.75" hidden="1" customHeight="1">
      <c r="A136" s="110"/>
      <c r="B136" s="111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</row>
    <row r="137" spans="1:37" ht="18.75" hidden="1" customHeight="1">
      <c r="A137" s="110"/>
      <c r="B137" s="111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</row>
    <row r="138" spans="1:37" ht="18.75" hidden="1" customHeight="1">
      <c r="A138" s="110"/>
      <c r="B138" s="111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</row>
    <row r="139" spans="1:37" ht="18.75" hidden="1" customHeight="1">
      <c r="A139" s="110"/>
      <c r="B139" s="111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</row>
    <row r="140" spans="1:37" ht="18.75" hidden="1" customHeight="1">
      <c r="A140" s="110"/>
      <c r="B140" s="111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</row>
    <row r="141" spans="1:37" ht="18.75" hidden="1" customHeight="1">
      <c r="A141" s="110"/>
      <c r="B141" s="111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</row>
    <row r="142" spans="1:37" ht="18.75" hidden="1" customHeight="1">
      <c r="A142" s="110"/>
      <c r="B142" s="111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</row>
    <row r="143" spans="1:37" ht="18.75" hidden="1" customHeight="1">
      <c r="A143" s="110"/>
      <c r="B143" s="111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  <c r="AI143" s="110"/>
      <c r="AJ143" s="110"/>
      <c r="AK143" s="110"/>
    </row>
    <row r="144" spans="1:37" ht="18.75" hidden="1" customHeight="1">
      <c r="A144" s="110"/>
      <c r="B144" s="111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  <c r="AI144" s="110"/>
      <c r="AJ144" s="110"/>
      <c r="AK144" s="110"/>
    </row>
    <row r="145" spans="1:37" ht="18.75" hidden="1" customHeight="1">
      <c r="A145" s="110"/>
      <c r="B145" s="111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</row>
    <row r="146" spans="1:37" ht="18.75" hidden="1" customHeight="1">
      <c r="A146" s="110"/>
      <c r="B146" s="111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</row>
    <row r="147" spans="1:37" ht="18.75" hidden="1" customHeight="1">
      <c r="A147" s="110"/>
      <c r="B147" s="111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</row>
    <row r="148" spans="1:37" ht="18.75" hidden="1" customHeight="1">
      <c r="A148" s="110"/>
      <c r="B148" s="111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  <c r="AI148" s="110"/>
      <c r="AJ148" s="110"/>
      <c r="AK148" s="110"/>
    </row>
    <row r="149" spans="1:37" ht="18.75" hidden="1" customHeight="1">
      <c r="A149" s="110"/>
      <c r="B149" s="111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</row>
    <row r="150" spans="1:37" ht="18.75" hidden="1" customHeight="1">
      <c r="A150" s="110"/>
      <c r="B150" s="111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  <c r="AI150" s="110"/>
      <c r="AJ150" s="110"/>
      <c r="AK150" s="110"/>
    </row>
    <row r="151" spans="1:37" ht="18.75" hidden="1" customHeight="1">
      <c r="A151" s="110"/>
      <c r="B151" s="111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  <c r="AI151" s="110"/>
      <c r="AJ151" s="110"/>
      <c r="AK151" s="110"/>
    </row>
    <row r="152" spans="1:37" ht="18.75" hidden="1" customHeight="1">
      <c r="A152" s="110"/>
      <c r="B152" s="111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  <c r="AI152" s="110"/>
      <c r="AJ152" s="110"/>
      <c r="AK152" s="110"/>
    </row>
    <row r="153" spans="1:37" ht="18.75" hidden="1" customHeight="1">
      <c r="A153" s="110"/>
      <c r="B153" s="111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</row>
    <row r="154" spans="1:37" ht="18.75" hidden="1" customHeight="1">
      <c r="A154" s="110"/>
      <c r="B154" s="111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</row>
    <row r="155" spans="1:37" ht="18.75" hidden="1" customHeight="1">
      <c r="A155" s="110"/>
      <c r="B155" s="111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10"/>
      <c r="AK155" s="110"/>
    </row>
    <row r="156" spans="1:37" ht="18.75" hidden="1" customHeight="1">
      <c r="A156" s="110"/>
      <c r="B156" s="111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</row>
    <row r="157" spans="1:37" ht="18.75" hidden="1" customHeight="1">
      <c r="A157" s="110"/>
      <c r="B157" s="111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</row>
    <row r="158" spans="1:37" ht="18.75" hidden="1" customHeight="1">
      <c r="A158" s="110"/>
      <c r="B158" s="111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10"/>
      <c r="AK158" s="110"/>
    </row>
    <row r="159" spans="1:37" ht="18.75" hidden="1" customHeight="1">
      <c r="A159" s="110"/>
      <c r="B159" s="111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10"/>
      <c r="AK159" s="110"/>
    </row>
    <row r="160" spans="1:37" ht="18.75" hidden="1" customHeight="1">
      <c r="A160" s="110"/>
      <c r="B160" s="111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10"/>
      <c r="AK160" s="110"/>
    </row>
    <row r="161" spans="1:37" ht="18.75" hidden="1" customHeight="1">
      <c r="A161" s="110"/>
      <c r="B161" s="111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10"/>
      <c r="AK161" s="110"/>
    </row>
    <row r="162" spans="1:37" ht="18.75" hidden="1" customHeight="1">
      <c r="A162" s="110"/>
      <c r="B162" s="111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</row>
    <row r="163" spans="1:37" ht="18.75" hidden="1" customHeight="1">
      <c r="A163" s="110"/>
      <c r="B163" s="111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10"/>
      <c r="AK163" s="110"/>
    </row>
    <row r="164" spans="1:37" ht="18.75" hidden="1" customHeight="1">
      <c r="A164" s="110"/>
      <c r="B164" s="111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</row>
    <row r="165" spans="1:37" ht="18.75" hidden="1" customHeight="1">
      <c r="A165" s="110"/>
      <c r="B165" s="111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10"/>
      <c r="AK165" s="110"/>
    </row>
    <row r="166" spans="1:37" ht="18.75" hidden="1" customHeight="1">
      <c r="A166" s="110"/>
      <c r="B166" s="111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10"/>
      <c r="AK166" s="110"/>
    </row>
    <row r="167" spans="1:37" ht="18.75" hidden="1" customHeight="1">
      <c r="A167" s="110"/>
      <c r="B167" s="111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10"/>
      <c r="AK167" s="110"/>
    </row>
    <row r="168" spans="1:37" ht="18.75" hidden="1" customHeight="1">
      <c r="A168" s="110"/>
      <c r="B168" s="111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10"/>
      <c r="AK168" s="110"/>
    </row>
    <row r="169" spans="1:37" ht="18.75" hidden="1" customHeight="1">
      <c r="A169" s="110"/>
      <c r="B169" s="111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10"/>
      <c r="AK169" s="110"/>
    </row>
    <row r="170" spans="1:37" ht="18.75" hidden="1" customHeight="1">
      <c r="A170" s="110"/>
      <c r="B170" s="111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10"/>
      <c r="AK170" s="110"/>
    </row>
    <row r="171" spans="1:37" ht="18.75" hidden="1" customHeight="1">
      <c r="A171" s="110"/>
      <c r="B171" s="111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10"/>
      <c r="AK171" s="110"/>
    </row>
    <row r="172" spans="1:37" ht="18.75" hidden="1" customHeight="1">
      <c r="A172" s="110"/>
      <c r="B172" s="111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110"/>
    </row>
    <row r="173" spans="1:37" ht="18.75" hidden="1" customHeight="1">
      <c r="A173" s="110"/>
      <c r="B173" s="111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10"/>
      <c r="AK173" s="110"/>
    </row>
    <row r="174" spans="1:37" ht="18.75" hidden="1" customHeight="1">
      <c r="A174" s="110"/>
      <c r="B174" s="111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10"/>
      <c r="AK174" s="110"/>
    </row>
    <row r="175" spans="1:37" ht="18.75" hidden="1" customHeight="1">
      <c r="A175" s="110"/>
      <c r="B175" s="111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10"/>
      <c r="AK175" s="110"/>
    </row>
    <row r="176" spans="1:37" ht="18.75" hidden="1" customHeight="1">
      <c r="A176" s="110"/>
      <c r="B176" s="111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10"/>
      <c r="AK176" s="110"/>
    </row>
    <row r="177" spans="1:37" ht="18.75" hidden="1" customHeight="1">
      <c r="A177" s="110"/>
      <c r="B177" s="111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10"/>
      <c r="AK177" s="110"/>
    </row>
    <row r="178" spans="1:37" ht="18.75" hidden="1" customHeight="1">
      <c r="A178" s="110"/>
      <c r="B178" s="111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10"/>
      <c r="AK178" s="110"/>
    </row>
    <row r="179" spans="1:37" ht="18.75" hidden="1" customHeight="1">
      <c r="A179" s="110"/>
      <c r="B179" s="111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</row>
    <row r="180" spans="1:37" ht="18.75" hidden="1" customHeight="1">
      <c r="A180" s="110"/>
      <c r="B180" s="111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10"/>
      <c r="AK180" s="110"/>
    </row>
    <row r="181" spans="1:37" ht="18.75" hidden="1" customHeight="1">
      <c r="A181" s="110"/>
      <c r="B181" s="111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10"/>
      <c r="AK181" s="110"/>
    </row>
    <row r="182" spans="1:37" ht="18.75" hidden="1" customHeight="1">
      <c r="A182" s="110"/>
      <c r="B182" s="111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10"/>
      <c r="AK182" s="110"/>
    </row>
    <row r="183" spans="1:37" ht="18.75" hidden="1" customHeight="1">
      <c r="A183" s="110"/>
      <c r="B183" s="111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10"/>
      <c r="AK183" s="110"/>
    </row>
    <row r="184" spans="1:37" ht="18.75" hidden="1" customHeight="1">
      <c r="A184" s="110"/>
      <c r="B184" s="111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10"/>
      <c r="AK184" s="110"/>
    </row>
    <row r="185" spans="1:37" ht="18.75" hidden="1" customHeight="1">
      <c r="A185" s="110"/>
      <c r="B185" s="111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10"/>
      <c r="AK185" s="110"/>
    </row>
    <row r="186" spans="1:37" ht="18.75" hidden="1" customHeight="1">
      <c r="A186" s="110"/>
      <c r="B186" s="111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10"/>
      <c r="AK186" s="110"/>
    </row>
    <row r="187" spans="1:37" ht="18.75" hidden="1" customHeight="1">
      <c r="A187" s="110"/>
      <c r="B187" s="111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10"/>
      <c r="AK187" s="110"/>
    </row>
    <row r="188" spans="1:37" ht="18.75" hidden="1" customHeight="1">
      <c r="A188" s="110"/>
      <c r="B188" s="111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10"/>
      <c r="AK188" s="110"/>
    </row>
    <row r="189" spans="1:37" ht="18.75" hidden="1" customHeight="1">
      <c r="A189" s="110"/>
      <c r="B189" s="111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10"/>
      <c r="AK189" s="110"/>
    </row>
    <row r="190" spans="1:37" ht="18.75" hidden="1" customHeight="1">
      <c r="A190" s="110"/>
      <c r="B190" s="111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10"/>
      <c r="AK190" s="110"/>
    </row>
    <row r="191" spans="1:37" ht="18.75" hidden="1" customHeight="1">
      <c r="A191" s="110"/>
      <c r="B191" s="111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10"/>
      <c r="AK191" s="110"/>
    </row>
    <row r="192" spans="1:37" ht="18.75" hidden="1" customHeight="1">
      <c r="A192" s="110"/>
      <c r="B192" s="111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10"/>
      <c r="AK192" s="110"/>
    </row>
    <row r="193" spans="1:37" ht="18.75" hidden="1" customHeight="1">
      <c r="A193" s="110"/>
      <c r="B193" s="111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10"/>
      <c r="AK193" s="110"/>
    </row>
    <row r="194" spans="1:37" ht="18.75" hidden="1" customHeight="1">
      <c r="A194" s="110"/>
      <c r="B194" s="111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10"/>
      <c r="AK194" s="110"/>
    </row>
    <row r="195" spans="1:37" ht="18.75" hidden="1" customHeight="1">
      <c r="A195" s="110"/>
      <c r="B195" s="111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10"/>
      <c r="AK195" s="110"/>
    </row>
    <row r="196" spans="1:37" ht="18.75" hidden="1" customHeight="1">
      <c r="A196" s="110"/>
      <c r="B196" s="111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10"/>
      <c r="AK196" s="110"/>
    </row>
    <row r="197" spans="1:37" ht="18.75" hidden="1" customHeight="1">
      <c r="A197" s="110"/>
      <c r="B197" s="111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10"/>
      <c r="AK197" s="110"/>
    </row>
    <row r="198" spans="1:37" ht="18.75" hidden="1" customHeight="1">
      <c r="A198" s="110"/>
      <c r="B198" s="111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</row>
  </sheetData>
  <mergeCells count="112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J32:J33"/>
    <mergeCell ref="V32:X32"/>
    <mergeCell ref="T6:X6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Y10:AK10"/>
    <mergeCell ref="T11:X11"/>
    <mergeCell ref="Y11:AK11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0:D10"/>
    <mergeCell ref="E10:I10"/>
    <mergeCell ref="J10:N10"/>
    <mergeCell ref="O10:S10"/>
    <mergeCell ref="A9:D9"/>
    <mergeCell ref="E9:I9"/>
    <mergeCell ref="J9:N9"/>
    <mergeCell ref="O9:S9"/>
    <mergeCell ref="J7:N7"/>
    <mergeCell ref="O7:S7"/>
    <mergeCell ref="E11:I11"/>
    <mergeCell ref="O13:S13"/>
    <mergeCell ref="O12:S12"/>
    <mergeCell ref="A14:D14"/>
    <mergeCell ref="E14:I14"/>
    <mergeCell ref="J14:N14"/>
    <mergeCell ref="O14:S14"/>
    <mergeCell ref="A13:D13"/>
    <mergeCell ref="A12:D12"/>
    <mergeCell ref="T14:X14"/>
    <mergeCell ref="T13:X13"/>
    <mergeCell ref="T12:X12"/>
    <mergeCell ref="T9:X9"/>
    <mergeCell ref="Y9:AK9"/>
    <mergeCell ref="E13:I13"/>
    <mergeCell ref="J13:N1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P19:Z19"/>
    <mergeCell ref="V30:Y30"/>
    <mergeCell ref="Z30:AB30"/>
    <mergeCell ref="AK30:AK33"/>
    <mergeCell ref="V31:Y31"/>
    <mergeCell ref="Z31:AB31"/>
    <mergeCell ref="O32:O33"/>
    <mergeCell ref="AB32:AB33"/>
    <mergeCell ref="A11:D11"/>
    <mergeCell ref="G32:G33"/>
    <mergeCell ref="H32:I32"/>
    <mergeCell ref="C46:AK46"/>
    <mergeCell ref="C42:AK42"/>
    <mergeCell ref="C62:AK62"/>
    <mergeCell ref="A30:A33"/>
    <mergeCell ref="B30:B33"/>
    <mergeCell ref="Z32:AA32"/>
    <mergeCell ref="P31:R31"/>
    <mergeCell ref="M30:O30"/>
    <mergeCell ref="P30:R30"/>
    <mergeCell ref="S31:U31"/>
    <mergeCell ref="S30:U30"/>
    <mergeCell ref="C32:F32"/>
    <mergeCell ref="Y32:Y33"/>
  </mergeCells>
  <conditionalFormatting sqref="C46 G34:G41 G43:G45 C42 G47:G61 G63 C62">
    <cfRule type="cellIs" dxfId="25" priority="1" operator="equal">
      <formula>99999</formula>
    </cfRule>
  </conditionalFormatting>
  <conditionalFormatting sqref="G34">
    <cfRule type="cellIs" dxfId="24" priority="2" operator="equal">
      <formula>9</formula>
    </cfRule>
  </conditionalFormatting>
  <conditionalFormatting sqref="G34">
    <cfRule type="cellIs" dxfId="23" priority="3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  <pageSetUpPr fitToPage="1"/>
  </sheetPr>
  <dimension ref="A1:AK57"/>
  <sheetViews>
    <sheetView topLeftCell="A47" workbookViewId="0">
      <selection activeCell="B61" sqref="B61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142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173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COUNTIF($G$34:$G$57,3)</f>
        <v>0</v>
      </c>
      <c r="F5" s="337"/>
      <c r="G5" s="337"/>
      <c r="H5" s="337"/>
      <c r="I5" s="338"/>
      <c r="J5" s="336">
        <f>COUNTIF($G$34:$G$57,2)</f>
        <v>0</v>
      </c>
      <c r="K5" s="337"/>
      <c r="L5" s="337"/>
      <c r="M5" s="337"/>
      <c r="N5" s="338"/>
      <c r="O5" s="336">
        <f>COUNTIF($G$34:$G$57,1)</f>
        <v>0</v>
      </c>
      <c r="P5" s="337"/>
      <c r="Q5" s="337"/>
      <c r="R5" s="337"/>
      <c r="S5" s="338"/>
      <c r="T5" s="336">
        <f>COUNTIF($G$34:$G$57,0)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COUNTIF($J$34:$J$57,3)</f>
        <v>0</v>
      </c>
      <c r="F6" s="337"/>
      <c r="G6" s="337"/>
      <c r="H6" s="337"/>
      <c r="I6" s="338"/>
      <c r="J6" s="336">
        <f>COUNTIF($J$34:$J$57,2)</f>
        <v>0</v>
      </c>
      <c r="K6" s="337"/>
      <c r="L6" s="337"/>
      <c r="M6" s="337"/>
      <c r="N6" s="338"/>
      <c r="O6" s="336">
        <f>COUNTIF($J$34:$J$57,1)</f>
        <v>0</v>
      </c>
      <c r="P6" s="337"/>
      <c r="Q6" s="337"/>
      <c r="R6" s="337"/>
      <c r="S6" s="338"/>
      <c r="T6" s="336">
        <f>COUNTIF($J$34:$J$57,0)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COUNTIF($L$34:$L$57,3)</f>
        <v>0</v>
      </c>
      <c r="F7" s="337"/>
      <c r="G7" s="337"/>
      <c r="H7" s="337"/>
      <c r="I7" s="338"/>
      <c r="J7" s="336">
        <f>COUNTIF($L$34:$L$57,2)</f>
        <v>0</v>
      </c>
      <c r="K7" s="337"/>
      <c r="L7" s="337"/>
      <c r="M7" s="337"/>
      <c r="N7" s="338"/>
      <c r="O7" s="336">
        <f>COUNTIF($L$34:$L$57,1)</f>
        <v>0</v>
      </c>
      <c r="P7" s="337"/>
      <c r="Q7" s="337"/>
      <c r="R7" s="337"/>
      <c r="S7" s="338"/>
      <c r="T7" s="336">
        <f>COUNTIF($L$34:$L$57,0)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COUNTIF($O$34:$O$57,3)</f>
        <v>0</v>
      </c>
      <c r="F8" s="337"/>
      <c r="G8" s="337"/>
      <c r="H8" s="337"/>
      <c r="I8" s="338"/>
      <c r="J8" s="336">
        <f>COUNTIF($O$34:$O$57,2)</f>
        <v>0</v>
      </c>
      <c r="K8" s="337"/>
      <c r="L8" s="337"/>
      <c r="M8" s="337"/>
      <c r="N8" s="338"/>
      <c r="O8" s="336">
        <f>COUNTIF($O$34:$O$57,1)</f>
        <v>0</v>
      </c>
      <c r="P8" s="337"/>
      <c r="Q8" s="337"/>
      <c r="R8" s="337"/>
      <c r="S8" s="338"/>
      <c r="T8" s="336">
        <f>COUNTIF($O$34:$O$57,0)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COUNTIF($R$34:$R$57,3)</f>
        <v>0</v>
      </c>
      <c r="F9" s="337"/>
      <c r="G9" s="337"/>
      <c r="H9" s="337"/>
      <c r="I9" s="338"/>
      <c r="J9" s="336">
        <f>COUNTIF($R$34:$R$57,2)</f>
        <v>0</v>
      </c>
      <c r="K9" s="337"/>
      <c r="L9" s="337"/>
      <c r="M9" s="337"/>
      <c r="N9" s="338"/>
      <c r="O9" s="336">
        <f>COUNTIF($R$34:$R$57,1)</f>
        <v>0</v>
      </c>
      <c r="P9" s="337"/>
      <c r="Q9" s="337"/>
      <c r="R9" s="337"/>
      <c r="S9" s="338"/>
      <c r="T9" s="336">
        <f>COUNTIF($R$34:$R$57,0)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COUNTIF($U$34:$U$57,3)</f>
        <v>0</v>
      </c>
      <c r="F10" s="337"/>
      <c r="G10" s="337"/>
      <c r="H10" s="337"/>
      <c r="I10" s="338"/>
      <c r="J10" s="336">
        <f>COUNTIF($U$34:$U$57,2)</f>
        <v>0</v>
      </c>
      <c r="K10" s="337"/>
      <c r="L10" s="337"/>
      <c r="M10" s="337"/>
      <c r="N10" s="338"/>
      <c r="O10" s="336">
        <f>COUNTIF($U$34:$U$57,1)</f>
        <v>0</v>
      </c>
      <c r="P10" s="337"/>
      <c r="Q10" s="337"/>
      <c r="R10" s="337"/>
      <c r="S10" s="338"/>
      <c r="T10" s="336">
        <f>COUNTIF($U$34:$U$57,0)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COUNTIF($Y$34:$Y$57,3)</f>
        <v>0</v>
      </c>
      <c r="F11" s="337"/>
      <c r="G11" s="337"/>
      <c r="H11" s="337"/>
      <c r="I11" s="338"/>
      <c r="J11" s="336">
        <f>COUNTIF($Y$34:$Y$57,2)</f>
        <v>0</v>
      </c>
      <c r="K11" s="337"/>
      <c r="L11" s="337"/>
      <c r="M11" s="337"/>
      <c r="N11" s="338"/>
      <c r="O11" s="336">
        <f>COUNTIF($Y$34:$Y$57,1)</f>
        <v>0</v>
      </c>
      <c r="P11" s="337"/>
      <c r="Q11" s="337"/>
      <c r="R11" s="337"/>
      <c r="S11" s="338"/>
      <c r="T11" s="336">
        <f>COUNTIF($Y$34:$Y$57,0)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COUNTIF($AB$34:$AB$57,3)</f>
        <v>0</v>
      </c>
      <c r="F12" s="344"/>
      <c r="G12" s="344"/>
      <c r="H12" s="344"/>
      <c r="I12" s="345"/>
      <c r="J12" s="343">
        <f>COUNTIF($AB$34:$AB$57,2)</f>
        <v>0</v>
      </c>
      <c r="K12" s="344"/>
      <c r="L12" s="344"/>
      <c r="M12" s="344"/>
      <c r="N12" s="345"/>
      <c r="O12" s="343">
        <f>COUNTIF($AB$34:$AB$57,1)</f>
        <v>0</v>
      </c>
      <c r="P12" s="344"/>
      <c r="Q12" s="344"/>
      <c r="R12" s="344"/>
      <c r="S12" s="345"/>
      <c r="T12" s="343">
        <f>COUNTIF($AB$34:$AB$57,0)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COUNTIF($AK$34:$AK$57,"ดีเยี่ยม")</f>
        <v>0</v>
      </c>
      <c r="F13" s="341"/>
      <c r="G13" s="341"/>
      <c r="H13" s="341"/>
      <c r="I13" s="342"/>
      <c r="J13" s="340">
        <f>COUNTIF($AK$34:$AK$57,"ดี")</f>
        <v>0</v>
      </c>
      <c r="K13" s="341"/>
      <c r="L13" s="341"/>
      <c r="M13" s="341"/>
      <c r="N13" s="342"/>
      <c r="O13" s="340">
        <f>COUNTIF($AK$34:$AK$57,"ผ่าน")</f>
        <v>0</v>
      </c>
      <c r="P13" s="341"/>
      <c r="Q13" s="341"/>
      <c r="R13" s="341"/>
      <c r="S13" s="342"/>
      <c r="T13" s="340">
        <f>COUNTIF($AK$34:$AK$57,"ไม่ผ่าน")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9" t="s">
        <v>881</v>
      </c>
      <c r="C34" s="179"/>
      <c r="D34" s="97"/>
      <c r="E34" s="97"/>
      <c r="F34" s="97"/>
      <c r="G34" s="98" t="str">
        <f t="shared" ref="G34:G55" si="1">IF(C34="","",IF(C34*D34*E34*F34=0,0,IF(C34*D34*E34*F34&gt;27,3,IF(C34*D34*E34*F34&gt;3,2,IF(C34*D34*E34*F34=0,0,1)))))</f>
        <v/>
      </c>
      <c r="H34" s="97"/>
      <c r="I34" s="97"/>
      <c r="J34" s="98" t="str">
        <f t="shared" ref="J34:J55" si="2">IF(H34="","",IF(H34*I34=0,0,IF(H34*I34&gt;4,3,IF(H34*I34&gt;2,2,IF(H34*I34=0,0,1)))))</f>
        <v/>
      </c>
      <c r="K34" s="97"/>
      <c r="L34" s="98" t="str">
        <f t="shared" ref="L34:L55" si="3">IF(K34="","",IF(K34=0,0,K34))</f>
        <v/>
      </c>
      <c r="M34" s="97"/>
      <c r="N34" s="97"/>
      <c r="O34" s="98" t="str">
        <f t="shared" ref="O34:O55" si="4">IF(M34="","",IF(M34*N34=0,0,IF(M34*N34&gt;4,3,IF(M34*N34&gt;2,2,IF(M34*N34=0,0,1)))))</f>
        <v/>
      </c>
      <c r="P34" s="97"/>
      <c r="Q34" s="97"/>
      <c r="R34" s="98" t="str">
        <f t="shared" ref="R34:R55" si="5">IF(P34="","",IF(P34*Q34=0,0,IF(P34*Q34&gt;4,3,IF(P34*Q34&gt;2,2,IF(P34*Q34=0,0,1)))))</f>
        <v/>
      </c>
      <c r="S34" s="97"/>
      <c r="T34" s="97"/>
      <c r="U34" s="98" t="str">
        <f t="shared" ref="U34:U55" si="6">IF(S34="","",IF(S34*T34=0,0,IF(S34*T34&gt;4,3,IF(S34*T34&gt;2,2,IF(S34*T34=0,0,1)))))</f>
        <v/>
      </c>
      <c r="V34" s="97"/>
      <c r="W34" s="97"/>
      <c r="X34" s="97"/>
      <c r="Y34" s="98" t="str">
        <f t="shared" ref="Y34:Y55" si="7">IF(V34="","",IF(V34*W34*X34=0,0,IF(V34*W34*X34&gt;17,3,IF(V34*W34*X34&gt;2,2,IF(V34*W34*X34=0,0,1)))))</f>
        <v/>
      </c>
      <c r="Z34" s="97"/>
      <c r="AA34" s="97"/>
      <c r="AB34" s="98" t="str">
        <f t="shared" ref="AB34:AB55" si="8">IF(Z34="","",IF(Z34*AA34=0,0,IF(Z34*AA34&gt;4,3,IF(Z34*AA34&gt;2,2,IF(Z34*AA34=0,0,1)))))</f>
        <v/>
      </c>
      <c r="AC34" s="98" t="str">
        <f t="shared" ref="AC34:AC55" si="9">+G34</f>
        <v/>
      </c>
      <c r="AD34" s="98" t="str">
        <f t="shared" ref="AD34:AD55" si="10">+J34</f>
        <v/>
      </c>
      <c r="AE34" s="98" t="str">
        <f t="shared" ref="AE34:AE55" si="11">+L34</f>
        <v/>
      </c>
      <c r="AF34" s="98" t="str">
        <f t="shared" ref="AF34:AF55" si="12">+O34</f>
        <v/>
      </c>
      <c r="AG34" s="98" t="str">
        <f t="shared" ref="AG34:AG55" si="13">+U34</f>
        <v/>
      </c>
      <c r="AH34" s="98" t="str">
        <f t="shared" ref="AH34:AH55" si="14">+U34</f>
        <v/>
      </c>
      <c r="AI34" s="98" t="str">
        <f t="shared" ref="AI34:AI55" si="15">+Y34</f>
        <v/>
      </c>
      <c r="AJ34" s="98" t="str">
        <f t="shared" ref="AJ34:AJ55" si="16">+AB34</f>
        <v/>
      </c>
      <c r="AK34" s="99" t="str">
        <f t="shared" ref="AK34:AK55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29" t="s">
        <v>882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29" t="s">
        <v>883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29" t="s">
        <v>884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20" t="s">
        <v>885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70"/>
      <c r="Q38" s="169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30" t="s">
        <v>886</v>
      </c>
      <c r="C39" s="145"/>
      <c r="D39" s="158"/>
      <c r="E39" s="158"/>
      <c r="F39" s="158"/>
      <c r="G39" s="120" t="str">
        <f t="shared" si="1"/>
        <v/>
      </c>
      <c r="H39" s="158"/>
      <c r="I39" s="158"/>
      <c r="J39" s="120" t="str">
        <f t="shared" si="2"/>
        <v/>
      </c>
      <c r="K39" s="158"/>
      <c r="L39" s="120" t="str">
        <f t="shared" si="3"/>
        <v/>
      </c>
      <c r="M39" s="158"/>
      <c r="N39" s="158"/>
      <c r="O39" s="120" t="str">
        <f t="shared" si="4"/>
        <v/>
      </c>
      <c r="P39" s="158"/>
      <c r="Q39" s="158"/>
      <c r="R39" s="120" t="str">
        <f t="shared" si="5"/>
        <v/>
      </c>
      <c r="S39" s="158"/>
      <c r="T39" s="158"/>
      <c r="U39" s="120" t="str">
        <f t="shared" si="6"/>
        <v/>
      </c>
      <c r="V39" s="158"/>
      <c r="W39" s="158"/>
      <c r="X39" s="158"/>
      <c r="Y39" s="120" t="str">
        <f t="shared" si="7"/>
        <v/>
      </c>
      <c r="Z39" s="158"/>
      <c r="AA39" s="158"/>
      <c r="AB39" s="120" t="str">
        <f t="shared" si="8"/>
        <v/>
      </c>
      <c r="AC39" s="120" t="str">
        <f t="shared" si="9"/>
        <v/>
      </c>
      <c r="AD39" s="120" t="str">
        <f t="shared" si="10"/>
        <v/>
      </c>
      <c r="AE39" s="120" t="str">
        <f t="shared" si="11"/>
        <v/>
      </c>
      <c r="AF39" s="120" t="str">
        <f t="shared" si="12"/>
        <v/>
      </c>
      <c r="AG39" s="120" t="str">
        <f t="shared" si="13"/>
        <v/>
      </c>
      <c r="AH39" s="120" t="str">
        <f t="shared" si="14"/>
        <v/>
      </c>
      <c r="AI39" s="120" t="str">
        <f t="shared" si="15"/>
        <v/>
      </c>
      <c r="AJ39" s="120" t="str">
        <f t="shared" si="16"/>
        <v/>
      </c>
      <c r="AK39" s="159" t="str">
        <f t="shared" si="17"/>
        <v/>
      </c>
    </row>
    <row r="40" spans="1:37" ht="21" customHeight="1">
      <c r="A40" s="162">
        <v>7</v>
      </c>
      <c r="B40" s="229" t="s">
        <v>887</v>
      </c>
      <c r="C40" s="180"/>
      <c r="D40" s="117"/>
      <c r="E40" s="117"/>
      <c r="F40" s="117"/>
      <c r="G40" s="116" t="str">
        <f t="shared" ref="G40" si="18">IF(C40="","",IF(C40*D40*E40*F40=0,0,IF(C40*D40*E40*F40&gt;27,3,IF(C40*D40*E40*F40&gt;3,2,IF(C40*D40*E40*F40=0,0,1)))))</f>
        <v/>
      </c>
      <c r="H40" s="117"/>
      <c r="I40" s="117"/>
      <c r="J40" s="116" t="str">
        <f t="shared" ref="J40" si="19">IF(H40="","",IF(H40*I40=0,0,IF(H40*I40&gt;4,3,IF(H40*I40&gt;2,2,IF(H40*I40=0,0,1)))))</f>
        <v/>
      </c>
      <c r="K40" s="117"/>
      <c r="L40" s="116" t="str">
        <f t="shared" ref="L40" si="20">IF(K40="","",IF(K40=0,0,K40))</f>
        <v/>
      </c>
      <c r="M40" s="117"/>
      <c r="N40" s="117"/>
      <c r="O40" s="116" t="str">
        <f t="shared" ref="O40" si="21">IF(M40="","",IF(M40*N40=0,0,IF(M40*N40&gt;4,3,IF(M40*N40&gt;2,2,IF(M40*N40=0,0,1)))))</f>
        <v/>
      </c>
      <c r="P40" s="117"/>
      <c r="Q40" s="117"/>
      <c r="R40" s="116" t="str">
        <f t="shared" ref="R40" si="22">IF(P40="","",IF(P40*Q40=0,0,IF(P40*Q40&gt;4,3,IF(P40*Q40&gt;2,2,IF(P40*Q40=0,0,1)))))</f>
        <v/>
      </c>
      <c r="S40" s="117"/>
      <c r="T40" s="117"/>
      <c r="U40" s="116" t="str">
        <f t="shared" ref="U40" si="23">IF(S40="","",IF(S40*T40=0,0,IF(S40*T40&gt;4,3,IF(S40*T40&gt;2,2,IF(S40*T40=0,0,1)))))</f>
        <v/>
      </c>
      <c r="V40" s="117"/>
      <c r="W40" s="117"/>
      <c r="X40" s="117"/>
      <c r="Y40" s="116" t="str">
        <f t="shared" ref="Y40" si="24">IF(V40="","",IF(V40*W40*X40=0,0,IF(V40*W40*X40&gt;17,3,IF(V40*W40*X40&gt;2,2,IF(V40*W40*X40=0,0,1)))))</f>
        <v/>
      </c>
      <c r="Z40" s="117"/>
      <c r="AA40" s="117"/>
      <c r="AB40" s="116" t="str">
        <f t="shared" ref="AB40" si="25">IF(Z40="","",IF(Z40*AA40=0,0,IF(Z40*AA40&gt;4,3,IF(Z40*AA40&gt;2,2,IF(Z40*AA40=0,0,1)))))</f>
        <v/>
      </c>
      <c r="AC40" s="116" t="str">
        <f t="shared" ref="AC40" si="26">+G40</f>
        <v/>
      </c>
      <c r="AD40" s="116" t="str">
        <f t="shared" ref="AD40" si="27">+J40</f>
        <v/>
      </c>
      <c r="AE40" s="116" t="str">
        <f t="shared" ref="AE40" si="28">+L40</f>
        <v/>
      </c>
      <c r="AF40" s="116" t="str">
        <f t="shared" ref="AF40" si="29">+O40</f>
        <v/>
      </c>
      <c r="AG40" s="116" t="str">
        <f t="shared" ref="AG40" si="30">+U40</f>
        <v/>
      </c>
      <c r="AH40" s="116" t="str">
        <f t="shared" ref="AH40" si="31">+U40</f>
        <v/>
      </c>
      <c r="AI40" s="116" t="str">
        <f t="shared" ref="AI40" si="32">+Y40</f>
        <v/>
      </c>
      <c r="AJ40" s="116" t="str">
        <f t="shared" ref="AJ40" si="33">+AB40</f>
        <v/>
      </c>
      <c r="AK40" s="121" t="str">
        <f t="shared" ref="AK40" si="34">+IF(COUNT(AC40:AJ40)&lt;&gt;8,"",(IF(COUNTIF(AC40:AJ40,0)&gt;0,"ไม่ผ่าน",IF(AND(COUNTIF(AC40:AJ40,3)&gt;=5,COUNTIF(AC40:AJ40,"&lt;2")=0),"ดีเยี่ยม",IF(OR(AND(AND(COUNTIF(AC40:AJ40,3)&gt;=1,COUNTIF(AC40:AJ40,3)&lt;=4),COUNTIF(AC40:AJ40,"&lt;2")=0),COUNTIF(AC40:AJ40,2)=8,AND(COUNTIF(AC40:AJ40,"&gt;=2")&gt;=5,COUNTIF(AC40:AJ40,1)&gt;0)),"ดี",IF(OR(COUNTIF(AC40:AJ40,1)=8,AND(COUNTIF(AC40:AJ40,"&gt;=2")&gt;=1,COUNTIF(AC40:AJ40,"&gt;=2")&lt;=4)),"ผ่าน","ไม่ผ่าน"))))))</f>
        <v/>
      </c>
    </row>
    <row r="41" spans="1:37" ht="21" customHeight="1">
      <c r="A41" s="210">
        <v>8</v>
      </c>
      <c r="B41" s="229" t="s">
        <v>888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29" t="s">
        <v>889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07">
        <v>10</v>
      </c>
      <c r="B43" s="220" t="s">
        <v>890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05">
        <v>11</v>
      </c>
      <c r="B44" s="230" t="s">
        <v>891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162">
        <v>12</v>
      </c>
      <c r="B45" s="229" t="s">
        <v>892</v>
      </c>
      <c r="C45" s="191"/>
      <c r="D45" s="130"/>
      <c r="E45" s="130"/>
      <c r="F45" s="130"/>
      <c r="G45" s="123" t="str">
        <f t="shared" ref="G45" si="35">IF(C45="","",IF(C45*D45*E45*F45=0,0,IF(C45*D45*E45*F45&gt;27,3,IF(C45*D45*E45*F45&gt;3,2,IF(C45*D45*E45*F45=0,0,1)))))</f>
        <v/>
      </c>
      <c r="H45" s="130"/>
      <c r="I45" s="130"/>
      <c r="J45" s="123" t="str">
        <f t="shared" ref="J45" si="36">IF(H45="","",IF(H45*I45=0,0,IF(H45*I45&gt;4,3,IF(H45*I45&gt;2,2,IF(H45*I45=0,0,1)))))</f>
        <v/>
      </c>
      <c r="K45" s="130"/>
      <c r="L45" s="123" t="str">
        <f t="shared" ref="L45" si="37">IF(K45="","",IF(K45=0,0,K45))</f>
        <v/>
      </c>
      <c r="M45" s="130"/>
      <c r="N45" s="130"/>
      <c r="O45" s="123" t="str">
        <f t="shared" ref="O45" si="38">IF(M45="","",IF(M45*N45=0,0,IF(M45*N45&gt;4,3,IF(M45*N45&gt;2,2,IF(M45*N45=0,0,1)))))</f>
        <v/>
      </c>
      <c r="P45" s="130"/>
      <c r="Q45" s="130"/>
      <c r="R45" s="123" t="str">
        <f t="shared" ref="R45" si="39">IF(P45="","",IF(P45*Q45=0,0,IF(P45*Q45&gt;4,3,IF(P45*Q45&gt;2,2,IF(P45*Q45=0,0,1)))))</f>
        <v/>
      </c>
      <c r="S45" s="130"/>
      <c r="T45" s="130"/>
      <c r="U45" s="123" t="str">
        <f t="shared" ref="U45" si="40">IF(S45="","",IF(S45*T45=0,0,IF(S45*T45&gt;4,3,IF(S45*T45&gt;2,2,IF(S45*T45=0,0,1)))))</f>
        <v/>
      </c>
      <c r="V45" s="130"/>
      <c r="W45" s="130"/>
      <c r="X45" s="130"/>
      <c r="Y45" s="123" t="str">
        <f t="shared" ref="Y45" si="41">IF(V45="","",IF(V45*W45*X45=0,0,IF(V45*W45*X45&gt;17,3,IF(V45*W45*X45&gt;2,2,IF(V45*W45*X45=0,0,1)))))</f>
        <v/>
      </c>
      <c r="Z45" s="130"/>
      <c r="AA45" s="130"/>
      <c r="AB45" s="123" t="str">
        <f t="shared" ref="AB45" si="42">IF(Z45="","",IF(Z45*AA45=0,0,IF(Z45*AA45&gt;4,3,IF(Z45*AA45&gt;2,2,IF(Z45*AA45=0,0,1)))))</f>
        <v/>
      </c>
      <c r="AC45" s="123" t="str">
        <f t="shared" ref="AC45" si="43">+G45</f>
        <v/>
      </c>
      <c r="AD45" s="123" t="str">
        <f t="shared" ref="AD45" si="44">+J45</f>
        <v/>
      </c>
      <c r="AE45" s="123" t="str">
        <f t="shared" ref="AE45" si="45">+L45</f>
        <v/>
      </c>
      <c r="AF45" s="123" t="str">
        <f t="shared" ref="AF45" si="46">+O45</f>
        <v/>
      </c>
      <c r="AG45" s="123" t="str">
        <f t="shared" ref="AG45" si="47">+U45</f>
        <v/>
      </c>
      <c r="AH45" s="123" t="str">
        <f t="shared" ref="AH45" si="48">+U45</f>
        <v/>
      </c>
      <c r="AI45" s="123" t="str">
        <f t="shared" ref="AI45" si="49">+Y45</f>
        <v/>
      </c>
      <c r="AJ45" s="123" t="str">
        <f t="shared" ref="AJ45" si="50">+AB45</f>
        <v/>
      </c>
      <c r="AK45" s="124" t="str">
        <f t="shared" ref="AK45" si="51">+IF(COUNT(AC45:AJ45)&lt;&gt;8,"",(IF(COUNTIF(AC45:AJ45,0)&gt;0,"ไม่ผ่าน",IF(AND(COUNTIF(AC45:AJ45,3)&gt;=5,COUNTIF(AC45:AJ45,"&lt;2")=0),"ดีเยี่ยม",IF(OR(AND(AND(COUNTIF(AC45:AJ45,3)&gt;=1,COUNTIF(AC45:AJ45,3)&lt;=4),COUNTIF(AC45:AJ45,"&lt;2")=0),COUNTIF(AC45:AJ45,2)=8,AND(COUNTIF(AC45:AJ45,"&gt;=2")&gt;=5,COUNTIF(AC45:AJ45,1)&gt;0)),"ดี",IF(OR(COUNTIF(AC45:AJ45,1)=8,AND(COUNTIF(AC45:AJ45,"&gt;=2")&gt;=1,COUNTIF(AC45:AJ45,"&gt;=2")&lt;=4)),"ผ่าน","ไม่ผ่าน"))))))</f>
        <v/>
      </c>
    </row>
    <row r="46" spans="1:37" ht="21" customHeight="1">
      <c r="A46" s="210">
        <v>13</v>
      </c>
      <c r="B46" s="229" t="s">
        <v>893</v>
      </c>
      <c r="C46" s="180"/>
      <c r="D46" s="117"/>
      <c r="E46" s="117"/>
      <c r="F46" s="117"/>
      <c r="G46" s="116" t="str">
        <f t="shared" si="1"/>
        <v/>
      </c>
      <c r="H46" s="117"/>
      <c r="I46" s="117"/>
      <c r="J46" s="116" t="str">
        <f t="shared" si="2"/>
        <v/>
      </c>
      <c r="K46" s="117"/>
      <c r="L46" s="116" t="str">
        <f t="shared" si="3"/>
        <v/>
      </c>
      <c r="M46" s="117"/>
      <c r="N46" s="117"/>
      <c r="O46" s="116" t="str">
        <f t="shared" si="4"/>
        <v/>
      </c>
      <c r="P46" s="117"/>
      <c r="Q46" s="117"/>
      <c r="R46" s="116" t="str">
        <f t="shared" si="5"/>
        <v/>
      </c>
      <c r="S46" s="117"/>
      <c r="T46" s="117"/>
      <c r="U46" s="116" t="str">
        <f t="shared" si="6"/>
        <v/>
      </c>
      <c r="V46" s="117"/>
      <c r="W46" s="117"/>
      <c r="X46" s="117"/>
      <c r="Y46" s="116" t="str">
        <f t="shared" si="7"/>
        <v/>
      </c>
      <c r="Z46" s="117"/>
      <c r="AA46" s="117"/>
      <c r="AB46" s="116" t="str">
        <f t="shared" si="8"/>
        <v/>
      </c>
      <c r="AC46" s="116" t="str">
        <f t="shared" si="9"/>
        <v/>
      </c>
      <c r="AD46" s="116" t="str">
        <f t="shared" si="10"/>
        <v/>
      </c>
      <c r="AE46" s="116" t="str">
        <f t="shared" si="11"/>
        <v/>
      </c>
      <c r="AF46" s="116" t="str">
        <f t="shared" si="12"/>
        <v/>
      </c>
      <c r="AG46" s="116" t="str">
        <f t="shared" si="13"/>
        <v/>
      </c>
      <c r="AH46" s="116" t="str">
        <f t="shared" si="14"/>
        <v/>
      </c>
      <c r="AI46" s="116" t="str">
        <f t="shared" si="15"/>
        <v/>
      </c>
      <c r="AJ46" s="116" t="str">
        <f t="shared" si="16"/>
        <v/>
      </c>
      <c r="AK46" s="121" t="str">
        <f t="shared" si="17"/>
        <v/>
      </c>
    </row>
    <row r="47" spans="1:37" ht="21" customHeight="1">
      <c r="A47" s="206">
        <v>14</v>
      </c>
      <c r="B47" s="229" t="s">
        <v>894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20" t="s">
        <v>895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30" t="s">
        <v>896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162">
        <v>17</v>
      </c>
      <c r="B50" s="229" t="s">
        <v>897</v>
      </c>
      <c r="C50" s="191"/>
      <c r="D50" s="130"/>
      <c r="E50" s="130"/>
      <c r="F50" s="130"/>
      <c r="G50" s="123" t="str">
        <f t="shared" si="1"/>
        <v/>
      </c>
      <c r="H50" s="130"/>
      <c r="I50" s="130"/>
      <c r="J50" s="123" t="str">
        <f t="shared" si="2"/>
        <v/>
      </c>
      <c r="K50" s="130"/>
      <c r="L50" s="123" t="str">
        <f t="shared" si="3"/>
        <v/>
      </c>
      <c r="M50" s="130"/>
      <c r="N50" s="130"/>
      <c r="O50" s="123" t="str">
        <f t="shared" si="4"/>
        <v/>
      </c>
      <c r="P50" s="130"/>
      <c r="Q50" s="130"/>
      <c r="R50" s="123" t="str">
        <f t="shared" si="5"/>
        <v/>
      </c>
      <c r="S50" s="130"/>
      <c r="T50" s="130"/>
      <c r="U50" s="123" t="str">
        <f t="shared" si="6"/>
        <v/>
      </c>
      <c r="V50" s="130"/>
      <c r="W50" s="130"/>
      <c r="X50" s="130"/>
      <c r="Y50" s="123" t="str">
        <f t="shared" si="7"/>
        <v/>
      </c>
      <c r="Z50" s="130"/>
      <c r="AA50" s="130"/>
      <c r="AB50" s="123" t="str">
        <f t="shared" si="8"/>
        <v/>
      </c>
      <c r="AC50" s="123" t="str">
        <f t="shared" si="9"/>
        <v/>
      </c>
      <c r="AD50" s="123" t="str">
        <f t="shared" si="10"/>
        <v/>
      </c>
      <c r="AE50" s="123" t="str">
        <f t="shared" si="11"/>
        <v/>
      </c>
      <c r="AF50" s="123" t="str">
        <f t="shared" si="12"/>
        <v/>
      </c>
      <c r="AG50" s="123" t="str">
        <f t="shared" si="13"/>
        <v/>
      </c>
      <c r="AH50" s="123" t="str">
        <f t="shared" si="14"/>
        <v/>
      </c>
      <c r="AI50" s="123" t="str">
        <f t="shared" si="15"/>
        <v/>
      </c>
      <c r="AJ50" s="123" t="str">
        <f t="shared" si="16"/>
        <v/>
      </c>
      <c r="AK50" s="124" t="str">
        <f t="shared" si="17"/>
        <v/>
      </c>
    </row>
    <row r="51" spans="1:37" ht="21" customHeight="1">
      <c r="A51" s="210">
        <v>18</v>
      </c>
      <c r="B51" s="229" t="s">
        <v>898</v>
      </c>
      <c r="C51" s="180"/>
      <c r="D51" s="117"/>
      <c r="E51" s="117"/>
      <c r="F51" s="117"/>
      <c r="G51" s="116" t="str">
        <f t="shared" ref="G51" si="52">IF(C51="","",IF(C51*D51*E51*F51=0,0,IF(C51*D51*E51*F51&gt;27,3,IF(C51*D51*E51*F51&gt;3,2,IF(C51*D51*E51*F51=0,0,1)))))</f>
        <v/>
      </c>
      <c r="H51" s="117"/>
      <c r="I51" s="117"/>
      <c r="J51" s="116" t="str">
        <f t="shared" ref="J51" si="53">IF(H51="","",IF(H51*I51=0,0,IF(H51*I51&gt;4,3,IF(H51*I51&gt;2,2,IF(H51*I51=0,0,1)))))</f>
        <v/>
      </c>
      <c r="K51" s="117"/>
      <c r="L51" s="116" t="str">
        <f t="shared" ref="L51" si="54">IF(K51="","",IF(K51=0,0,K51))</f>
        <v/>
      </c>
      <c r="M51" s="117"/>
      <c r="N51" s="117"/>
      <c r="O51" s="116" t="str">
        <f t="shared" ref="O51" si="55">IF(M51="","",IF(M51*N51=0,0,IF(M51*N51&gt;4,3,IF(M51*N51&gt;2,2,IF(M51*N51=0,0,1)))))</f>
        <v/>
      </c>
      <c r="P51" s="117"/>
      <c r="Q51" s="117"/>
      <c r="R51" s="116" t="str">
        <f t="shared" ref="R51" si="56">IF(P51="","",IF(P51*Q51=0,0,IF(P51*Q51&gt;4,3,IF(P51*Q51&gt;2,2,IF(P51*Q51=0,0,1)))))</f>
        <v/>
      </c>
      <c r="S51" s="117"/>
      <c r="T51" s="117"/>
      <c r="U51" s="116" t="str">
        <f t="shared" ref="U51" si="57">IF(S51="","",IF(S51*T51=0,0,IF(S51*T51&gt;4,3,IF(S51*T51&gt;2,2,IF(S51*T51=0,0,1)))))</f>
        <v/>
      </c>
      <c r="V51" s="117"/>
      <c r="W51" s="117"/>
      <c r="X51" s="117"/>
      <c r="Y51" s="116" t="str">
        <f t="shared" ref="Y51" si="58">IF(V51="","",IF(V51*W51*X51=0,0,IF(V51*W51*X51&gt;17,3,IF(V51*W51*X51&gt;2,2,IF(V51*W51*X51=0,0,1)))))</f>
        <v/>
      </c>
      <c r="Z51" s="117"/>
      <c r="AA51" s="117"/>
      <c r="AB51" s="116" t="str">
        <f t="shared" ref="AB51" si="59">IF(Z51="","",IF(Z51*AA51=0,0,IF(Z51*AA51&gt;4,3,IF(Z51*AA51&gt;2,2,IF(Z51*AA51=0,0,1)))))</f>
        <v/>
      </c>
      <c r="AC51" s="116" t="str">
        <f t="shared" ref="AC51" si="60">+G51</f>
        <v/>
      </c>
      <c r="AD51" s="116" t="str">
        <f t="shared" ref="AD51" si="61">+J51</f>
        <v/>
      </c>
      <c r="AE51" s="116" t="str">
        <f t="shared" ref="AE51" si="62">+L51</f>
        <v/>
      </c>
      <c r="AF51" s="116" t="str">
        <f t="shared" ref="AF51" si="63">+O51</f>
        <v/>
      </c>
      <c r="AG51" s="116" t="str">
        <f t="shared" ref="AG51" si="64">+U51</f>
        <v/>
      </c>
      <c r="AH51" s="116" t="str">
        <f t="shared" ref="AH51" si="65">+U51</f>
        <v/>
      </c>
      <c r="AI51" s="116" t="str">
        <f t="shared" ref="AI51" si="66">+Y51</f>
        <v/>
      </c>
      <c r="AJ51" s="116" t="str">
        <f t="shared" ref="AJ51" si="67">+AB51</f>
        <v/>
      </c>
      <c r="AK51" s="121" t="str">
        <f t="shared" ref="AK51" si="68">+IF(COUNT(AC51:AJ51)&lt;&gt;8,"",(IF(COUNTIF(AC51:AJ51,0)&gt;0,"ไม่ผ่าน",IF(AND(COUNTIF(AC51:AJ51,3)&gt;=5,COUNTIF(AC51:AJ51,"&lt;2")=0),"ดีเยี่ยม",IF(OR(AND(AND(COUNTIF(AC51:AJ51,3)&gt;=1,COUNTIF(AC51:AJ51,3)&lt;=4),COUNTIF(AC51:AJ51,"&lt;2")=0),COUNTIF(AC51:AJ51,2)=8,AND(COUNTIF(AC51:AJ51,"&gt;=2")&gt;=5,COUNTIF(AC51:AJ51,1)&gt;0)),"ดี",IF(OR(COUNTIF(AC51:AJ51,1)=8,AND(COUNTIF(AC51:AJ51,"&gt;=2")&gt;=1,COUNTIF(AC51:AJ51,"&gt;=2")&lt;=4)),"ผ่าน","ไม่ผ่าน"))))))</f>
        <v/>
      </c>
    </row>
    <row r="52" spans="1:37" ht="21" customHeight="1">
      <c r="A52" s="206">
        <v>19</v>
      </c>
      <c r="B52" s="229" t="s">
        <v>899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7">
        <v>20</v>
      </c>
      <c r="B53" s="231" t="s">
        <v>900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05">
        <v>21</v>
      </c>
      <c r="B54" s="219" t="s">
        <v>901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29" t="s">
        <v>902</v>
      </c>
      <c r="C55" s="191"/>
      <c r="D55" s="130"/>
      <c r="E55" s="130"/>
      <c r="F55" s="130"/>
      <c r="G55" s="123" t="str">
        <f t="shared" si="1"/>
        <v/>
      </c>
      <c r="H55" s="130"/>
      <c r="I55" s="130"/>
      <c r="J55" s="123" t="str">
        <f t="shared" si="2"/>
        <v/>
      </c>
      <c r="K55" s="130"/>
      <c r="L55" s="123" t="str">
        <f t="shared" si="3"/>
        <v/>
      </c>
      <c r="M55" s="130"/>
      <c r="N55" s="130"/>
      <c r="O55" s="123" t="str">
        <f t="shared" si="4"/>
        <v/>
      </c>
      <c r="P55" s="130"/>
      <c r="Q55" s="130"/>
      <c r="R55" s="123" t="str">
        <f t="shared" si="5"/>
        <v/>
      </c>
      <c r="S55" s="130"/>
      <c r="T55" s="130"/>
      <c r="U55" s="123" t="str">
        <f t="shared" si="6"/>
        <v/>
      </c>
      <c r="V55" s="130"/>
      <c r="W55" s="130"/>
      <c r="X55" s="130"/>
      <c r="Y55" s="123" t="str">
        <f t="shared" si="7"/>
        <v/>
      </c>
      <c r="Z55" s="130"/>
      <c r="AA55" s="130"/>
      <c r="AB55" s="123" t="str">
        <f t="shared" si="8"/>
        <v/>
      </c>
      <c r="AC55" s="123" t="str">
        <f t="shared" si="9"/>
        <v/>
      </c>
      <c r="AD55" s="123" t="str">
        <f t="shared" si="10"/>
        <v/>
      </c>
      <c r="AE55" s="123" t="str">
        <f t="shared" si="11"/>
        <v/>
      </c>
      <c r="AF55" s="123" t="str">
        <f t="shared" si="12"/>
        <v/>
      </c>
      <c r="AG55" s="123" t="str">
        <f t="shared" si="13"/>
        <v/>
      </c>
      <c r="AH55" s="123" t="str">
        <f t="shared" si="14"/>
        <v/>
      </c>
      <c r="AI55" s="123" t="str">
        <f t="shared" si="15"/>
        <v/>
      </c>
      <c r="AJ55" s="123" t="str">
        <f t="shared" si="16"/>
        <v/>
      </c>
      <c r="AK55" s="124" t="str">
        <f t="shared" si="17"/>
        <v/>
      </c>
    </row>
    <row r="56" spans="1:37" ht="21" customHeight="1">
      <c r="A56" s="221">
        <v>23</v>
      </c>
      <c r="B56" s="229" t="s">
        <v>903</v>
      </c>
      <c r="C56" s="191"/>
      <c r="D56" s="130"/>
      <c r="E56" s="130"/>
      <c r="F56" s="130"/>
      <c r="G56" s="123" t="str">
        <f t="shared" ref="G56" si="69">IF(C56="","",IF(C56*D56*E56*F56=0,0,IF(C56*D56*E56*F56&gt;27,3,IF(C56*D56*E56*F56&gt;3,2,IF(C56*D56*E56*F56=0,0,1)))))</f>
        <v/>
      </c>
      <c r="H56" s="130"/>
      <c r="I56" s="130"/>
      <c r="J56" s="123" t="str">
        <f t="shared" ref="J56" si="70">IF(H56="","",IF(H56*I56=0,0,IF(H56*I56&gt;4,3,IF(H56*I56&gt;2,2,IF(H56*I56=0,0,1)))))</f>
        <v/>
      </c>
      <c r="K56" s="130"/>
      <c r="L56" s="123" t="str">
        <f t="shared" ref="L56" si="71">IF(K56="","",IF(K56=0,0,K56))</f>
        <v/>
      </c>
      <c r="M56" s="130"/>
      <c r="N56" s="130"/>
      <c r="O56" s="123" t="str">
        <f t="shared" ref="O56" si="72">IF(M56="","",IF(M56*N56=0,0,IF(M56*N56&gt;4,3,IF(M56*N56&gt;2,2,IF(M56*N56=0,0,1)))))</f>
        <v/>
      </c>
      <c r="P56" s="130"/>
      <c r="Q56" s="130"/>
      <c r="R56" s="123" t="str">
        <f t="shared" ref="R56" si="73">IF(P56="","",IF(P56*Q56=0,0,IF(P56*Q56&gt;4,3,IF(P56*Q56&gt;2,2,IF(P56*Q56=0,0,1)))))</f>
        <v/>
      </c>
      <c r="S56" s="130"/>
      <c r="T56" s="130"/>
      <c r="U56" s="123" t="str">
        <f t="shared" ref="U56" si="74">IF(S56="","",IF(S56*T56=0,0,IF(S56*T56&gt;4,3,IF(S56*T56&gt;2,2,IF(S56*T56=0,0,1)))))</f>
        <v/>
      </c>
      <c r="V56" s="130"/>
      <c r="W56" s="130"/>
      <c r="X56" s="130"/>
      <c r="Y56" s="123" t="str">
        <f t="shared" ref="Y56" si="75">IF(V56="","",IF(V56*W56*X56=0,0,IF(V56*W56*X56&gt;17,3,IF(V56*W56*X56&gt;2,2,IF(V56*W56*X56=0,0,1)))))</f>
        <v/>
      </c>
      <c r="Z56" s="130"/>
      <c r="AA56" s="130"/>
      <c r="AB56" s="123" t="str">
        <f t="shared" ref="AB56" si="76">IF(Z56="","",IF(Z56*AA56=0,0,IF(Z56*AA56&gt;4,3,IF(Z56*AA56&gt;2,2,IF(Z56*AA56=0,0,1)))))</f>
        <v/>
      </c>
      <c r="AC56" s="123" t="str">
        <f t="shared" ref="AC56" si="77">+G56</f>
        <v/>
      </c>
      <c r="AD56" s="123" t="str">
        <f t="shared" ref="AD56" si="78">+J56</f>
        <v/>
      </c>
      <c r="AE56" s="123" t="str">
        <f t="shared" ref="AE56" si="79">+L56</f>
        <v/>
      </c>
      <c r="AF56" s="123" t="str">
        <f t="shared" ref="AF56" si="80">+O56</f>
        <v/>
      </c>
      <c r="AG56" s="123" t="str">
        <f t="shared" ref="AG56" si="81">+U56</f>
        <v/>
      </c>
      <c r="AH56" s="123" t="str">
        <f t="shared" ref="AH56" si="82">+U56</f>
        <v/>
      </c>
      <c r="AI56" s="123" t="str">
        <f t="shared" ref="AI56" si="83">+Y56</f>
        <v/>
      </c>
      <c r="AJ56" s="123" t="str">
        <f t="shared" ref="AJ56" si="84">+AB56</f>
        <v/>
      </c>
      <c r="AK56" s="124" t="str">
        <f t="shared" ref="AK56" si="85">+IF(COUNT(AC56:AJ56)&lt;&gt;8,"",(IF(COUNTIF(AC56:AJ56,0)&gt;0,"ไม่ผ่าน",IF(AND(COUNTIF(AC56:AJ56,3)&gt;=5,COUNTIF(AC56:AJ56,"&lt;2")=0),"ดีเยี่ยม",IF(OR(AND(AND(COUNTIF(AC56:AJ56,3)&gt;=1,COUNTIF(AC56:AJ56,3)&lt;=4),COUNTIF(AC56:AJ56,"&lt;2")=0),COUNTIF(AC56:AJ56,2)=8,AND(COUNTIF(AC56:AJ56,"&gt;=2")&gt;=5,COUNTIF(AC56:AJ56,1)&gt;0)),"ดี",IF(OR(COUNTIF(AC56:AJ56,1)=8,AND(COUNTIF(AC56:AJ56,"&gt;=2")&gt;=1,COUNTIF(AC56:AJ56,"&gt;=2")&lt;=4)),"ผ่าน","ไม่ผ่าน"))))))</f>
        <v/>
      </c>
    </row>
    <row r="57" spans="1:37" ht="21.75" customHeight="1" thickBot="1">
      <c r="A57" s="249">
        <v>24</v>
      </c>
      <c r="B57" s="220" t="s">
        <v>904</v>
      </c>
      <c r="C57" s="192"/>
      <c r="D57" s="151"/>
      <c r="E57" s="151"/>
      <c r="F57" s="151"/>
      <c r="G57" s="152" t="str">
        <f t="shared" ref="G57" si="86">IF(C57="","",IF(C57*D57*E57*F57=0,0,IF(C57*D57*E57*F57&gt;27,3,IF(C57*D57*E57*F57&gt;3,2,IF(C57*D57*E57*F57=0,0,1)))))</f>
        <v/>
      </c>
      <c r="H57" s="151"/>
      <c r="I57" s="151"/>
      <c r="J57" s="152" t="str">
        <f t="shared" ref="J57" si="87">IF(H57="","",IF(H57*I57=0,0,IF(H57*I57&gt;4,3,IF(H57*I57&gt;2,2,IF(H57*I57=0,0,1)))))</f>
        <v/>
      </c>
      <c r="K57" s="151"/>
      <c r="L57" s="152" t="str">
        <f t="shared" ref="L57" si="88">IF(K57="","",IF(K57=0,0,K57))</f>
        <v/>
      </c>
      <c r="M57" s="151"/>
      <c r="N57" s="151"/>
      <c r="O57" s="152" t="str">
        <f t="shared" ref="O57" si="89">IF(M57="","",IF(M57*N57=0,0,IF(M57*N57&gt;4,3,IF(M57*N57&gt;2,2,IF(M57*N57=0,0,1)))))</f>
        <v/>
      </c>
      <c r="P57" s="151"/>
      <c r="Q57" s="151"/>
      <c r="R57" s="152" t="str">
        <f t="shared" ref="R57" si="90">IF(P57="","",IF(P57*Q57=0,0,IF(P57*Q57&gt;4,3,IF(P57*Q57&gt;2,2,IF(P57*Q57=0,0,1)))))</f>
        <v/>
      </c>
      <c r="S57" s="151"/>
      <c r="T57" s="151"/>
      <c r="U57" s="152" t="str">
        <f t="shared" ref="U57" si="91">IF(S57="","",IF(S57*T57=0,0,IF(S57*T57&gt;4,3,IF(S57*T57&gt;2,2,IF(S57*T57=0,0,1)))))</f>
        <v/>
      </c>
      <c r="V57" s="151"/>
      <c r="W57" s="151"/>
      <c r="X57" s="151"/>
      <c r="Y57" s="152" t="str">
        <f t="shared" ref="Y57" si="92">IF(V57="","",IF(V57*W57*X57=0,0,IF(V57*W57*X57&gt;17,3,IF(V57*W57*X57&gt;2,2,IF(V57*W57*X57=0,0,1)))))</f>
        <v/>
      </c>
      <c r="Z57" s="151"/>
      <c r="AA57" s="151"/>
      <c r="AB57" s="152" t="str">
        <f t="shared" ref="AB57" si="93">IF(Z57="","",IF(Z57*AA57=0,0,IF(Z57*AA57&gt;4,3,IF(Z57*AA57&gt;2,2,IF(Z57*AA57=0,0,1)))))</f>
        <v/>
      </c>
      <c r="AC57" s="152" t="str">
        <f t="shared" ref="AC57" si="94">+G57</f>
        <v/>
      </c>
      <c r="AD57" s="152" t="str">
        <f t="shared" ref="AD57" si="95">+J57</f>
        <v/>
      </c>
      <c r="AE57" s="152" t="str">
        <f t="shared" ref="AE57" si="96">+L57</f>
        <v/>
      </c>
      <c r="AF57" s="152" t="str">
        <f t="shared" ref="AF57" si="97">+O57</f>
        <v/>
      </c>
      <c r="AG57" s="152" t="str">
        <f t="shared" ref="AG57" si="98">+U57</f>
        <v/>
      </c>
      <c r="AH57" s="152" t="str">
        <f t="shared" ref="AH57" si="99">+U57</f>
        <v/>
      </c>
      <c r="AI57" s="152" t="str">
        <f t="shared" ref="AI57" si="100">+Y57</f>
        <v/>
      </c>
      <c r="AJ57" s="152" t="str">
        <f t="shared" ref="AJ57" si="101">+AB57</f>
        <v/>
      </c>
      <c r="AK57" s="153" t="str">
        <f t="shared" ref="AK57" si="102">+IF(COUNT(AC57:AJ57)&lt;&gt;8,"",(IF(COUNTIF(AC57:AJ57,0)&gt;0,"ไม่ผ่าน",IF(AND(COUNTIF(AC57:AJ57,3)&gt;=5,COUNTIF(AC57:AJ57,"&lt;2")=0),"ดีเยี่ยม",IF(OR(AND(AND(COUNTIF(AC57:AJ57,3)&gt;=1,COUNTIF(AC57:AJ57,3)&lt;=4),COUNTIF(AC57:AJ57,"&lt;2")=0),COUNTIF(AC57:AJ57,2)=8,AND(COUNTIF(AC57:AJ57,"&gt;=2")&gt;=5,COUNTIF(AC57:AJ57,1)&gt;0)),"ดี",IF(OR(COUNTIF(AC57:AJ57,1)=8,AND(COUNTIF(AC57:AJ57,"&gt;=2")&gt;=1,COUNTIF(AC57:AJ57,"&gt;=2")&lt;=4)),"ผ่าน","ไม่ผ่าน"))))))</f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56">
    <cfRule type="cellIs" dxfId="22" priority="10" operator="equal">
      <formula>99999</formula>
    </cfRule>
  </conditionalFormatting>
  <conditionalFormatting sqref="G34">
    <cfRule type="cellIs" dxfId="21" priority="11" operator="equal">
      <formula>9</formula>
    </cfRule>
  </conditionalFormatting>
  <conditionalFormatting sqref="G34">
    <cfRule type="cellIs" dxfId="20" priority="12" operator="equal">
      <formula>99999</formula>
    </cfRule>
  </conditionalFormatting>
  <conditionalFormatting sqref="G57">
    <cfRule type="cellIs" dxfId="19" priority="9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pageSetUpPr fitToPage="1"/>
  </sheetPr>
  <dimension ref="A1:AK62"/>
  <sheetViews>
    <sheetView topLeftCell="A51" workbookViewId="0">
      <selection activeCell="B67" sqref="B67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143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COUNTIF($G$34:$G$62,3)</f>
        <v>0</v>
      </c>
      <c r="F5" s="337"/>
      <c r="G5" s="337"/>
      <c r="H5" s="337"/>
      <c r="I5" s="338"/>
      <c r="J5" s="336">
        <f>COUNTIF($G$34:$G$62,2)</f>
        <v>0</v>
      </c>
      <c r="K5" s="337"/>
      <c r="L5" s="337"/>
      <c r="M5" s="337"/>
      <c r="N5" s="338"/>
      <c r="O5" s="336">
        <f>COUNTIF($G$34:$G$62,1)</f>
        <v>0</v>
      </c>
      <c r="P5" s="337"/>
      <c r="Q5" s="337"/>
      <c r="R5" s="337"/>
      <c r="S5" s="338"/>
      <c r="T5" s="336">
        <f>COUNTIF($G$34:$G$62,0)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COUNTIF($J$34:$J$62,3)</f>
        <v>0</v>
      </c>
      <c r="F6" s="337"/>
      <c r="G6" s="337"/>
      <c r="H6" s="337"/>
      <c r="I6" s="338"/>
      <c r="J6" s="336">
        <f>COUNTIF($J$34:$J$62,2)</f>
        <v>0</v>
      </c>
      <c r="K6" s="337"/>
      <c r="L6" s="337"/>
      <c r="M6" s="337"/>
      <c r="N6" s="338"/>
      <c r="O6" s="336">
        <f>COUNTIF($J$34:$J$62,1)</f>
        <v>0</v>
      </c>
      <c r="P6" s="337"/>
      <c r="Q6" s="337"/>
      <c r="R6" s="337"/>
      <c r="S6" s="338"/>
      <c r="T6" s="336">
        <f>COUNTIF($J$34:$J$62,0)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COUNTIF($L$34:$L$62,3)</f>
        <v>0</v>
      </c>
      <c r="F7" s="337"/>
      <c r="G7" s="337"/>
      <c r="H7" s="337"/>
      <c r="I7" s="338"/>
      <c r="J7" s="336">
        <f>COUNTIF($L$34:$L$62,2)</f>
        <v>0</v>
      </c>
      <c r="K7" s="337"/>
      <c r="L7" s="337"/>
      <c r="M7" s="337"/>
      <c r="N7" s="338"/>
      <c r="O7" s="336">
        <f>COUNTIF($L$34:$L$62,1)</f>
        <v>0</v>
      </c>
      <c r="P7" s="337"/>
      <c r="Q7" s="337"/>
      <c r="R7" s="337"/>
      <c r="S7" s="338"/>
      <c r="T7" s="336">
        <f>COUNTIF($L$34:$L$62,0)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COUNTIF($O$34:$O$62,3)</f>
        <v>0</v>
      </c>
      <c r="F8" s="337"/>
      <c r="G8" s="337"/>
      <c r="H8" s="337"/>
      <c r="I8" s="338"/>
      <c r="J8" s="336">
        <f>COUNTIF($O$34:$O$62,2)</f>
        <v>0</v>
      </c>
      <c r="K8" s="337"/>
      <c r="L8" s="337"/>
      <c r="M8" s="337"/>
      <c r="N8" s="338"/>
      <c r="O8" s="336">
        <f>COUNTIF($O$34:$O$62,1)</f>
        <v>0</v>
      </c>
      <c r="P8" s="337"/>
      <c r="Q8" s="337"/>
      <c r="R8" s="337"/>
      <c r="S8" s="338"/>
      <c r="T8" s="336">
        <f>COUNTIF($O$34:$O$62,0)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COUNTIF($R$34:$R$62,3)</f>
        <v>0</v>
      </c>
      <c r="F9" s="337"/>
      <c r="G9" s="337"/>
      <c r="H9" s="337"/>
      <c r="I9" s="338"/>
      <c r="J9" s="336">
        <f>COUNTIF($R$34:$R$62,2)</f>
        <v>0</v>
      </c>
      <c r="K9" s="337"/>
      <c r="L9" s="337"/>
      <c r="M9" s="337"/>
      <c r="N9" s="338"/>
      <c r="O9" s="336">
        <f>COUNTIF($R$34:$R$62,1)</f>
        <v>0</v>
      </c>
      <c r="P9" s="337"/>
      <c r="Q9" s="337"/>
      <c r="R9" s="337"/>
      <c r="S9" s="338"/>
      <c r="T9" s="336">
        <f>COUNTIF($R$34:$R$62,0)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COUNTIF($U$34:$U$62,3)</f>
        <v>0</v>
      </c>
      <c r="F10" s="337"/>
      <c r="G10" s="337"/>
      <c r="H10" s="337"/>
      <c r="I10" s="338"/>
      <c r="J10" s="336">
        <f>COUNTIF($U$34:$U$62,2)</f>
        <v>0</v>
      </c>
      <c r="K10" s="337"/>
      <c r="L10" s="337"/>
      <c r="M10" s="337"/>
      <c r="N10" s="338"/>
      <c r="O10" s="336">
        <f>COUNTIF($U$34:$U$62,1)</f>
        <v>0</v>
      </c>
      <c r="P10" s="337"/>
      <c r="Q10" s="337"/>
      <c r="R10" s="337"/>
      <c r="S10" s="338"/>
      <c r="T10" s="336">
        <f>COUNTIF($U$34:$U$62,0)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COUNTIF($Y$34:$Y$62,3)</f>
        <v>0</v>
      </c>
      <c r="F11" s="337"/>
      <c r="G11" s="337"/>
      <c r="H11" s="337"/>
      <c r="I11" s="338"/>
      <c r="J11" s="336">
        <f>COUNTIF($Y$34:$Y$62,2)</f>
        <v>0</v>
      </c>
      <c r="K11" s="337"/>
      <c r="L11" s="337"/>
      <c r="M11" s="337"/>
      <c r="N11" s="338"/>
      <c r="O11" s="336">
        <f>COUNTIF($Y$34:$Y$62,1)</f>
        <v>0</v>
      </c>
      <c r="P11" s="337"/>
      <c r="Q11" s="337"/>
      <c r="R11" s="337"/>
      <c r="S11" s="338"/>
      <c r="T11" s="336">
        <f>COUNTIF($Y$34:$Y$62,0)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COUNTIF($AB$34:$AB$62,3)</f>
        <v>0</v>
      </c>
      <c r="F12" s="344"/>
      <c r="G12" s="344"/>
      <c r="H12" s="344"/>
      <c r="I12" s="345"/>
      <c r="J12" s="343">
        <f>COUNTIF($AB$34:$AB$62,2)</f>
        <v>0</v>
      </c>
      <c r="K12" s="344"/>
      <c r="L12" s="344"/>
      <c r="M12" s="344"/>
      <c r="N12" s="345"/>
      <c r="O12" s="343">
        <f>COUNTIF($AB$34:$AB$62,1)</f>
        <v>0</v>
      </c>
      <c r="P12" s="344"/>
      <c r="Q12" s="344"/>
      <c r="R12" s="344"/>
      <c r="S12" s="345"/>
      <c r="T12" s="343">
        <f>COUNTIF($AB$34:$AB$62,0)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COUNTIF($AK$34:$AK$62,"ดีเยี่ยม")</f>
        <v>0</v>
      </c>
      <c r="F13" s="341"/>
      <c r="G13" s="341"/>
      <c r="H13" s="341"/>
      <c r="I13" s="342"/>
      <c r="J13" s="340">
        <f>COUNTIF($AK$34:$AK$62,"ดี")</f>
        <v>0</v>
      </c>
      <c r="K13" s="341"/>
      <c r="L13" s="341"/>
      <c r="M13" s="341"/>
      <c r="N13" s="342"/>
      <c r="O13" s="340">
        <f>COUNTIF($AK$34:$AK$62,"ผ่าน")</f>
        <v>0</v>
      </c>
      <c r="P13" s="341"/>
      <c r="Q13" s="341"/>
      <c r="R13" s="341"/>
      <c r="S13" s="342"/>
      <c r="T13" s="340">
        <f>COUNTIF($AK$34:$AK$62,"ไม่ผ่าน")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6" t="s">
        <v>905</v>
      </c>
      <c r="C34" s="179"/>
      <c r="D34" s="97"/>
      <c r="E34" s="97"/>
      <c r="F34" s="97"/>
      <c r="G34" s="98" t="str">
        <f t="shared" ref="G34:G61" si="1">IF(C34="","",IF(C34*D34*E34*F34=0,0,IF(C34*D34*E34*F34&gt;27,3,IF(C34*D34*E34*F34&gt;3,2,IF(C34*D34*E34*F34=0,0,1)))))</f>
        <v/>
      </c>
      <c r="H34" s="97"/>
      <c r="I34" s="97"/>
      <c r="J34" s="98" t="str">
        <f t="shared" ref="J34:J61" si="2">IF(H34="","",IF(H34*I34=0,0,IF(H34*I34&gt;4,3,IF(H34*I34&gt;2,2,IF(H34*I34=0,0,1)))))</f>
        <v/>
      </c>
      <c r="K34" s="97"/>
      <c r="L34" s="98" t="str">
        <f t="shared" ref="L34:L61" si="3">IF(K34="","",IF(K34=0,0,K34))</f>
        <v/>
      </c>
      <c r="M34" s="97"/>
      <c r="N34" s="97"/>
      <c r="O34" s="98" t="str">
        <f t="shared" ref="O34:O61" si="4">IF(M34="","",IF(M34*N34=0,0,IF(M34*N34&gt;4,3,IF(M34*N34&gt;2,2,IF(M34*N34=0,0,1)))))</f>
        <v/>
      </c>
      <c r="P34" s="97"/>
      <c r="Q34" s="97"/>
      <c r="R34" s="98" t="str">
        <f t="shared" ref="R34:R61" si="5">IF(P34="","",IF(P34*Q34=0,0,IF(P34*Q34&gt;4,3,IF(P34*Q34&gt;2,2,IF(P34*Q34=0,0,1)))))</f>
        <v/>
      </c>
      <c r="S34" s="97"/>
      <c r="T34" s="97"/>
      <c r="U34" s="98" t="str">
        <f t="shared" ref="U34:U61" si="6">IF(S34="","",IF(S34*T34=0,0,IF(S34*T34&gt;4,3,IF(S34*T34&gt;2,2,IF(S34*T34=0,0,1)))))</f>
        <v/>
      </c>
      <c r="V34" s="97"/>
      <c r="W34" s="97"/>
      <c r="X34" s="97"/>
      <c r="Y34" s="98" t="str">
        <f t="shared" ref="Y34:Y61" si="7">IF(V34="","",IF(V34*W34*X34=0,0,IF(V34*W34*X34&gt;17,3,IF(V34*W34*X34&gt;2,2,IF(V34*W34*X34=0,0,1)))))</f>
        <v/>
      </c>
      <c r="Z34" s="97"/>
      <c r="AA34" s="97"/>
      <c r="AB34" s="98" t="str">
        <f t="shared" ref="AB34:AB61" si="8">IF(Z34="","",IF(Z34*AA34=0,0,IF(Z34*AA34&gt;4,3,IF(Z34*AA34&gt;2,2,IF(Z34*AA34=0,0,1)))))</f>
        <v/>
      </c>
      <c r="AC34" s="98" t="str">
        <f t="shared" ref="AC34:AC61" si="9">+G34</f>
        <v/>
      </c>
      <c r="AD34" s="98" t="str">
        <f t="shared" ref="AD34:AD61" si="10">+J34</f>
        <v/>
      </c>
      <c r="AE34" s="98" t="str">
        <f t="shared" ref="AE34:AE61" si="11">+L34</f>
        <v/>
      </c>
      <c r="AF34" s="98" t="str">
        <f t="shared" ref="AF34:AF61" si="12">+O34</f>
        <v/>
      </c>
      <c r="AG34" s="98" t="str">
        <f t="shared" ref="AG34:AG61" si="13">+U34</f>
        <v/>
      </c>
      <c r="AH34" s="98" t="str">
        <f t="shared" ref="AH34:AH61" si="14">+U34</f>
        <v/>
      </c>
      <c r="AI34" s="98" t="str">
        <f t="shared" ref="AI34:AI61" si="15">+Y34</f>
        <v/>
      </c>
      <c r="AJ34" s="98" t="str">
        <f t="shared" ref="AJ34:AJ61" si="16">+AB34</f>
        <v/>
      </c>
      <c r="AK34" s="99" t="str">
        <f t="shared" ref="AK34:AK61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906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17" t="s">
        <v>907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908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185">
        <v>5</v>
      </c>
      <c r="B38" s="218" t="s">
        <v>909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10">
        <v>6</v>
      </c>
      <c r="B39" s="219" t="s">
        <v>910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911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912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913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07">
        <v>10</v>
      </c>
      <c r="B43" s="220" t="s">
        <v>914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05">
        <v>11</v>
      </c>
      <c r="B44" s="216" t="s">
        <v>915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14">
        <v>12</v>
      </c>
      <c r="B45" s="217" t="s">
        <v>916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7" t="s">
        <v>917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14">
        <v>14</v>
      </c>
      <c r="B47" s="217" t="s">
        <v>918</v>
      </c>
      <c r="C47" s="172"/>
      <c r="D47" s="102"/>
      <c r="E47" s="102"/>
      <c r="F47" s="102"/>
      <c r="G47" s="103" t="str">
        <f t="shared" ref="G47" si="18">IF(C47="","",IF(C47*D47*E47*F47=0,0,IF(C47*D47*E47*F47&gt;27,3,IF(C47*D47*E47*F47&gt;3,2,IF(C47*D47*E47*F47=0,0,1)))))</f>
        <v/>
      </c>
      <c r="H47" s="102"/>
      <c r="I47" s="102"/>
      <c r="J47" s="103" t="str">
        <f t="shared" ref="J47" si="19">IF(H47="","",IF(H47*I47=0,0,IF(H47*I47&gt;4,3,IF(H47*I47&gt;2,2,IF(H47*I47=0,0,1)))))</f>
        <v/>
      </c>
      <c r="K47" s="102"/>
      <c r="L47" s="103" t="str">
        <f t="shared" ref="L47" si="20">IF(K47="","",IF(K47=0,0,K47))</f>
        <v/>
      </c>
      <c r="M47" s="102"/>
      <c r="N47" s="102"/>
      <c r="O47" s="103" t="str">
        <f t="shared" ref="O47" si="21">IF(M47="","",IF(M47*N47=0,0,IF(M47*N47&gt;4,3,IF(M47*N47&gt;2,2,IF(M47*N47=0,0,1)))))</f>
        <v/>
      </c>
      <c r="P47" s="102"/>
      <c r="Q47" s="102"/>
      <c r="R47" s="103" t="str">
        <f t="shared" ref="R47" si="22">IF(P47="","",IF(P47*Q47=0,0,IF(P47*Q47&gt;4,3,IF(P47*Q47&gt;2,2,IF(P47*Q47=0,0,1)))))</f>
        <v/>
      </c>
      <c r="S47" s="102"/>
      <c r="T47" s="102"/>
      <c r="U47" s="103" t="str">
        <f t="shared" ref="U47" si="23">IF(S47="","",IF(S47*T47=0,0,IF(S47*T47&gt;4,3,IF(S47*T47&gt;2,2,IF(S47*T47=0,0,1)))))</f>
        <v/>
      </c>
      <c r="V47" s="102"/>
      <c r="W47" s="102"/>
      <c r="X47" s="102"/>
      <c r="Y47" s="103" t="str">
        <f t="shared" ref="Y47" si="24">IF(V47="","",IF(V47*W47*X47=0,0,IF(V47*W47*X47&gt;17,3,IF(V47*W47*X47&gt;2,2,IF(V47*W47*X47=0,0,1)))))</f>
        <v/>
      </c>
      <c r="Z47" s="102"/>
      <c r="AA47" s="102"/>
      <c r="AB47" s="103" t="str">
        <f t="shared" ref="AB47" si="25">IF(Z47="","",IF(Z47*AA47=0,0,IF(Z47*AA47&gt;4,3,IF(Z47*AA47&gt;2,2,IF(Z47*AA47=0,0,1)))))</f>
        <v/>
      </c>
      <c r="AC47" s="103" t="str">
        <f t="shared" ref="AC47" si="26">+G47</f>
        <v/>
      </c>
      <c r="AD47" s="103" t="str">
        <f t="shared" ref="AD47" si="27">+J47</f>
        <v/>
      </c>
      <c r="AE47" s="103" t="str">
        <f t="shared" ref="AE47" si="28">+L47</f>
        <v/>
      </c>
      <c r="AF47" s="103" t="str">
        <f t="shared" ref="AF47" si="29">+O47</f>
        <v/>
      </c>
      <c r="AG47" s="103" t="str">
        <f t="shared" ref="AG47" si="30">+U47</f>
        <v/>
      </c>
      <c r="AH47" s="103" t="str">
        <f t="shared" ref="AH47" si="31">+U47</f>
        <v/>
      </c>
      <c r="AI47" s="103" t="str">
        <f t="shared" ref="AI47" si="32">+Y47</f>
        <v/>
      </c>
      <c r="AJ47" s="103" t="str">
        <f t="shared" ref="AJ47" si="33">+AB47</f>
        <v/>
      </c>
      <c r="AK47" s="104" t="str">
        <f t="shared" ref="AK47" si="34">+IF(COUNT(AC47:AJ47)&lt;&gt;8,"",(IF(COUNTIF(AC47:AJ47,0)&gt;0,"ไม่ผ่าน",IF(AND(COUNTIF(AC47:AJ47,3)&gt;=5,COUNTIF(AC47:AJ47,"&lt;2")=0),"ดีเยี่ยม",IF(OR(AND(AND(COUNTIF(AC47:AJ47,3)&gt;=1,COUNTIF(AC47:AJ47,3)&lt;=4),COUNTIF(AC47:AJ47,"&lt;2")=0),COUNTIF(AC47:AJ47,2)=8,AND(COUNTIF(AC47:AJ47,"&gt;=2")&gt;=5,COUNTIF(AC47:AJ47,1)&gt;0)),"ดี",IF(OR(COUNTIF(AC47:AJ47,1)=8,AND(COUNTIF(AC47:AJ47,"&gt;=2")&gt;=1,COUNTIF(AC47:AJ47,"&gt;=2")&lt;=4)),"ผ่าน","ไม่ผ่าน"))))))</f>
        <v/>
      </c>
    </row>
    <row r="48" spans="1:37" ht="21" customHeight="1" thickBot="1">
      <c r="A48" s="207">
        <v>15</v>
      </c>
      <c r="B48" s="220" t="s">
        <v>919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16" t="s">
        <v>920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921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922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923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7">
        <v>20</v>
      </c>
      <c r="B53" s="218" t="s">
        <v>924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05">
        <v>21</v>
      </c>
      <c r="B54" s="219" t="s">
        <v>925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17" t="s">
        <v>926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206">
        <v>23</v>
      </c>
      <c r="B56" s="217" t="s">
        <v>927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s="127" customFormat="1" ht="21" customHeight="1">
      <c r="A57" s="214">
        <v>24</v>
      </c>
      <c r="B57" s="217" t="s">
        <v>928</v>
      </c>
      <c r="C57" s="172"/>
      <c r="D57" s="102"/>
      <c r="E57" s="102"/>
      <c r="F57" s="102"/>
      <c r="G57" s="103" t="str">
        <f t="shared" ref="G57" si="35">IF(C57="","",IF(C57*D57*E57*F57=0,0,IF(C57*D57*E57*F57&gt;27,3,IF(C57*D57*E57*F57&gt;3,2,IF(C57*D57*E57*F57=0,0,1)))))</f>
        <v/>
      </c>
      <c r="H57" s="102"/>
      <c r="I57" s="102"/>
      <c r="J57" s="103" t="str">
        <f t="shared" ref="J57" si="36">IF(H57="","",IF(H57*I57=0,0,IF(H57*I57&gt;4,3,IF(H57*I57&gt;2,2,IF(H57*I57=0,0,1)))))</f>
        <v/>
      </c>
      <c r="K57" s="102"/>
      <c r="L57" s="103" t="str">
        <f t="shared" ref="L57" si="37">IF(K57="","",IF(K57=0,0,K57))</f>
        <v/>
      </c>
      <c r="M57" s="102"/>
      <c r="N57" s="102"/>
      <c r="O57" s="103" t="str">
        <f t="shared" ref="O57" si="38">IF(M57="","",IF(M57*N57=0,0,IF(M57*N57&gt;4,3,IF(M57*N57&gt;2,2,IF(M57*N57=0,0,1)))))</f>
        <v/>
      </c>
      <c r="P57" s="102"/>
      <c r="Q57" s="102"/>
      <c r="R57" s="103" t="str">
        <f t="shared" ref="R57" si="39">IF(P57="","",IF(P57*Q57=0,0,IF(P57*Q57&gt;4,3,IF(P57*Q57&gt;2,2,IF(P57*Q57=0,0,1)))))</f>
        <v/>
      </c>
      <c r="S57" s="102"/>
      <c r="T57" s="102"/>
      <c r="U57" s="103" t="str">
        <f t="shared" ref="U57" si="40">IF(S57="","",IF(S57*T57=0,0,IF(S57*T57&gt;4,3,IF(S57*T57&gt;2,2,IF(S57*T57=0,0,1)))))</f>
        <v/>
      </c>
      <c r="V57" s="102"/>
      <c r="W57" s="102"/>
      <c r="X57" s="102"/>
      <c r="Y57" s="103" t="str">
        <f t="shared" ref="Y57" si="41">IF(V57="","",IF(V57*W57*X57=0,0,IF(V57*W57*X57&gt;17,3,IF(V57*W57*X57&gt;2,2,IF(V57*W57*X57=0,0,1)))))</f>
        <v/>
      </c>
      <c r="Z57" s="102"/>
      <c r="AA57" s="102"/>
      <c r="AB57" s="103" t="str">
        <f t="shared" ref="AB57" si="42">IF(Z57="","",IF(Z57*AA57=0,0,IF(Z57*AA57&gt;4,3,IF(Z57*AA57&gt;2,2,IF(Z57*AA57=0,0,1)))))</f>
        <v/>
      </c>
      <c r="AC57" s="103" t="str">
        <f t="shared" ref="AC57" si="43">+G57</f>
        <v/>
      </c>
      <c r="AD57" s="103" t="str">
        <f t="shared" ref="AD57" si="44">+J57</f>
        <v/>
      </c>
      <c r="AE57" s="103" t="str">
        <f t="shared" ref="AE57" si="45">+L57</f>
        <v/>
      </c>
      <c r="AF57" s="103" t="str">
        <f t="shared" ref="AF57" si="46">+O57</f>
        <v/>
      </c>
      <c r="AG57" s="103" t="str">
        <f t="shared" ref="AG57" si="47">+U57</f>
        <v/>
      </c>
      <c r="AH57" s="103" t="str">
        <f t="shared" ref="AH57" si="48">+U57</f>
        <v/>
      </c>
      <c r="AI57" s="103" t="str">
        <f t="shared" ref="AI57" si="49">+Y57</f>
        <v/>
      </c>
      <c r="AJ57" s="103" t="str">
        <f t="shared" ref="AJ57" si="50">+AB57</f>
        <v/>
      </c>
      <c r="AK57" s="104" t="str">
        <f t="shared" ref="AK57" si="51">+IF(COUNT(AC57:AJ57)&lt;&gt;8,"",(IF(COUNTIF(AC57:AJ57,0)&gt;0,"ไม่ผ่าน",IF(AND(COUNTIF(AC57:AJ57,3)&gt;=5,COUNTIF(AC57:AJ57,"&lt;2")=0),"ดีเยี่ยม",IF(OR(AND(AND(COUNTIF(AC57:AJ57,3)&gt;=1,COUNTIF(AC57:AJ57,3)&lt;=4),COUNTIF(AC57:AJ57,"&lt;2")=0),COUNTIF(AC57:AJ57,2)=8,AND(COUNTIF(AC57:AJ57,"&gt;=2")&gt;=5,COUNTIF(AC57:AJ57,1)&gt;0)),"ดี",IF(OR(COUNTIF(AC57:AJ57,1)=8,AND(COUNTIF(AC57:AJ57,"&gt;=2")&gt;=1,COUNTIF(AC57:AJ57,"&gt;=2")&lt;=4)),"ผ่าน","ไม่ผ่าน"))))))</f>
        <v/>
      </c>
    </row>
    <row r="58" spans="1:37" ht="21" customHeight="1" thickBot="1">
      <c r="A58" s="207">
        <v>25</v>
      </c>
      <c r="B58" s="220" t="s">
        <v>929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16" t="s">
        <v>930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17" t="s">
        <v>931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31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206">
        <v>28</v>
      </c>
      <c r="B61" s="217" t="s">
        <v>932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 thickBot="1">
      <c r="A62" s="185">
        <v>29</v>
      </c>
      <c r="B62" s="227" t="s">
        <v>933</v>
      </c>
      <c r="C62" s="194"/>
      <c r="D62" s="151"/>
      <c r="E62" s="151"/>
      <c r="F62" s="151"/>
      <c r="G62" s="152" t="str">
        <f t="shared" ref="G62" si="52">IF(C62="","",IF(C62*D62*E62*F62=0,0,IF(C62*D62*E62*F62&gt;27,3,IF(C62*D62*E62*F62&gt;3,2,IF(C62*D62*E62*F62=0,0,1)))))</f>
        <v/>
      </c>
      <c r="H62" s="151"/>
      <c r="I62" s="151"/>
      <c r="J62" s="152" t="str">
        <f t="shared" ref="J62" si="53">IF(H62="","",IF(H62*I62=0,0,IF(H62*I62&gt;4,3,IF(H62*I62&gt;2,2,IF(H62*I62=0,0,1)))))</f>
        <v/>
      </c>
      <c r="K62" s="151"/>
      <c r="L62" s="152" t="str">
        <f t="shared" ref="L62" si="54">IF(K62="","",IF(K62=0,0,K62))</f>
        <v/>
      </c>
      <c r="M62" s="151"/>
      <c r="N62" s="151"/>
      <c r="O62" s="152" t="str">
        <f t="shared" ref="O62" si="55">IF(M62="","",IF(M62*N62=0,0,IF(M62*N62&gt;4,3,IF(M62*N62&gt;2,2,IF(M62*N62=0,0,1)))))</f>
        <v/>
      </c>
      <c r="P62" s="151"/>
      <c r="Q62" s="151"/>
      <c r="R62" s="152" t="str">
        <f t="shared" ref="R62" si="56">IF(P62="","",IF(P62*Q62=0,0,IF(P62*Q62&gt;4,3,IF(P62*Q62&gt;2,2,IF(P62*Q62=0,0,1)))))</f>
        <v/>
      </c>
      <c r="S62" s="151"/>
      <c r="T62" s="151"/>
      <c r="U62" s="152" t="str">
        <f t="shared" ref="U62" si="57">IF(S62="","",IF(S62*T62=0,0,IF(S62*T62&gt;4,3,IF(S62*T62&gt;2,2,IF(S62*T62=0,0,1)))))</f>
        <v/>
      </c>
      <c r="V62" s="151"/>
      <c r="W62" s="151"/>
      <c r="X62" s="151"/>
      <c r="Y62" s="152" t="str">
        <f t="shared" ref="Y62" si="58">IF(V62="","",IF(V62*W62*X62=0,0,IF(V62*W62*X62&gt;17,3,IF(V62*W62*X62&gt;2,2,IF(V62*W62*X62=0,0,1)))))</f>
        <v/>
      </c>
      <c r="Z62" s="151"/>
      <c r="AA62" s="151"/>
      <c r="AB62" s="152" t="str">
        <f t="shared" ref="AB62" si="59">IF(Z62="","",IF(Z62*AA62=0,0,IF(Z62*AA62&gt;4,3,IF(Z62*AA62&gt;2,2,IF(Z62*AA62=0,0,1)))))</f>
        <v/>
      </c>
      <c r="AC62" s="152" t="str">
        <f t="shared" ref="AC62" si="60">+G62</f>
        <v/>
      </c>
      <c r="AD62" s="152" t="str">
        <f t="shared" ref="AD62" si="61">+J62</f>
        <v/>
      </c>
      <c r="AE62" s="152" t="str">
        <f t="shared" ref="AE62" si="62">+L62</f>
        <v/>
      </c>
      <c r="AF62" s="152" t="str">
        <f t="shared" ref="AF62" si="63">+O62</f>
        <v/>
      </c>
      <c r="AG62" s="152" t="str">
        <f t="shared" ref="AG62" si="64">+U62</f>
        <v/>
      </c>
      <c r="AH62" s="152" t="str">
        <f t="shared" ref="AH62" si="65">+U62</f>
        <v/>
      </c>
      <c r="AI62" s="152" t="str">
        <f t="shared" ref="AI62" si="66">+Y62</f>
        <v/>
      </c>
      <c r="AJ62" s="152" t="str">
        <f t="shared" ref="AJ62" si="67">+AB62</f>
        <v/>
      </c>
      <c r="AK62" s="153" t="str">
        <f t="shared" ref="AK62" si="68">+IF(COUNT(AC62:AJ62)&lt;&gt;8,"",(IF(COUNTIF(AC62:AJ62,0)&gt;0,"ไม่ผ่าน",IF(AND(COUNTIF(AC62:AJ62,3)&gt;=5,COUNTIF(AC62:AJ62,"&lt;2")=0),"ดีเยี่ยม",IF(OR(AND(AND(COUNTIF(AC62:AJ62,3)&gt;=1,COUNTIF(AC62:AJ62,3)&lt;=4),COUNTIF(AC62:AJ62,"&lt;2")=0),COUNTIF(AC62:AJ62,2)=8,AND(COUNTIF(AC62:AJ62,"&gt;=2")&gt;=5,COUNTIF(AC62:AJ62,1)&gt;0)),"ดี",IF(OR(COUNTIF(AC62:AJ62,1)=8,AND(COUNTIF(AC62:AJ62,"&gt;=2")&gt;=1,COUNTIF(AC62:AJ62,"&gt;=2")&lt;=4)),"ผ่าน","ไม่ผ่าน"))))))</f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62">
    <cfRule type="cellIs" dxfId="18" priority="8" operator="equal">
      <formula>99999</formula>
    </cfRule>
  </conditionalFormatting>
  <conditionalFormatting sqref="G34">
    <cfRule type="cellIs" dxfId="17" priority="9" operator="equal">
      <formula>9</formula>
    </cfRule>
  </conditionalFormatting>
  <conditionalFormatting sqref="G34">
    <cfRule type="cellIs" dxfId="16" priority="10" operator="equal">
      <formula>99999</formula>
    </cfRule>
  </conditionalFormatting>
  <pageMargins left="0.11811023622047245" right="0.11811023622047245" top="0.19685039370078741" bottom="0.15748031496062992" header="0" footer="0"/>
  <pageSetup paperSize="9" scale="84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pageSetUpPr fitToPage="1"/>
  </sheetPr>
  <dimension ref="A1:AK70"/>
  <sheetViews>
    <sheetView topLeftCell="A52" workbookViewId="0">
      <selection activeCell="F71" sqref="F71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172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 thickBo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COUNTIF($G$34:$G$65,3)</f>
        <v>0</v>
      </c>
      <c r="F5" s="337"/>
      <c r="G5" s="337"/>
      <c r="H5" s="337"/>
      <c r="I5" s="338"/>
      <c r="J5" s="336">
        <f>COUNTIF($G$34:$G$65,2)</f>
        <v>0</v>
      </c>
      <c r="K5" s="337"/>
      <c r="L5" s="337"/>
      <c r="M5" s="337"/>
      <c r="N5" s="338"/>
      <c r="O5" s="336">
        <f>COUNTIF($G$34:$G$65,1)</f>
        <v>0</v>
      </c>
      <c r="P5" s="337"/>
      <c r="Q5" s="337"/>
      <c r="R5" s="337"/>
      <c r="S5" s="338"/>
      <c r="T5" s="336">
        <f>COUNTIF($G$34:$G$65,0)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COUNTIF($J$34:$J$65,3)</f>
        <v>0</v>
      </c>
      <c r="F6" s="337"/>
      <c r="G6" s="337"/>
      <c r="H6" s="337"/>
      <c r="I6" s="338"/>
      <c r="J6" s="336">
        <f>COUNTIF($J$34:$J$65,2)</f>
        <v>0</v>
      </c>
      <c r="K6" s="337"/>
      <c r="L6" s="337"/>
      <c r="M6" s="337"/>
      <c r="N6" s="338"/>
      <c r="O6" s="336">
        <f>COUNTIF($J$34:$J$65,1)</f>
        <v>0</v>
      </c>
      <c r="P6" s="337"/>
      <c r="Q6" s="337"/>
      <c r="R6" s="337"/>
      <c r="S6" s="338"/>
      <c r="T6" s="336">
        <f>COUNTIF($J$34:$J$65,0)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COUNTIF($L$34:$L$65,3)</f>
        <v>0</v>
      </c>
      <c r="F7" s="337"/>
      <c r="G7" s="337"/>
      <c r="H7" s="337"/>
      <c r="I7" s="338"/>
      <c r="J7" s="336">
        <f>COUNTIF($L$34:$L$65,2)</f>
        <v>0</v>
      </c>
      <c r="K7" s="337"/>
      <c r="L7" s="337"/>
      <c r="M7" s="337"/>
      <c r="N7" s="338"/>
      <c r="O7" s="336">
        <f>COUNTIF($L$34:$L$65,1)</f>
        <v>0</v>
      </c>
      <c r="P7" s="337"/>
      <c r="Q7" s="337"/>
      <c r="R7" s="337"/>
      <c r="S7" s="338"/>
      <c r="T7" s="336">
        <f>COUNTIF($L$34:$L$65,0)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COUNTIF($O$34:$O$65,3)</f>
        <v>0</v>
      </c>
      <c r="F8" s="337"/>
      <c r="G8" s="337"/>
      <c r="H8" s="337"/>
      <c r="I8" s="338"/>
      <c r="J8" s="336">
        <f>COUNTIF($O$34:$O$65,2)</f>
        <v>0</v>
      </c>
      <c r="K8" s="337"/>
      <c r="L8" s="337"/>
      <c r="M8" s="337"/>
      <c r="N8" s="338"/>
      <c r="O8" s="336">
        <f>COUNTIF($O$34:$O$65,1)</f>
        <v>0</v>
      </c>
      <c r="P8" s="337"/>
      <c r="Q8" s="337"/>
      <c r="R8" s="337"/>
      <c r="S8" s="338"/>
      <c r="T8" s="336">
        <f>COUNTIF($O$34:$O$65,0)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COUNTIF($R$34:$R$65,3)</f>
        <v>0</v>
      </c>
      <c r="F9" s="337"/>
      <c r="G9" s="337"/>
      <c r="H9" s="337"/>
      <c r="I9" s="338"/>
      <c r="J9" s="336">
        <f>COUNTIF($R$34:$R$65,2)</f>
        <v>0</v>
      </c>
      <c r="K9" s="337"/>
      <c r="L9" s="337"/>
      <c r="M9" s="337"/>
      <c r="N9" s="338"/>
      <c r="O9" s="336">
        <f>COUNTIF($R$34:$R$65,1)</f>
        <v>0</v>
      </c>
      <c r="P9" s="337"/>
      <c r="Q9" s="337"/>
      <c r="R9" s="337"/>
      <c r="S9" s="338"/>
      <c r="T9" s="336">
        <f>COUNTIF($R$34:$R$65,0)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COUNTIF($U$34:$U$65,3)</f>
        <v>0</v>
      </c>
      <c r="F10" s="337"/>
      <c r="G10" s="337"/>
      <c r="H10" s="337"/>
      <c r="I10" s="338"/>
      <c r="J10" s="336">
        <f>COUNTIF($U$34:$U$65,2)</f>
        <v>0</v>
      </c>
      <c r="K10" s="337"/>
      <c r="L10" s="337"/>
      <c r="M10" s="337"/>
      <c r="N10" s="338"/>
      <c r="O10" s="336">
        <f>COUNTIF($U$34:$U$65,1)</f>
        <v>0</v>
      </c>
      <c r="P10" s="337"/>
      <c r="Q10" s="337"/>
      <c r="R10" s="337"/>
      <c r="S10" s="338"/>
      <c r="T10" s="336">
        <f>COUNTIF($U$34:$U$65,0)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COUNTIF($Y$34:$Y$65,3)</f>
        <v>0</v>
      </c>
      <c r="F11" s="337"/>
      <c r="G11" s="337"/>
      <c r="H11" s="337"/>
      <c r="I11" s="338"/>
      <c r="J11" s="336">
        <f>COUNTIF($Y$34:$Y$65,2)</f>
        <v>0</v>
      </c>
      <c r="K11" s="337"/>
      <c r="L11" s="337"/>
      <c r="M11" s="337"/>
      <c r="N11" s="338"/>
      <c r="O11" s="336">
        <f>COUNTIF($Y$34:$Y$65,1)</f>
        <v>0</v>
      </c>
      <c r="P11" s="337"/>
      <c r="Q11" s="337"/>
      <c r="R11" s="337"/>
      <c r="S11" s="338"/>
      <c r="T11" s="336">
        <f>COUNTIF($Y$34:$Y$65,0)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 thickBot="1">
      <c r="A12" s="367" t="s">
        <v>59</v>
      </c>
      <c r="B12" s="344"/>
      <c r="C12" s="344"/>
      <c r="D12" s="345"/>
      <c r="E12" s="343">
        <f>COUNTIF($AB$34:$AB$65,3)</f>
        <v>0</v>
      </c>
      <c r="F12" s="344"/>
      <c r="G12" s="344"/>
      <c r="H12" s="344"/>
      <c r="I12" s="345"/>
      <c r="J12" s="343">
        <f>COUNTIF($AB$34:$AB$65,2)</f>
        <v>0</v>
      </c>
      <c r="K12" s="344"/>
      <c r="L12" s="344"/>
      <c r="M12" s="344"/>
      <c r="N12" s="345"/>
      <c r="O12" s="343">
        <f>COUNTIF($AB$34:$AB$65,1)</f>
        <v>0</v>
      </c>
      <c r="P12" s="344"/>
      <c r="Q12" s="344"/>
      <c r="R12" s="344"/>
      <c r="S12" s="345"/>
      <c r="T12" s="343">
        <f>COUNTIF($AB$34:$AB$65,0)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COUNTIF($AK$34:$AK$65,"ดีเยี่ยม")</f>
        <v>0</v>
      </c>
      <c r="F13" s="341"/>
      <c r="G13" s="341"/>
      <c r="H13" s="341"/>
      <c r="I13" s="342"/>
      <c r="J13" s="340">
        <f>COUNTIF($AK$34:$AK$65,"ดี")</f>
        <v>0</v>
      </c>
      <c r="K13" s="341"/>
      <c r="L13" s="341"/>
      <c r="M13" s="341"/>
      <c r="N13" s="342"/>
      <c r="O13" s="340">
        <f>COUNTIF($AK$34:$AK$65,"ผ่าน")</f>
        <v>0</v>
      </c>
      <c r="P13" s="341"/>
      <c r="Q13" s="341"/>
      <c r="R13" s="341"/>
      <c r="S13" s="342"/>
      <c r="T13" s="340">
        <f>COUNTIF($AK$34:$AK$65,"ไม่ผ่าน")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 thickBo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 thickBo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 thickBo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6" t="s">
        <v>934</v>
      </c>
      <c r="C34" s="179"/>
      <c r="D34" s="97"/>
      <c r="E34" s="97"/>
      <c r="F34" s="97"/>
      <c r="G34" s="98" t="str">
        <f t="shared" ref="G34:G64" si="1">IF(C34="","",IF(C34*D34*E34*F34=0,0,IF(C34*D34*E34*F34&gt;27,3,IF(C34*D34*E34*F34&gt;3,2,IF(C34*D34*E34*F34=0,0,1)))))</f>
        <v/>
      </c>
      <c r="H34" s="97"/>
      <c r="I34" s="97"/>
      <c r="J34" s="98" t="str">
        <f t="shared" ref="J34:J64" si="2">IF(H34="","",IF(H34*I34=0,0,IF(H34*I34&gt;4,3,IF(H34*I34&gt;2,2,IF(H34*I34=0,0,1)))))</f>
        <v/>
      </c>
      <c r="K34" s="97"/>
      <c r="L34" s="98" t="str">
        <f t="shared" ref="L34:L64" si="3">IF(K34="","",IF(K34=0,0,K34))</f>
        <v/>
      </c>
      <c r="M34" s="97"/>
      <c r="N34" s="97"/>
      <c r="O34" s="98" t="str">
        <f t="shared" ref="O34:O64" si="4">IF(M34="","",IF(M34*N34=0,0,IF(M34*N34&gt;4,3,IF(M34*N34&gt;2,2,IF(M34*N34=0,0,1)))))</f>
        <v/>
      </c>
      <c r="P34" s="97"/>
      <c r="Q34" s="97"/>
      <c r="R34" s="98" t="str">
        <f t="shared" ref="R34:R64" si="5">IF(P34="","",IF(P34*Q34=0,0,IF(P34*Q34&gt;4,3,IF(P34*Q34&gt;2,2,IF(P34*Q34=0,0,1)))))</f>
        <v/>
      </c>
      <c r="S34" s="97"/>
      <c r="T34" s="97"/>
      <c r="U34" s="98" t="str">
        <f t="shared" ref="U34:U64" si="6">IF(S34="","",IF(S34*T34=0,0,IF(S34*T34&gt;4,3,IF(S34*T34&gt;2,2,IF(S34*T34=0,0,1)))))</f>
        <v/>
      </c>
      <c r="V34" s="97"/>
      <c r="W34" s="97"/>
      <c r="X34" s="97"/>
      <c r="Y34" s="98" t="str">
        <f t="shared" ref="Y34:Y64" si="7">IF(V34="","",IF(V34*W34*X34=0,0,IF(V34*W34*X34&gt;17,3,IF(V34*W34*X34&gt;2,2,IF(V34*W34*X34=0,0,1)))))</f>
        <v/>
      </c>
      <c r="Z34" s="97"/>
      <c r="AA34" s="97"/>
      <c r="AB34" s="98" t="str">
        <f t="shared" ref="AB34:AB64" si="8">IF(Z34="","",IF(Z34*AA34=0,0,IF(Z34*AA34&gt;4,3,IF(Z34*AA34&gt;2,2,IF(Z34*AA34=0,0,1)))))</f>
        <v/>
      </c>
      <c r="AC34" s="98" t="str">
        <f t="shared" ref="AC34:AC64" si="9">+G34</f>
        <v/>
      </c>
      <c r="AD34" s="98" t="str">
        <f t="shared" ref="AD34:AD64" si="10">+J34</f>
        <v/>
      </c>
      <c r="AE34" s="98" t="str">
        <f t="shared" ref="AE34:AE64" si="11">+L34</f>
        <v/>
      </c>
      <c r="AF34" s="98" t="str">
        <f t="shared" ref="AF34:AF64" si="12">+O34</f>
        <v/>
      </c>
      <c r="AG34" s="98" t="str">
        <f t="shared" ref="AG34:AG64" si="13">+U34</f>
        <v/>
      </c>
      <c r="AH34" s="98" t="str">
        <f t="shared" ref="AH34:AH64" si="14">+U34</f>
        <v/>
      </c>
      <c r="AI34" s="98" t="str">
        <f t="shared" ref="AI34:AI64" si="15">+Y34</f>
        <v/>
      </c>
      <c r="AJ34" s="98" t="str">
        <f t="shared" ref="AJ34:AJ64" si="16">+AB34</f>
        <v/>
      </c>
      <c r="AK34" s="99" t="str">
        <f t="shared" ref="AK34:AK64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935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17" t="s">
        <v>936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937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185">
        <v>5</v>
      </c>
      <c r="B38" s="218" t="s">
        <v>938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10">
        <v>6</v>
      </c>
      <c r="B39" s="219" t="s">
        <v>939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940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941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942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07">
        <v>10</v>
      </c>
      <c r="B43" s="218" t="s">
        <v>943</v>
      </c>
      <c r="C43" s="169"/>
      <c r="D43" s="151"/>
      <c r="E43" s="151"/>
      <c r="F43" s="151"/>
      <c r="G43" s="152" t="str">
        <f t="shared" si="1"/>
        <v/>
      </c>
      <c r="H43" s="151"/>
      <c r="I43" s="151"/>
      <c r="J43" s="152" t="str">
        <f t="shared" si="2"/>
        <v/>
      </c>
      <c r="K43" s="151"/>
      <c r="L43" s="152" t="str">
        <f t="shared" si="3"/>
        <v/>
      </c>
      <c r="M43" s="151"/>
      <c r="N43" s="151"/>
      <c r="O43" s="152" t="str">
        <f t="shared" si="4"/>
        <v/>
      </c>
      <c r="P43" s="151"/>
      <c r="Q43" s="151"/>
      <c r="R43" s="152" t="str">
        <f t="shared" si="5"/>
        <v/>
      </c>
      <c r="S43" s="151"/>
      <c r="T43" s="151"/>
      <c r="U43" s="152" t="str">
        <f t="shared" si="6"/>
        <v/>
      </c>
      <c r="V43" s="151"/>
      <c r="W43" s="151"/>
      <c r="X43" s="151"/>
      <c r="Y43" s="152" t="str">
        <f t="shared" si="7"/>
        <v/>
      </c>
      <c r="Z43" s="151"/>
      <c r="AA43" s="151"/>
      <c r="AB43" s="152" t="str">
        <f t="shared" si="8"/>
        <v/>
      </c>
      <c r="AC43" s="152" t="str">
        <f t="shared" si="9"/>
        <v/>
      </c>
      <c r="AD43" s="152" t="str">
        <f t="shared" si="10"/>
        <v/>
      </c>
      <c r="AE43" s="152" t="str">
        <f t="shared" si="11"/>
        <v/>
      </c>
      <c r="AF43" s="152" t="str">
        <f t="shared" si="12"/>
        <v/>
      </c>
      <c r="AG43" s="152" t="str">
        <f t="shared" si="13"/>
        <v/>
      </c>
      <c r="AH43" s="152" t="str">
        <f t="shared" si="14"/>
        <v/>
      </c>
      <c r="AI43" s="152" t="str">
        <f t="shared" si="15"/>
        <v/>
      </c>
      <c r="AJ43" s="152" t="str">
        <f t="shared" si="16"/>
        <v/>
      </c>
      <c r="AK43" s="153" t="str">
        <f t="shared" si="17"/>
        <v/>
      </c>
    </row>
    <row r="44" spans="1:37" ht="21" customHeight="1">
      <c r="A44" s="205">
        <v>11</v>
      </c>
      <c r="B44" s="219" t="s">
        <v>944</v>
      </c>
      <c r="C44" s="145"/>
      <c r="D44" s="148"/>
      <c r="E44" s="149"/>
      <c r="F44" s="149"/>
      <c r="G44" s="150" t="str">
        <f t="shared" si="1"/>
        <v/>
      </c>
      <c r="H44" s="149"/>
      <c r="I44" s="149"/>
      <c r="J44" s="150" t="str">
        <f t="shared" si="2"/>
        <v/>
      </c>
      <c r="K44" s="149"/>
      <c r="L44" s="150" t="str">
        <f t="shared" si="3"/>
        <v/>
      </c>
      <c r="M44" s="149"/>
      <c r="N44" s="149"/>
      <c r="O44" s="150" t="str">
        <f t="shared" si="4"/>
        <v/>
      </c>
      <c r="P44" s="149"/>
      <c r="Q44" s="149"/>
      <c r="R44" s="150" t="str">
        <f t="shared" si="5"/>
        <v/>
      </c>
      <c r="S44" s="149"/>
      <c r="T44" s="149"/>
      <c r="U44" s="150" t="str">
        <f t="shared" si="6"/>
        <v/>
      </c>
      <c r="V44" s="149"/>
      <c r="W44" s="149"/>
      <c r="X44" s="149"/>
      <c r="Y44" s="150" t="str">
        <f t="shared" si="7"/>
        <v/>
      </c>
      <c r="Z44" s="149"/>
      <c r="AA44" s="149"/>
      <c r="AB44" s="150" t="str">
        <f t="shared" si="8"/>
        <v/>
      </c>
      <c r="AC44" s="150" t="str">
        <f t="shared" si="9"/>
        <v/>
      </c>
      <c r="AD44" s="150" t="str">
        <f t="shared" si="10"/>
        <v/>
      </c>
      <c r="AE44" s="150" t="str">
        <f t="shared" si="11"/>
        <v/>
      </c>
      <c r="AF44" s="150" t="str">
        <f t="shared" si="12"/>
        <v/>
      </c>
      <c r="AG44" s="150" t="str">
        <f t="shared" si="13"/>
        <v/>
      </c>
      <c r="AH44" s="150" t="str">
        <f t="shared" si="14"/>
        <v/>
      </c>
      <c r="AI44" s="150" t="str">
        <f t="shared" si="15"/>
        <v/>
      </c>
      <c r="AJ44" s="150" t="str">
        <f t="shared" si="16"/>
        <v/>
      </c>
      <c r="AK44" s="154" t="str">
        <f t="shared" si="17"/>
        <v/>
      </c>
    </row>
    <row r="45" spans="1:37" ht="21" customHeight="1">
      <c r="A45" s="214">
        <v>12</v>
      </c>
      <c r="B45" s="217" t="s">
        <v>945</v>
      </c>
      <c r="C45" s="141"/>
      <c r="D45" s="144"/>
      <c r="E45" s="138"/>
      <c r="F45" s="138"/>
      <c r="G45" s="139" t="str">
        <f t="shared" si="1"/>
        <v/>
      </c>
      <c r="H45" s="138"/>
      <c r="I45" s="138"/>
      <c r="J45" s="139" t="str">
        <f t="shared" si="2"/>
        <v/>
      </c>
      <c r="K45" s="138"/>
      <c r="L45" s="139" t="str">
        <f t="shared" si="3"/>
        <v/>
      </c>
      <c r="M45" s="138"/>
      <c r="N45" s="138"/>
      <c r="O45" s="139" t="str">
        <f t="shared" si="4"/>
        <v/>
      </c>
      <c r="P45" s="138"/>
      <c r="Q45" s="138"/>
      <c r="R45" s="139" t="str">
        <f t="shared" si="5"/>
        <v/>
      </c>
      <c r="S45" s="138"/>
      <c r="T45" s="138"/>
      <c r="U45" s="139" t="str">
        <f t="shared" si="6"/>
        <v/>
      </c>
      <c r="V45" s="138"/>
      <c r="W45" s="138"/>
      <c r="X45" s="138"/>
      <c r="Y45" s="139" t="str">
        <f t="shared" si="7"/>
        <v/>
      </c>
      <c r="Z45" s="138"/>
      <c r="AA45" s="138"/>
      <c r="AB45" s="139" t="str">
        <f t="shared" ref="AB45:AB47" si="18">IF(Z45="","",IF(Z45*AA45=0,0,IF(Z45*AA45&gt;4,3,IF(Z45*AA45&gt;2,2,IF(Z45*AA45=0,0,1)))))</f>
        <v/>
      </c>
      <c r="AC45" s="139" t="str">
        <f t="shared" ref="AC45:AC47" si="19">+G45</f>
        <v/>
      </c>
      <c r="AD45" s="139" t="str">
        <f t="shared" ref="AD45:AD47" si="20">+J45</f>
        <v/>
      </c>
      <c r="AE45" s="139" t="str">
        <f t="shared" ref="AE45:AE47" si="21">+L45</f>
        <v/>
      </c>
      <c r="AF45" s="139" t="str">
        <f t="shared" ref="AF45:AF47" si="22">+O45</f>
        <v/>
      </c>
      <c r="AG45" s="139" t="str">
        <f t="shared" ref="AG45:AG47" si="23">+U45</f>
        <v/>
      </c>
      <c r="AH45" s="139" t="str">
        <f t="shared" ref="AH45:AH47" si="24">+U45</f>
        <v/>
      </c>
      <c r="AI45" s="139" t="str">
        <f t="shared" ref="AI45:AI47" si="25">+Y45</f>
        <v/>
      </c>
      <c r="AJ45" s="139" t="str">
        <f t="shared" ref="AJ45:AJ47" si="26">+AB45</f>
        <v/>
      </c>
      <c r="AK45" s="155" t="str">
        <f t="shared" ref="AK45:AK47" si="27">+IF(COUNT(AC45:AJ45)&lt;&gt;8,"",(IF(COUNTIF(AC45:AJ45,0)&gt;0,"ไม่ผ่าน",IF(AND(COUNTIF(AC45:AJ45,3)&gt;=5,COUNTIF(AC45:AJ45,"&lt;2")=0),"ดีเยี่ยม",IF(OR(AND(AND(COUNTIF(AC45:AJ45,3)&gt;=1,COUNTIF(AC45:AJ45,3)&lt;=4),COUNTIF(AC45:AJ45,"&lt;2")=0),COUNTIF(AC45:AJ45,2)=8,AND(COUNTIF(AC45:AJ45,"&gt;=2")&gt;=5,COUNTIF(AC45:AJ45,1)&gt;0)),"ดี",IF(OR(COUNTIF(AC45:AJ45,1)=8,AND(COUNTIF(AC45:AJ45,"&gt;=2")&gt;=1,COUNTIF(AC45:AJ45,"&gt;=2")&lt;=4)),"ผ่าน","ไม่ผ่าน"))))))</f>
        <v/>
      </c>
    </row>
    <row r="46" spans="1:37" ht="21" customHeight="1">
      <c r="A46" s="206">
        <v>13</v>
      </c>
      <c r="B46" s="217" t="s">
        <v>946</v>
      </c>
      <c r="C46" s="146"/>
      <c r="D46" s="135"/>
      <c r="E46" s="137"/>
      <c r="F46" s="137"/>
      <c r="G46" s="139" t="str">
        <f t="shared" si="1"/>
        <v/>
      </c>
      <c r="H46" s="137"/>
      <c r="I46" s="137"/>
      <c r="J46" s="139" t="str">
        <f t="shared" si="2"/>
        <v/>
      </c>
      <c r="K46" s="137"/>
      <c r="L46" s="139" t="str">
        <f t="shared" si="3"/>
        <v/>
      </c>
      <c r="M46" s="137"/>
      <c r="N46" s="137"/>
      <c r="O46" s="139" t="str">
        <f t="shared" si="4"/>
        <v/>
      </c>
      <c r="P46" s="137"/>
      <c r="Q46" s="137"/>
      <c r="R46" s="139" t="str">
        <f t="shared" si="5"/>
        <v/>
      </c>
      <c r="S46" s="137"/>
      <c r="T46" s="137"/>
      <c r="U46" s="139" t="str">
        <f t="shared" si="6"/>
        <v/>
      </c>
      <c r="V46" s="137"/>
      <c r="W46" s="137"/>
      <c r="X46" s="137"/>
      <c r="Y46" s="139" t="str">
        <f t="shared" si="7"/>
        <v/>
      </c>
      <c r="Z46" s="137"/>
      <c r="AA46" s="137"/>
      <c r="AB46" s="139" t="str">
        <f t="shared" si="18"/>
        <v/>
      </c>
      <c r="AC46" s="139" t="str">
        <f t="shared" si="19"/>
        <v/>
      </c>
      <c r="AD46" s="139" t="str">
        <f t="shared" si="20"/>
        <v/>
      </c>
      <c r="AE46" s="139" t="str">
        <f t="shared" si="21"/>
        <v/>
      </c>
      <c r="AF46" s="139" t="str">
        <f t="shared" si="22"/>
        <v/>
      </c>
      <c r="AG46" s="139" t="str">
        <f t="shared" si="23"/>
        <v/>
      </c>
      <c r="AH46" s="139" t="str">
        <f t="shared" si="24"/>
        <v/>
      </c>
      <c r="AI46" s="139" t="str">
        <f t="shared" si="25"/>
        <v/>
      </c>
      <c r="AJ46" s="139" t="str">
        <f t="shared" si="26"/>
        <v/>
      </c>
      <c r="AK46" s="155" t="str">
        <f t="shared" si="27"/>
        <v/>
      </c>
    </row>
    <row r="47" spans="1:37" ht="21" customHeight="1">
      <c r="A47" s="214">
        <v>14</v>
      </c>
      <c r="B47" s="217" t="s">
        <v>947</v>
      </c>
      <c r="C47" s="147"/>
      <c r="D47" s="134"/>
      <c r="E47" s="138"/>
      <c r="F47" s="138"/>
      <c r="G47" s="139" t="str">
        <f t="shared" si="1"/>
        <v/>
      </c>
      <c r="H47" s="138"/>
      <c r="I47" s="138"/>
      <c r="J47" s="139" t="str">
        <f t="shared" si="2"/>
        <v/>
      </c>
      <c r="K47" s="138"/>
      <c r="L47" s="139" t="str">
        <f t="shared" si="3"/>
        <v/>
      </c>
      <c r="M47" s="138"/>
      <c r="N47" s="138"/>
      <c r="O47" s="139" t="str">
        <f t="shared" si="4"/>
        <v/>
      </c>
      <c r="P47" s="138"/>
      <c r="Q47" s="138"/>
      <c r="R47" s="139" t="str">
        <f t="shared" si="5"/>
        <v/>
      </c>
      <c r="S47" s="138"/>
      <c r="T47" s="138"/>
      <c r="U47" s="139" t="str">
        <f t="shared" si="6"/>
        <v/>
      </c>
      <c r="V47" s="138"/>
      <c r="W47" s="138"/>
      <c r="X47" s="138"/>
      <c r="Y47" s="139" t="str">
        <f t="shared" si="7"/>
        <v/>
      </c>
      <c r="Z47" s="138"/>
      <c r="AA47" s="138"/>
      <c r="AB47" s="139" t="str">
        <f t="shared" si="18"/>
        <v/>
      </c>
      <c r="AC47" s="139" t="str">
        <f t="shared" si="19"/>
        <v/>
      </c>
      <c r="AD47" s="139" t="str">
        <f t="shared" si="20"/>
        <v/>
      </c>
      <c r="AE47" s="139" t="str">
        <f t="shared" si="21"/>
        <v/>
      </c>
      <c r="AF47" s="139" t="str">
        <f t="shared" si="22"/>
        <v/>
      </c>
      <c r="AG47" s="139" t="str">
        <f t="shared" si="23"/>
        <v/>
      </c>
      <c r="AH47" s="139" t="str">
        <f t="shared" si="24"/>
        <v/>
      </c>
      <c r="AI47" s="139" t="str">
        <f t="shared" si="25"/>
        <v/>
      </c>
      <c r="AJ47" s="139" t="str">
        <f t="shared" si="26"/>
        <v/>
      </c>
      <c r="AK47" s="155" t="str">
        <f t="shared" si="27"/>
        <v/>
      </c>
    </row>
    <row r="48" spans="1:37" ht="21" customHeight="1" thickBot="1">
      <c r="A48" s="207">
        <v>15</v>
      </c>
      <c r="B48" s="218" t="s">
        <v>948</v>
      </c>
      <c r="C48" s="140"/>
      <c r="D48" s="136"/>
      <c r="E48" s="136"/>
      <c r="F48" s="136"/>
      <c r="G48" s="132" t="str">
        <f t="shared" si="1"/>
        <v/>
      </c>
      <c r="H48" s="142"/>
      <c r="I48" s="140"/>
      <c r="J48" s="143" t="str">
        <f t="shared" si="2"/>
        <v/>
      </c>
      <c r="K48" s="140"/>
      <c r="L48" s="132" t="str">
        <f t="shared" si="3"/>
        <v/>
      </c>
      <c r="M48" s="136"/>
      <c r="N48" s="136"/>
      <c r="O48" s="132" t="str">
        <f t="shared" si="4"/>
        <v/>
      </c>
      <c r="P48" s="136"/>
      <c r="Q48" s="136"/>
      <c r="R48" s="132" t="str">
        <f t="shared" si="5"/>
        <v/>
      </c>
      <c r="S48" s="136"/>
      <c r="T48" s="136"/>
      <c r="U48" s="132" t="str">
        <f t="shared" si="6"/>
        <v/>
      </c>
      <c r="V48" s="136"/>
      <c r="W48" s="136"/>
      <c r="X48" s="136"/>
      <c r="Y48" s="132" t="str">
        <f t="shared" si="7"/>
        <v/>
      </c>
      <c r="Z48" s="136"/>
      <c r="AA48" s="136"/>
      <c r="AB48" s="132" t="str">
        <f t="shared" si="8"/>
        <v/>
      </c>
      <c r="AC48" s="132" t="str">
        <f t="shared" si="9"/>
        <v/>
      </c>
      <c r="AD48" s="132" t="str">
        <f t="shared" si="10"/>
        <v/>
      </c>
      <c r="AE48" s="132" t="str">
        <f t="shared" si="11"/>
        <v/>
      </c>
      <c r="AF48" s="132" t="str">
        <f t="shared" si="12"/>
        <v/>
      </c>
      <c r="AG48" s="132" t="str">
        <f t="shared" si="13"/>
        <v/>
      </c>
      <c r="AH48" s="132" t="str">
        <f t="shared" si="14"/>
        <v/>
      </c>
      <c r="AI48" s="132" t="str">
        <f t="shared" si="15"/>
        <v/>
      </c>
      <c r="AJ48" s="132" t="str">
        <f t="shared" si="16"/>
        <v/>
      </c>
      <c r="AK48" s="133" t="str">
        <f t="shared" si="17"/>
        <v/>
      </c>
    </row>
    <row r="49" spans="1:37" ht="21" customHeight="1">
      <c r="A49" s="205">
        <v>16</v>
      </c>
      <c r="B49" s="219" t="s">
        <v>949</v>
      </c>
      <c r="C49" s="179"/>
      <c r="D49" s="97"/>
      <c r="E49" s="97"/>
      <c r="F49" s="97"/>
      <c r="G49" s="98" t="str">
        <f t="shared" si="1"/>
        <v/>
      </c>
      <c r="H49" s="97"/>
      <c r="I49" s="156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950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951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206">
        <v>19</v>
      </c>
      <c r="B52" s="217" t="s">
        <v>952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207">
        <v>20</v>
      </c>
      <c r="B53" s="220" t="s">
        <v>953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05">
        <v>21</v>
      </c>
      <c r="B54" s="216" t="s">
        <v>954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17" t="s">
        <v>955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206">
        <v>23</v>
      </c>
      <c r="B56" s="217" t="s">
        <v>956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214">
        <v>24</v>
      </c>
      <c r="B57" s="217" t="s">
        <v>957</v>
      </c>
      <c r="C57" s="240"/>
      <c r="D57" s="131"/>
      <c r="E57" s="131"/>
      <c r="F57" s="131"/>
      <c r="G57" s="103" t="str">
        <f t="shared" si="1"/>
        <v/>
      </c>
      <c r="H57" s="131"/>
      <c r="I57" s="131"/>
      <c r="J57" s="103" t="str">
        <f t="shared" si="2"/>
        <v/>
      </c>
      <c r="K57" s="131"/>
      <c r="L57" s="103" t="str">
        <f t="shared" si="3"/>
        <v/>
      </c>
      <c r="M57" s="131"/>
      <c r="N57" s="131"/>
      <c r="O57" s="103" t="str">
        <f t="shared" si="4"/>
        <v/>
      </c>
      <c r="P57" s="131"/>
      <c r="Q57" s="131"/>
      <c r="R57" s="103" t="str">
        <f t="shared" si="5"/>
        <v/>
      </c>
      <c r="S57" s="131"/>
      <c r="T57" s="131"/>
      <c r="U57" s="103" t="str">
        <f t="shared" si="6"/>
        <v/>
      </c>
      <c r="V57" s="131"/>
      <c r="W57" s="131"/>
      <c r="X57" s="131"/>
      <c r="Y57" s="103" t="str">
        <f t="shared" si="7"/>
        <v/>
      </c>
      <c r="Z57" s="131"/>
      <c r="AA57" s="131"/>
      <c r="AB57" s="103" t="str">
        <f t="shared" ref="AB57" si="28">IF(Z57="","",IF(Z57*AA57=0,0,IF(Z57*AA57&gt;4,3,IF(Z57*AA57&gt;2,2,IF(Z57*AA57=0,0,1)))))</f>
        <v/>
      </c>
      <c r="AC57" s="103" t="str">
        <f t="shared" ref="AC57" si="29">+G57</f>
        <v/>
      </c>
      <c r="AD57" s="103" t="str">
        <f t="shared" ref="AD57" si="30">+J57</f>
        <v/>
      </c>
      <c r="AE57" s="103" t="str">
        <f t="shared" ref="AE57" si="31">+L57</f>
        <v/>
      </c>
      <c r="AF57" s="103" t="str">
        <f t="shared" ref="AF57" si="32">+O57</f>
        <v/>
      </c>
      <c r="AG57" s="103" t="str">
        <f t="shared" ref="AG57" si="33">+U57</f>
        <v/>
      </c>
      <c r="AH57" s="103" t="str">
        <f t="shared" ref="AH57" si="34">+U57</f>
        <v/>
      </c>
      <c r="AI57" s="103" t="str">
        <f t="shared" ref="AI57" si="35">+Y57</f>
        <v/>
      </c>
      <c r="AJ57" s="103" t="str">
        <f t="shared" ref="AJ57" si="36">+AB57</f>
        <v/>
      </c>
      <c r="AK57" s="104" t="str">
        <f t="shared" ref="AK57" si="37">+IF(COUNT(AC57:AJ57)&lt;&gt;8,"",(IF(COUNTIF(AC57:AJ57,0)&gt;0,"ไม่ผ่าน",IF(AND(COUNTIF(AC57:AJ57,3)&gt;=5,COUNTIF(AC57:AJ57,"&lt;2")=0),"ดีเยี่ยม",IF(OR(AND(AND(COUNTIF(AC57:AJ57,3)&gt;=1,COUNTIF(AC57:AJ57,3)&lt;=4),COUNTIF(AC57:AJ57,"&lt;2")=0),COUNTIF(AC57:AJ57,2)=8,AND(COUNTIF(AC57:AJ57,"&gt;=2")&gt;=5,COUNTIF(AC57:AJ57,1)&gt;0)),"ดี",IF(OR(COUNTIF(AC57:AJ57,1)=8,AND(COUNTIF(AC57:AJ57,"&gt;=2")&gt;=1,COUNTIF(AC57:AJ57,"&gt;=2")&lt;=4)),"ผ่าน","ไม่ผ่าน"))))))</f>
        <v/>
      </c>
    </row>
    <row r="58" spans="1:37" ht="21" customHeight="1" thickBot="1">
      <c r="A58" s="207">
        <v>25</v>
      </c>
      <c r="B58" s="218" t="s">
        <v>958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19" t="s">
        <v>959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17" t="s">
        <v>960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206">
        <v>28</v>
      </c>
      <c r="B61" s="229" t="s">
        <v>961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206">
        <v>29</v>
      </c>
      <c r="B62" s="216" t="s">
        <v>962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207">
        <v>30</v>
      </c>
      <c r="B63" s="218" t="s">
        <v>963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205">
        <v>31</v>
      </c>
      <c r="B64" s="219" t="s">
        <v>964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0.25" customHeight="1" thickBot="1">
      <c r="A65" s="185">
        <v>32</v>
      </c>
      <c r="B65" s="227" t="s">
        <v>965</v>
      </c>
      <c r="C65" s="192"/>
      <c r="D65" s="151"/>
      <c r="E65" s="151"/>
      <c r="F65" s="151"/>
      <c r="G65" s="152" t="str">
        <f t="shared" ref="G65" si="38">IF(C65="","",IF(C65*D65*E65*F65=0,0,IF(C65*D65*E65*F65&gt;27,3,IF(C65*D65*E65*F65&gt;3,2,IF(C65*D65*E65*F65=0,0,1)))))</f>
        <v/>
      </c>
      <c r="H65" s="151"/>
      <c r="I65" s="151"/>
      <c r="J65" s="152" t="str">
        <f t="shared" ref="J65" si="39">IF(H65="","",IF(H65*I65=0,0,IF(H65*I65&gt;4,3,IF(H65*I65&gt;2,2,IF(H65*I65=0,0,1)))))</f>
        <v/>
      </c>
      <c r="K65" s="151"/>
      <c r="L65" s="152" t="str">
        <f t="shared" ref="L65" si="40">IF(K65="","",IF(K65=0,0,K65))</f>
        <v/>
      </c>
      <c r="M65" s="151"/>
      <c r="N65" s="151"/>
      <c r="O65" s="152" t="str">
        <f t="shared" ref="O65" si="41">IF(M65="","",IF(M65*N65=0,0,IF(M65*N65&gt;4,3,IF(M65*N65&gt;2,2,IF(M65*N65=0,0,1)))))</f>
        <v/>
      </c>
      <c r="P65" s="151"/>
      <c r="Q65" s="151"/>
      <c r="R65" s="152" t="str">
        <f t="shared" ref="R65" si="42">IF(P65="","",IF(P65*Q65=0,0,IF(P65*Q65&gt;4,3,IF(P65*Q65&gt;2,2,IF(P65*Q65=0,0,1)))))</f>
        <v/>
      </c>
      <c r="S65" s="151"/>
      <c r="T65" s="151"/>
      <c r="U65" s="152" t="str">
        <f t="shared" ref="U65" si="43">IF(S65="","",IF(S65*T65=0,0,IF(S65*T65&gt;4,3,IF(S65*T65&gt;2,2,IF(S65*T65=0,0,1)))))</f>
        <v/>
      </c>
      <c r="V65" s="151"/>
      <c r="W65" s="151"/>
      <c r="X65" s="151"/>
      <c r="Y65" s="152" t="str">
        <f t="shared" ref="Y65" si="44">IF(V65="","",IF(V65*W65*X65=0,0,IF(V65*W65*X65&gt;17,3,IF(V65*W65*X65&gt;2,2,IF(V65*W65*X65=0,0,1)))))</f>
        <v/>
      </c>
      <c r="Z65" s="151"/>
      <c r="AA65" s="151"/>
      <c r="AB65" s="152" t="str">
        <f t="shared" ref="AB65" si="45">IF(Z65="","",IF(Z65*AA65=0,0,IF(Z65*AA65&gt;4,3,IF(Z65*AA65&gt;2,2,IF(Z65*AA65=0,0,1)))))</f>
        <v/>
      </c>
      <c r="AC65" s="152" t="str">
        <f t="shared" ref="AC65" si="46">+G65</f>
        <v/>
      </c>
      <c r="AD65" s="152" t="str">
        <f t="shared" ref="AD65" si="47">+J65</f>
        <v/>
      </c>
      <c r="AE65" s="152" t="str">
        <f t="shared" ref="AE65" si="48">+L65</f>
        <v/>
      </c>
      <c r="AF65" s="152" t="str">
        <f t="shared" ref="AF65" si="49">+O65</f>
        <v/>
      </c>
      <c r="AG65" s="152" t="str">
        <f t="shared" ref="AG65" si="50">+U65</f>
        <v/>
      </c>
      <c r="AH65" s="152" t="str">
        <f t="shared" ref="AH65" si="51">+U65</f>
        <v/>
      </c>
      <c r="AI65" s="152" t="str">
        <f t="shared" ref="AI65" si="52">+Y65</f>
        <v/>
      </c>
      <c r="AJ65" s="152" t="str">
        <f t="shared" ref="AJ65" si="53">+AB65</f>
        <v/>
      </c>
      <c r="AK65" s="153" t="str">
        <f t="shared" ref="AK65" si="54">+IF(COUNT(AC65:AJ65)&lt;&gt;8,"",(IF(COUNTIF(AC65:AJ65,0)&gt;0,"ไม่ผ่าน",IF(AND(COUNTIF(AC65:AJ65,3)&gt;=5,COUNTIF(AC65:AJ65,"&lt;2")=0),"ดีเยี่ยม",IF(OR(AND(AND(COUNTIF(AC65:AJ65,3)&gt;=1,COUNTIF(AC65:AJ65,3)&lt;=4),COUNTIF(AC65:AJ65,"&lt;2")=0),COUNTIF(AC65:AJ65,2)=8,AND(COUNTIF(AC65:AJ65,"&gt;=2")&gt;=5,COUNTIF(AC65:AJ65,1)&gt;0)),"ดี",IF(OR(COUNTIF(AC65:AJ65,1)=8,AND(COUNTIF(AC65:AJ65,"&gt;=2")&gt;=1,COUNTIF(AC65:AJ65,"&gt;=2")&lt;=4)),"ผ่าน","ไม่ผ่าน"))))))</f>
        <v/>
      </c>
    </row>
    <row r="70" spans="1:37" ht="15" customHeight="1">
      <c r="B70" s="122"/>
    </row>
  </sheetData>
  <mergeCells count="109">
    <mergeCell ref="U32:U33"/>
    <mergeCell ref="V32:X32"/>
    <mergeCell ref="Y32:Y33"/>
    <mergeCell ref="Z32:AA32"/>
    <mergeCell ref="C32:F32"/>
    <mergeCell ref="G32:G33"/>
    <mergeCell ref="H32:I32"/>
    <mergeCell ref="J32:J33"/>
    <mergeCell ref="L32:L33"/>
    <mergeCell ref="M32:N32"/>
    <mergeCell ref="V30:Y30"/>
    <mergeCell ref="Z30:AB30"/>
    <mergeCell ref="AK30:AK33"/>
    <mergeCell ref="V31:Y31"/>
    <mergeCell ref="Z31:AB31"/>
    <mergeCell ref="O32:O33"/>
    <mergeCell ref="P32:Q32"/>
    <mergeCell ref="B19:J19"/>
    <mergeCell ref="P19:Z19"/>
    <mergeCell ref="B22:I22"/>
    <mergeCell ref="D26:V26"/>
    <mergeCell ref="F27:S27"/>
    <mergeCell ref="C31:G31"/>
    <mergeCell ref="H31:J31"/>
    <mergeCell ref="K31:L31"/>
    <mergeCell ref="M31:O31"/>
    <mergeCell ref="P31:R31"/>
    <mergeCell ref="S31:U31"/>
    <mergeCell ref="M30:O30"/>
    <mergeCell ref="P30:R30"/>
    <mergeCell ref="S30:U30"/>
    <mergeCell ref="AB32:AB33"/>
    <mergeCell ref="R32:R33"/>
    <mergeCell ref="S32:T32"/>
    <mergeCell ref="A30:A33"/>
    <mergeCell ref="B30:B33"/>
    <mergeCell ref="C30:G30"/>
    <mergeCell ref="H30:J30"/>
    <mergeCell ref="K30:L30"/>
    <mergeCell ref="A14:D14"/>
    <mergeCell ref="E14:I14"/>
    <mergeCell ref="J14:N14"/>
    <mergeCell ref="O14:S14"/>
    <mergeCell ref="T14:X14"/>
    <mergeCell ref="Y14:AK14"/>
    <mergeCell ref="A13:D13"/>
    <mergeCell ref="E13:I13"/>
    <mergeCell ref="J13:N13"/>
    <mergeCell ref="O13:S13"/>
    <mergeCell ref="T13:X13"/>
    <mergeCell ref="Y13:AK13"/>
    <mergeCell ref="A12:D12"/>
    <mergeCell ref="E12:I12"/>
    <mergeCell ref="J12:N12"/>
    <mergeCell ref="O12:S12"/>
    <mergeCell ref="T12:X12"/>
    <mergeCell ref="Y12:AK12"/>
    <mergeCell ref="A11:D11"/>
    <mergeCell ref="E11:I11"/>
    <mergeCell ref="J11:N11"/>
    <mergeCell ref="O11:S11"/>
    <mergeCell ref="T11:X11"/>
    <mergeCell ref="Y11:AK11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A8:D8"/>
    <mergeCell ref="E8:I8"/>
    <mergeCell ref="J8:N8"/>
    <mergeCell ref="O8:S8"/>
    <mergeCell ref="T8:X8"/>
    <mergeCell ref="Y8:AK8"/>
    <mergeCell ref="A7:D7"/>
    <mergeCell ref="E7:I7"/>
    <mergeCell ref="J7:N7"/>
    <mergeCell ref="O7:S7"/>
    <mergeCell ref="T7:X7"/>
    <mergeCell ref="Y7:AK7"/>
    <mergeCell ref="A6:D6"/>
    <mergeCell ref="E6:I6"/>
    <mergeCell ref="J6:N6"/>
    <mergeCell ref="O6:S6"/>
    <mergeCell ref="T6:X6"/>
    <mergeCell ref="Y6:AK6"/>
    <mergeCell ref="A5:D5"/>
    <mergeCell ref="E5:I5"/>
    <mergeCell ref="J5:N5"/>
    <mergeCell ref="O5:S5"/>
    <mergeCell ref="T5:X5"/>
    <mergeCell ref="Y5:AK5"/>
    <mergeCell ref="A1:AK1"/>
    <mergeCell ref="A2:AK2"/>
    <mergeCell ref="A3:K3"/>
    <mergeCell ref="L3:P3"/>
    <mergeCell ref="A4:D4"/>
    <mergeCell ref="E4:I4"/>
    <mergeCell ref="J4:N4"/>
    <mergeCell ref="O4:S4"/>
    <mergeCell ref="T4:X4"/>
    <mergeCell ref="Y4:AK4"/>
  </mergeCells>
  <conditionalFormatting sqref="G34:G65">
    <cfRule type="cellIs" dxfId="15" priority="7" operator="equal">
      <formula>99999</formula>
    </cfRule>
  </conditionalFormatting>
  <conditionalFormatting sqref="G34">
    <cfRule type="cellIs" dxfId="14" priority="8" operator="equal">
      <formula>9</formula>
    </cfRule>
  </conditionalFormatting>
  <conditionalFormatting sqref="G34">
    <cfRule type="cellIs" dxfId="13" priority="9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pageSetUpPr fitToPage="1"/>
  </sheetPr>
  <dimension ref="A1:AL77"/>
  <sheetViews>
    <sheetView topLeftCell="A55" workbookViewId="0">
      <selection activeCell="K70" sqref="K70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144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COUNTIF($G$34:$G$52,3)</f>
        <v>0</v>
      </c>
      <c r="F5" s="337"/>
      <c r="G5" s="337"/>
      <c r="H5" s="337"/>
      <c r="I5" s="338"/>
      <c r="J5" s="336">
        <f>COUNTIF($G$34:$G$52,2)</f>
        <v>0</v>
      </c>
      <c r="K5" s="337"/>
      <c r="L5" s="337"/>
      <c r="M5" s="337"/>
      <c r="N5" s="338"/>
      <c r="O5" s="336">
        <f>COUNTIF($G$34:$G$52,1)</f>
        <v>0</v>
      </c>
      <c r="P5" s="337"/>
      <c r="Q5" s="337"/>
      <c r="R5" s="337"/>
      <c r="S5" s="338"/>
      <c r="T5" s="336">
        <f>COUNTIF($G$34:$G$52,0)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COUNTIF($J$34:$J$52,3)</f>
        <v>0</v>
      </c>
      <c r="F6" s="337"/>
      <c r="G6" s="337"/>
      <c r="H6" s="337"/>
      <c r="I6" s="338"/>
      <c r="J6" s="336">
        <f>COUNTIF($J$34:$J$52,2)</f>
        <v>0</v>
      </c>
      <c r="K6" s="337"/>
      <c r="L6" s="337"/>
      <c r="M6" s="337"/>
      <c r="N6" s="338"/>
      <c r="O6" s="336">
        <f>COUNTIF($J$34:$J$52,1)</f>
        <v>0</v>
      </c>
      <c r="P6" s="337"/>
      <c r="Q6" s="337"/>
      <c r="R6" s="337"/>
      <c r="S6" s="338"/>
      <c r="T6" s="336">
        <f>COUNTIF($J$34:$J$52,0)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COUNTIF($L$34:$L$52,3)</f>
        <v>0</v>
      </c>
      <c r="F7" s="337"/>
      <c r="G7" s="337"/>
      <c r="H7" s="337"/>
      <c r="I7" s="338"/>
      <c r="J7" s="336">
        <f>COUNTIF($L$34:$L$52,2)</f>
        <v>0</v>
      </c>
      <c r="K7" s="337"/>
      <c r="L7" s="337"/>
      <c r="M7" s="337"/>
      <c r="N7" s="338"/>
      <c r="O7" s="336">
        <f>COUNTIF($L$34:$L$52,1)</f>
        <v>0</v>
      </c>
      <c r="P7" s="337"/>
      <c r="Q7" s="337"/>
      <c r="R7" s="337"/>
      <c r="S7" s="338"/>
      <c r="T7" s="336">
        <f>COUNTIF($L$34:$L$52,0)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COUNTIF($O$34:$O$52,3)</f>
        <v>0</v>
      </c>
      <c r="F8" s="337"/>
      <c r="G8" s="337"/>
      <c r="H8" s="337"/>
      <c r="I8" s="338"/>
      <c r="J8" s="336">
        <f>COUNTIF($O$34:$O$52,2)</f>
        <v>0</v>
      </c>
      <c r="K8" s="337"/>
      <c r="L8" s="337"/>
      <c r="M8" s="337"/>
      <c r="N8" s="338"/>
      <c r="O8" s="336">
        <f>COUNTIF($O$34:$O$52,1)</f>
        <v>0</v>
      </c>
      <c r="P8" s="337"/>
      <c r="Q8" s="337"/>
      <c r="R8" s="337"/>
      <c r="S8" s="338"/>
      <c r="T8" s="336">
        <f>COUNTIF($O$34:$O$52,0)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COUNTIF($R$34:$R$52,3)</f>
        <v>0</v>
      </c>
      <c r="F9" s="337"/>
      <c r="G9" s="337"/>
      <c r="H9" s="337"/>
      <c r="I9" s="338"/>
      <c r="J9" s="336">
        <f>COUNTIF($R$34:$R$52,2)</f>
        <v>0</v>
      </c>
      <c r="K9" s="337"/>
      <c r="L9" s="337"/>
      <c r="M9" s="337"/>
      <c r="N9" s="338"/>
      <c r="O9" s="336">
        <f>COUNTIF($R$34:$R$52,1)</f>
        <v>0</v>
      </c>
      <c r="P9" s="337"/>
      <c r="Q9" s="337"/>
      <c r="R9" s="337"/>
      <c r="S9" s="338"/>
      <c r="T9" s="336">
        <f>COUNTIF($R$34:$R$52,0)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COUNTIF($U$34:$U$52,3)</f>
        <v>0</v>
      </c>
      <c r="F10" s="337"/>
      <c r="G10" s="337"/>
      <c r="H10" s="337"/>
      <c r="I10" s="338"/>
      <c r="J10" s="336">
        <f>COUNTIF($U$34:$U$52,2)</f>
        <v>0</v>
      </c>
      <c r="K10" s="337"/>
      <c r="L10" s="337"/>
      <c r="M10" s="337"/>
      <c r="N10" s="338"/>
      <c r="O10" s="336">
        <f>COUNTIF($U$34:$U$52,1)</f>
        <v>0</v>
      </c>
      <c r="P10" s="337"/>
      <c r="Q10" s="337"/>
      <c r="R10" s="337"/>
      <c r="S10" s="338"/>
      <c r="T10" s="336">
        <f>COUNTIF($U$34:$U$52,0)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COUNTIF($Y$34:$Y$52,3)</f>
        <v>0</v>
      </c>
      <c r="F11" s="337"/>
      <c r="G11" s="337"/>
      <c r="H11" s="337"/>
      <c r="I11" s="338"/>
      <c r="J11" s="336">
        <f>COUNTIF($Y$34:$Y$52,2)</f>
        <v>0</v>
      </c>
      <c r="K11" s="337"/>
      <c r="L11" s="337"/>
      <c r="M11" s="337"/>
      <c r="N11" s="338"/>
      <c r="O11" s="336">
        <f>COUNTIF($Y$34:$Y$52,1)</f>
        <v>0</v>
      </c>
      <c r="P11" s="337"/>
      <c r="Q11" s="337"/>
      <c r="R11" s="337"/>
      <c r="S11" s="338"/>
      <c r="T11" s="336">
        <f>COUNTIF($Y$34:$Y$52,0)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COUNTIF($AB$34:$AB$52,3)</f>
        <v>0</v>
      </c>
      <c r="F12" s="344"/>
      <c r="G12" s="344"/>
      <c r="H12" s="344"/>
      <c r="I12" s="345"/>
      <c r="J12" s="343">
        <f>COUNTIF($AB$34:$AB$52,2)</f>
        <v>0</v>
      </c>
      <c r="K12" s="344"/>
      <c r="L12" s="344"/>
      <c r="M12" s="344"/>
      <c r="N12" s="345"/>
      <c r="O12" s="343">
        <f>COUNTIF($AB$34:$AB$52,1)</f>
        <v>0</v>
      </c>
      <c r="P12" s="344"/>
      <c r="Q12" s="344"/>
      <c r="R12" s="344"/>
      <c r="S12" s="345"/>
      <c r="T12" s="343">
        <f>COUNTIF($AB$34:$AB$52,0)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COUNTIF($AK$34:$AK$52,"ดีเยี่ยม")</f>
        <v>0</v>
      </c>
      <c r="F13" s="341"/>
      <c r="G13" s="341"/>
      <c r="H13" s="341"/>
      <c r="I13" s="342"/>
      <c r="J13" s="340">
        <f>COUNTIF($AK$34:$AK$52,"ดี")</f>
        <v>0</v>
      </c>
      <c r="K13" s="341"/>
      <c r="L13" s="341"/>
      <c r="M13" s="341"/>
      <c r="N13" s="342"/>
      <c r="O13" s="340">
        <f>COUNTIF($AK$34:$AK$52,"ผ่าน")</f>
        <v>0</v>
      </c>
      <c r="P13" s="341"/>
      <c r="Q13" s="341"/>
      <c r="R13" s="341"/>
      <c r="S13" s="342"/>
      <c r="T13" s="340">
        <f>COUNTIF($AK$34:$AK$52,"ไม่ผ่าน")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6" t="s">
        <v>966</v>
      </c>
      <c r="C34" s="179"/>
      <c r="D34" s="97"/>
      <c r="E34" s="97"/>
      <c r="F34" s="97"/>
      <c r="G34" s="98" t="str">
        <f t="shared" ref="G34:G52" si="1">IF(C34="","",IF(C34*D34*E34*F34=0,0,IF(C34*D34*E34*F34&gt;27,3,IF(C34*D34*E34*F34&gt;3,2,IF(C34*D34*E34*F34=0,0,1)))))</f>
        <v/>
      </c>
      <c r="H34" s="97"/>
      <c r="I34" s="97"/>
      <c r="J34" s="98" t="str">
        <f t="shared" ref="J34:J52" si="2">IF(H34="","",IF(H34*I34=0,0,IF(H34*I34&gt;4,3,IF(H34*I34&gt;2,2,IF(H34*I34=0,0,1)))))</f>
        <v/>
      </c>
      <c r="K34" s="97"/>
      <c r="L34" s="98" t="str">
        <f t="shared" ref="L34:L52" si="3">IF(K34="","",IF(K34=0,0,K34))</f>
        <v/>
      </c>
      <c r="M34" s="97"/>
      <c r="N34" s="97"/>
      <c r="O34" s="98" t="str">
        <f t="shared" ref="O34:O52" si="4">IF(M34="","",IF(M34*N34=0,0,IF(M34*N34&gt;4,3,IF(M34*N34&gt;2,2,IF(M34*N34=0,0,1)))))</f>
        <v/>
      </c>
      <c r="P34" s="97"/>
      <c r="Q34" s="97"/>
      <c r="R34" s="98" t="str">
        <f t="shared" ref="R34:R52" si="5">IF(P34="","",IF(P34*Q34=0,0,IF(P34*Q34&gt;4,3,IF(P34*Q34&gt;2,2,IF(P34*Q34=0,0,1)))))</f>
        <v/>
      </c>
      <c r="S34" s="97"/>
      <c r="T34" s="97"/>
      <c r="U34" s="98" t="str">
        <f t="shared" ref="U34:U52" si="6">IF(S34="","",IF(S34*T34=0,0,IF(S34*T34&gt;4,3,IF(S34*T34&gt;2,2,IF(S34*T34=0,0,1)))))</f>
        <v/>
      </c>
      <c r="V34" s="97"/>
      <c r="W34" s="97"/>
      <c r="X34" s="97"/>
      <c r="Y34" s="98" t="str">
        <f t="shared" ref="Y34:Y52" si="7">IF(V34="","",IF(V34*W34*X34=0,0,IF(V34*W34*X34&gt;17,3,IF(V34*W34*X34&gt;2,2,IF(V34*W34*X34=0,0,1)))))</f>
        <v/>
      </c>
      <c r="Z34" s="97"/>
      <c r="AA34" s="97"/>
      <c r="AB34" s="98" t="str">
        <f t="shared" ref="AB34:AB52" si="8">IF(Z34="","",IF(Z34*AA34=0,0,IF(Z34*AA34&gt;4,3,IF(Z34*AA34&gt;2,2,IF(Z34*AA34=0,0,1)))))</f>
        <v/>
      </c>
      <c r="AC34" s="98" t="str">
        <f t="shared" ref="AC34:AC52" si="9">+G34</f>
        <v/>
      </c>
      <c r="AD34" s="98" t="str">
        <f t="shared" ref="AD34:AD52" si="10">+J34</f>
        <v/>
      </c>
      <c r="AE34" s="98" t="str">
        <f t="shared" ref="AE34:AE52" si="11">+L34</f>
        <v/>
      </c>
      <c r="AF34" s="98" t="str">
        <f t="shared" ref="AF34:AF52" si="12">+O34</f>
        <v/>
      </c>
      <c r="AG34" s="98" t="str">
        <f t="shared" ref="AG34:AG52" si="13">+U34</f>
        <v/>
      </c>
      <c r="AH34" s="98" t="str">
        <f t="shared" ref="AH34:AH52" si="14">+U34</f>
        <v/>
      </c>
      <c r="AI34" s="98" t="str">
        <f t="shared" ref="AI34:AI52" si="15">+Y34</f>
        <v/>
      </c>
      <c r="AJ34" s="98" t="str">
        <f t="shared" ref="AJ34:AJ52" si="16">+AB34</f>
        <v/>
      </c>
      <c r="AK34" s="99" t="str">
        <f t="shared" ref="AK34:AK52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967</v>
      </c>
      <c r="C35" s="172"/>
      <c r="D35" s="102"/>
      <c r="E35" s="102"/>
      <c r="F35" s="102"/>
      <c r="G35" s="123" t="str">
        <f t="shared" si="1"/>
        <v/>
      </c>
      <c r="H35" s="130"/>
      <c r="I35" s="130"/>
      <c r="J35" s="123" t="str">
        <f t="shared" si="2"/>
        <v/>
      </c>
      <c r="K35" s="130"/>
      <c r="L35" s="123" t="str">
        <f t="shared" si="3"/>
        <v/>
      </c>
      <c r="M35" s="130"/>
      <c r="N35" s="130"/>
      <c r="O35" s="123" t="str">
        <f t="shared" si="4"/>
        <v/>
      </c>
      <c r="P35" s="130"/>
      <c r="Q35" s="130"/>
      <c r="R35" s="123" t="str">
        <f t="shared" si="5"/>
        <v/>
      </c>
      <c r="S35" s="130"/>
      <c r="T35" s="130"/>
      <c r="U35" s="123" t="str">
        <f t="shared" si="6"/>
        <v/>
      </c>
      <c r="V35" s="130"/>
      <c r="W35" s="130"/>
      <c r="X35" s="130"/>
      <c r="Y35" s="123" t="str">
        <f t="shared" si="7"/>
        <v/>
      </c>
      <c r="Z35" s="130"/>
      <c r="AA35" s="130"/>
      <c r="AB35" s="123" t="str">
        <f t="shared" si="8"/>
        <v/>
      </c>
      <c r="AC35" s="123" t="str">
        <f t="shared" si="9"/>
        <v/>
      </c>
      <c r="AD35" s="123" t="str">
        <f t="shared" si="10"/>
        <v/>
      </c>
      <c r="AE35" s="123" t="str">
        <f t="shared" si="11"/>
        <v/>
      </c>
      <c r="AF35" s="123" t="str">
        <f t="shared" si="12"/>
        <v/>
      </c>
      <c r="AG35" s="123" t="str">
        <f t="shared" si="13"/>
        <v/>
      </c>
      <c r="AH35" s="123" t="str">
        <f t="shared" si="14"/>
        <v/>
      </c>
      <c r="AI35" s="123" t="str">
        <f t="shared" si="15"/>
        <v/>
      </c>
      <c r="AJ35" s="123" t="str">
        <f t="shared" si="16"/>
        <v/>
      </c>
      <c r="AK35" s="124" t="str">
        <f t="shared" si="17"/>
        <v/>
      </c>
    </row>
    <row r="36" spans="1:37" s="115" customFormat="1" ht="21" customHeight="1">
      <c r="A36" s="221">
        <v>3</v>
      </c>
      <c r="B36" s="217" t="s">
        <v>968</v>
      </c>
      <c r="C36" s="225"/>
      <c r="D36" s="128"/>
      <c r="E36" s="128"/>
      <c r="F36" s="128"/>
      <c r="G36" s="116" t="str">
        <f t="shared" si="1"/>
        <v/>
      </c>
      <c r="H36" s="129"/>
      <c r="I36" s="129"/>
      <c r="J36" s="116" t="str">
        <f t="shared" si="2"/>
        <v/>
      </c>
      <c r="K36" s="129"/>
      <c r="L36" s="116" t="str">
        <f t="shared" si="3"/>
        <v/>
      </c>
      <c r="M36" s="129"/>
      <c r="N36" s="129"/>
      <c r="O36" s="116" t="str">
        <f t="shared" si="4"/>
        <v/>
      </c>
      <c r="P36" s="129"/>
      <c r="Q36" s="129"/>
      <c r="R36" s="116" t="str">
        <f t="shared" si="5"/>
        <v/>
      </c>
      <c r="S36" s="129"/>
      <c r="T36" s="129"/>
      <c r="U36" s="116" t="str">
        <f t="shared" si="6"/>
        <v/>
      </c>
      <c r="V36" s="129"/>
      <c r="W36" s="129"/>
      <c r="X36" s="129"/>
      <c r="Y36" s="116" t="str">
        <f t="shared" si="7"/>
        <v/>
      </c>
      <c r="Z36" s="129"/>
      <c r="AA36" s="129"/>
      <c r="AB36" s="116" t="str">
        <f t="shared" ref="AB36" si="18">IF(Z36="","",IF(Z36*AA36=0,0,IF(Z36*AA36&gt;4,3,IF(Z36*AA36&gt;2,2,IF(Z36*AA36=0,0,1)))))</f>
        <v/>
      </c>
      <c r="AC36" s="116" t="str">
        <f t="shared" ref="AC36" si="19">+G36</f>
        <v/>
      </c>
      <c r="AD36" s="116" t="str">
        <f t="shared" ref="AD36" si="20">+J36</f>
        <v/>
      </c>
      <c r="AE36" s="116" t="str">
        <f t="shared" ref="AE36" si="21">+L36</f>
        <v/>
      </c>
      <c r="AF36" s="116" t="str">
        <f t="shared" ref="AF36" si="22">+O36</f>
        <v/>
      </c>
      <c r="AG36" s="116" t="str">
        <f t="shared" ref="AG36" si="23">+U36</f>
        <v/>
      </c>
      <c r="AH36" s="116" t="str">
        <f t="shared" ref="AH36" si="24">+U36</f>
        <v/>
      </c>
      <c r="AI36" s="116" t="str">
        <f t="shared" ref="AI36" si="25">+Y36</f>
        <v/>
      </c>
      <c r="AJ36" s="116" t="str">
        <f t="shared" ref="AJ36" si="26">+AB36</f>
        <v/>
      </c>
      <c r="AK36" s="121" t="str">
        <f t="shared" ref="AK36" si="27">+IF(COUNT(AC36:AJ36)&lt;&gt;8,"",(IF(COUNTIF(AC36:AJ36,0)&gt;0,"ไม่ผ่าน",IF(AND(COUNTIF(AC36:AJ36,3)&gt;=5,COUNTIF(AC36:AJ36,"&lt;2")=0),"ดีเยี่ยม",IF(OR(AND(AND(COUNTIF(AC36:AJ36,3)&gt;=1,COUNTIF(AC36:AJ36,3)&lt;=4),COUNTIF(AC36:AJ36,"&lt;2")=0),COUNTIF(AC36:AJ36,2)=8,AND(COUNTIF(AC36:AJ36,"&gt;=2")&gt;=5,COUNTIF(AC36:AJ36,1)&gt;0)),"ดี",IF(OR(COUNTIF(AC36:AJ36,1)=8,AND(COUNTIF(AC36:AJ36,"&gt;=2")&gt;=1,COUNTIF(AC36:AJ36,"&gt;=2")&lt;=4)),"ผ่าน","ไม่ผ่าน"))))))</f>
        <v/>
      </c>
    </row>
    <row r="37" spans="1:37" ht="21" customHeight="1">
      <c r="A37" s="206">
        <v>4</v>
      </c>
      <c r="B37" s="217" t="s">
        <v>969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20" t="s">
        <v>970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16" t="s">
        <v>971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972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973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974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07">
        <v>10</v>
      </c>
      <c r="B43" s="220" t="s">
        <v>975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05">
        <v>11</v>
      </c>
      <c r="B44" s="216" t="s">
        <v>976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06">
        <v>12</v>
      </c>
      <c r="B45" s="217" t="s">
        <v>977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7" t="s">
        <v>978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979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18" t="s">
        <v>980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8" ht="21" customHeight="1">
      <c r="A49" s="205">
        <v>16</v>
      </c>
      <c r="B49" s="219" t="s">
        <v>981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8" ht="21" customHeight="1">
      <c r="A50" s="206">
        <v>17</v>
      </c>
      <c r="B50" s="217" t="s">
        <v>982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8" ht="21" customHeight="1">
      <c r="A51" s="206">
        <v>18</v>
      </c>
      <c r="B51" s="217" t="s">
        <v>983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8" ht="21" customHeight="1" thickBot="1">
      <c r="A52" s="207">
        <v>19</v>
      </c>
      <c r="B52" s="220" t="s">
        <v>984</v>
      </c>
      <c r="C52" s="169"/>
      <c r="D52" s="107"/>
      <c r="E52" s="107"/>
      <c r="F52" s="107"/>
      <c r="G52" s="108" t="str">
        <f t="shared" si="1"/>
        <v/>
      </c>
      <c r="H52" s="107"/>
      <c r="I52" s="107"/>
      <c r="J52" s="108" t="str">
        <f t="shared" si="2"/>
        <v/>
      </c>
      <c r="K52" s="107"/>
      <c r="L52" s="108" t="str">
        <f t="shared" si="3"/>
        <v/>
      </c>
      <c r="M52" s="107"/>
      <c r="N52" s="107"/>
      <c r="O52" s="108" t="str">
        <f t="shared" si="4"/>
        <v/>
      </c>
      <c r="P52" s="107"/>
      <c r="Q52" s="107"/>
      <c r="R52" s="108" t="str">
        <f t="shared" si="5"/>
        <v/>
      </c>
      <c r="S52" s="107"/>
      <c r="T52" s="107"/>
      <c r="U52" s="108" t="str">
        <f t="shared" si="6"/>
        <v/>
      </c>
      <c r="V52" s="107"/>
      <c r="W52" s="107"/>
      <c r="X52" s="107"/>
      <c r="Y52" s="108" t="str">
        <f t="shared" si="7"/>
        <v/>
      </c>
      <c r="Z52" s="107"/>
      <c r="AA52" s="107"/>
      <c r="AB52" s="108" t="str">
        <f t="shared" si="8"/>
        <v/>
      </c>
      <c r="AC52" s="108" t="str">
        <f t="shared" si="9"/>
        <v/>
      </c>
      <c r="AD52" s="108" t="str">
        <f t="shared" si="10"/>
        <v/>
      </c>
      <c r="AE52" s="108" t="str">
        <f t="shared" si="11"/>
        <v/>
      </c>
      <c r="AF52" s="108" t="str">
        <f t="shared" si="12"/>
        <v/>
      </c>
      <c r="AG52" s="108" t="str">
        <f t="shared" si="13"/>
        <v/>
      </c>
      <c r="AH52" s="108" t="str">
        <f t="shared" si="14"/>
        <v/>
      </c>
      <c r="AI52" s="108" t="str">
        <f t="shared" si="15"/>
        <v/>
      </c>
      <c r="AJ52" s="108" t="str">
        <f t="shared" si="16"/>
        <v/>
      </c>
      <c r="AK52" s="109" t="str">
        <f t="shared" si="17"/>
        <v/>
      </c>
    </row>
    <row r="53" spans="1:38" ht="21" customHeight="1">
      <c r="A53" s="205">
        <v>20</v>
      </c>
      <c r="B53" s="216" t="s">
        <v>985</v>
      </c>
      <c r="C53" s="172"/>
      <c r="D53" s="102"/>
      <c r="E53" s="102"/>
      <c r="F53" s="102"/>
      <c r="G53" s="103" t="str">
        <f t="shared" ref="G53:G57" si="28">IF(C53="","",IF(C53*D53*E53*F53=0,0,IF(C53*D53*E53*F53&gt;27,3,IF(C53*D53*E53*F53&gt;3,2,IF(C53*D53*E53*F53=0,0,1)))))</f>
        <v/>
      </c>
      <c r="H53" s="102"/>
      <c r="I53" s="102"/>
      <c r="J53" s="103" t="str">
        <f t="shared" ref="J53:J57" si="29">IF(H53="","",IF(H53*I53=0,0,IF(H53*I53&gt;4,3,IF(H53*I53&gt;2,2,IF(H53*I53=0,0,1)))))</f>
        <v/>
      </c>
      <c r="K53" s="102"/>
      <c r="L53" s="103" t="str">
        <f t="shared" ref="L53:L57" si="30">IF(K53="","",IF(K53=0,0,K53))</f>
        <v/>
      </c>
      <c r="M53" s="102"/>
      <c r="N53" s="102"/>
      <c r="O53" s="103" t="str">
        <f t="shared" ref="O53:O57" si="31">IF(M53="","",IF(M53*N53=0,0,IF(M53*N53&gt;4,3,IF(M53*N53&gt;2,2,IF(M53*N53=0,0,1)))))</f>
        <v/>
      </c>
      <c r="P53" s="102"/>
      <c r="Q53" s="102"/>
      <c r="R53" s="103" t="str">
        <f t="shared" ref="R53:R57" si="32">IF(P53="","",IF(P53*Q53=0,0,IF(P53*Q53&gt;4,3,IF(P53*Q53&gt;2,2,IF(P53*Q53=0,0,1)))))</f>
        <v/>
      </c>
      <c r="S53" s="102"/>
      <c r="T53" s="102"/>
      <c r="U53" s="103" t="str">
        <f t="shared" ref="U53:U57" si="33">IF(S53="","",IF(S53*T53=0,0,IF(S53*T53&gt;4,3,IF(S53*T53&gt;2,2,IF(S53*T53=0,0,1)))))</f>
        <v/>
      </c>
      <c r="V53" s="102"/>
      <c r="W53" s="102"/>
      <c r="X53" s="102"/>
      <c r="Y53" s="103" t="str">
        <f t="shared" ref="Y53:Y57" si="34">IF(V53="","",IF(V53*W53*X53=0,0,IF(V53*W53*X53&gt;17,3,IF(V53*W53*X53&gt;2,2,IF(V53*W53*X53=0,0,1)))))</f>
        <v/>
      </c>
      <c r="Z53" s="102"/>
      <c r="AA53" s="102"/>
      <c r="AB53" s="103" t="str">
        <f t="shared" ref="AB53:AB57" si="35">IF(Z53="","",IF(Z53*AA53=0,0,IF(Z53*AA53&gt;4,3,IF(Z53*AA53&gt;2,2,IF(Z53*AA53=0,0,1)))))</f>
        <v/>
      </c>
      <c r="AC53" s="103" t="str">
        <f t="shared" ref="AC53:AC57" si="36">+G53</f>
        <v/>
      </c>
      <c r="AD53" s="103" t="str">
        <f t="shared" ref="AD53:AD57" si="37">+J53</f>
        <v/>
      </c>
      <c r="AE53" s="103" t="str">
        <f t="shared" ref="AE53:AE57" si="38">+L53</f>
        <v/>
      </c>
      <c r="AF53" s="103" t="str">
        <f t="shared" ref="AF53:AF57" si="39">+O53</f>
        <v/>
      </c>
      <c r="AG53" s="103" t="str">
        <f t="shared" ref="AG53:AG57" si="40">+U53</f>
        <v/>
      </c>
      <c r="AH53" s="103" t="str">
        <f t="shared" ref="AH53:AH57" si="41">+U53</f>
        <v/>
      </c>
      <c r="AI53" s="103" t="str">
        <f t="shared" ref="AI53:AI57" si="42">+Y53</f>
        <v/>
      </c>
      <c r="AJ53" s="103" t="str">
        <f t="shared" ref="AJ53:AJ57" si="43">+AB53</f>
        <v/>
      </c>
      <c r="AK53" s="104" t="str">
        <f t="shared" ref="AK53:AK57" si="44">+IF(COUNT(AC53:AJ53)&lt;&gt;8,"",(IF(COUNTIF(AC53:AJ53,0)&gt;0,"ไม่ผ่าน",IF(AND(COUNTIF(AC53:AJ53,3)&gt;=5,COUNTIF(AC53:AJ53,"&lt;2")=0),"ดีเยี่ยม",IF(OR(AND(AND(COUNTIF(AC53:AJ53,3)&gt;=1,COUNTIF(AC53:AJ53,3)&lt;=4),COUNTIF(AC53:AJ53,"&lt;2")=0),COUNTIF(AC53:AJ53,2)=8,AND(COUNTIF(AC53:AJ53,"&gt;=2")&gt;=5,COUNTIF(AC53:AJ53,1)&gt;0)),"ดี",IF(OR(COUNTIF(AC53:AJ53,1)=8,AND(COUNTIF(AC53:AJ53,"&gt;=2")&gt;=1,COUNTIF(AC53:AJ53,"&gt;=2")&lt;=4)),"ผ่าน","ไม่ผ่าน"))))))</f>
        <v/>
      </c>
    </row>
    <row r="54" spans="1:38" ht="21" customHeight="1">
      <c r="A54" s="206">
        <v>21</v>
      </c>
      <c r="B54" s="217" t="s">
        <v>986</v>
      </c>
      <c r="C54" s="172"/>
      <c r="D54" s="102"/>
      <c r="E54" s="102"/>
      <c r="F54" s="102"/>
      <c r="G54" s="103" t="str">
        <f t="shared" si="28"/>
        <v/>
      </c>
      <c r="H54" s="102"/>
      <c r="I54" s="102"/>
      <c r="J54" s="103" t="str">
        <f t="shared" si="29"/>
        <v/>
      </c>
      <c r="K54" s="102"/>
      <c r="L54" s="103" t="str">
        <f t="shared" si="30"/>
        <v/>
      </c>
      <c r="M54" s="102"/>
      <c r="N54" s="102"/>
      <c r="O54" s="103" t="str">
        <f t="shared" si="31"/>
        <v/>
      </c>
      <c r="P54" s="102"/>
      <c r="Q54" s="102"/>
      <c r="R54" s="103" t="str">
        <f t="shared" si="32"/>
        <v/>
      </c>
      <c r="S54" s="102"/>
      <c r="T54" s="102"/>
      <c r="U54" s="103" t="str">
        <f t="shared" si="33"/>
        <v/>
      </c>
      <c r="V54" s="102"/>
      <c r="W54" s="102"/>
      <c r="X54" s="102"/>
      <c r="Y54" s="103" t="str">
        <f t="shared" si="34"/>
        <v/>
      </c>
      <c r="Z54" s="102"/>
      <c r="AA54" s="102"/>
      <c r="AB54" s="103" t="str">
        <f t="shared" si="35"/>
        <v/>
      </c>
      <c r="AC54" s="103" t="str">
        <f t="shared" si="36"/>
        <v/>
      </c>
      <c r="AD54" s="103" t="str">
        <f t="shared" si="37"/>
        <v/>
      </c>
      <c r="AE54" s="103" t="str">
        <f t="shared" si="38"/>
        <v/>
      </c>
      <c r="AF54" s="103" t="str">
        <f t="shared" si="39"/>
        <v/>
      </c>
      <c r="AG54" s="103" t="str">
        <f t="shared" si="40"/>
        <v/>
      </c>
      <c r="AH54" s="103" t="str">
        <f t="shared" si="41"/>
        <v/>
      </c>
      <c r="AI54" s="103" t="str">
        <f t="shared" si="42"/>
        <v/>
      </c>
      <c r="AJ54" s="103" t="str">
        <f t="shared" si="43"/>
        <v/>
      </c>
      <c r="AK54" s="104" t="str">
        <f t="shared" si="44"/>
        <v/>
      </c>
    </row>
    <row r="55" spans="1:38" ht="21" customHeight="1">
      <c r="A55" s="206">
        <v>22</v>
      </c>
      <c r="B55" s="217" t="s">
        <v>987</v>
      </c>
      <c r="C55" s="172"/>
      <c r="D55" s="102"/>
      <c r="E55" s="102"/>
      <c r="F55" s="102"/>
      <c r="G55" s="103" t="str">
        <f t="shared" si="28"/>
        <v/>
      </c>
      <c r="H55" s="102"/>
      <c r="I55" s="102"/>
      <c r="J55" s="103" t="str">
        <f t="shared" si="29"/>
        <v/>
      </c>
      <c r="K55" s="102"/>
      <c r="L55" s="103" t="str">
        <f t="shared" si="30"/>
        <v/>
      </c>
      <c r="M55" s="102"/>
      <c r="N55" s="102"/>
      <c r="O55" s="103" t="str">
        <f t="shared" si="31"/>
        <v/>
      </c>
      <c r="P55" s="102"/>
      <c r="Q55" s="102"/>
      <c r="R55" s="103" t="str">
        <f t="shared" si="32"/>
        <v/>
      </c>
      <c r="S55" s="102"/>
      <c r="T55" s="102"/>
      <c r="U55" s="103" t="str">
        <f t="shared" si="33"/>
        <v/>
      </c>
      <c r="V55" s="102"/>
      <c r="W55" s="102"/>
      <c r="X55" s="102"/>
      <c r="Y55" s="103" t="str">
        <f t="shared" si="34"/>
        <v/>
      </c>
      <c r="Z55" s="102"/>
      <c r="AA55" s="102"/>
      <c r="AB55" s="103" t="str">
        <f t="shared" si="35"/>
        <v/>
      </c>
      <c r="AC55" s="103" t="str">
        <f t="shared" si="36"/>
        <v/>
      </c>
      <c r="AD55" s="103" t="str">
        <f t="shared" si="37"/>
        <v/>
      </c>
      <c r="AE55" s="103" t="str">
        <f t="shared" si="38"/>
        <v/>
      </c>
      <c r="AF55" s="103" t="str">
        <f t="shared" si="39"/>
        <v/>
      </c>
      <c r="AG55" s="103" t="str">
        <f t="shared" si="40"/>
        <v/>
      </c>
      <c r="AH55" s="103" t="str">
        <f t="shared" si="41"/>
        <v/>
      </c>
      <c r="AI55" s="103" t="str">
        <f t="shared" si="42"/>
        <v/>
      </c>
      <c r="AJ55" s="103" t="str">
        <f t="shared" si="43"/>
        <v/>
      </c>
      <c r="AK55" s="104" t="str">
        <f t="shared" si="44"/>
        <v/>
      </c>
    </row>
    <row r="56" spans="1:38" ht="21" customHeight="1">
      <c r="A56" s="215">
        <v>23</v>
      </c>
      <c r="B56" s="217" t="s">
        <v>988</v>
      </c>
      <c r="C56" s="172"/>
      <c r="D56" s="102"/>
      <c r="E56" s="102"/>
      <c r="F56" s="102"/>
      <c r="G56" s="103" t="str">
        <f t="shared" si="28"/>
        <v/>
      </c>
      <c r="H56" s="102"/>
      <c r="I56" s="102"/>
      <c r="J56" s="103" t="str">
        <f t="shared" si="29"/>
        <v/>
      </c>
      <c r="K56" s="102"/>
      <c r="L56" s="103" t="str">
        <f t="shared" si="30"/>
        <v/>
      </c>
      <c r="M56" s="102"/>
      <c r="N56" s="102"/>
      <c r="O56" s="103" t="str">
        <f t="shared" si="31"/>
        <v/>
      </c>
      <c r="P56" s="102"/>
      <c r="Q56" s="102"/>
      <c r="R56" s="103" t="str">
        <f t="shared" si="32"/>
        <v/>
      </c>
      <c r="S56" s="102"/>
      <c r="T56" s="102"/>
      <c r="U56" s="103" t="str">
        <f t="shared" si="33"/>
        <v/>
      </c>
      <c r="V56" s="102"/>
      <c r="W56" s="102"/>
      <c r="X56" s="102"/>
      <c r="Y56" s="103" t="str">
        <f t="shared" si="34"/>
        <v/>
      </c>
      <c r="Z56" s="102"/>
      <c r="AA56" s="102"/>
      <c r="AB56" s="103" t="str">
        <f t="shared" si="35"/>
        <v/>
      </c>
      <c r="AC56" s="103" t="str">
        <f t="shared" si="36"/>
        <v/>
      </c>
      <c r="AD56" s="103" t="str">
        <f t="shared" si="37"/>
        <v/>
      </c>
      <c r="AE56" s="103" t="str">
        <f t="shared" si="38"/>
        <v/>
      </c>
      <c r="AF56" s="103" t="str">
        <f t="shared" si="39"/>
        <v/>
      </c>
      <c r="AG56" s="103" t="str">
        <f t="shared" si="40"/>
        <v/>
      </c>
      <c r="AH56" s="103" t="str">
        <f t="shared" si="41"/>
        <v/>
      </c>
      <c r="AI56" s="103" t="str">
        <f t="shared" si="42"/>
        <v/>
      </c>
      <c r="AJ56" s="103" t="str">
        <f t="shared" si="43"/>
        <v/>
      </c>
      <c r="AK56" s="104" t="str">
        <f t="shared" si="44"/>
        <v/>
      </c>
    </row>
    <row r="57" spans="1:38" ht="21" customHeight="1">
      <c r="A57" s="243">
        <v>24</v>
      </c>
      <c r="B57" s="218" t="s">
        <v>989</v>
      </c>
      <c r="C57" s="168"/>
      <c r="D57" s="182"/>
      <c r="E57" s="182"/>
      <c r="F57" s="130"/>
      <c r="G57" s="123" t="str">
        <f t="shared" si="28"/>
        <v/>
      </c>
      <c r="H57" s="130"/>
      <c r="I57" s="130"/>
      <c r="J57" s="123" t="str">
        <f t="shared" si="29"/>
        <v/>
      </c>
      <c r="K57" s="130"/>
      <c r="L57" s="123" t="str">
        <f t="shared" si="30"/>
        <v/>
      </c>
      <c r="M57" s="130"/>
      <c r="N57" s="130"/>
      <c r="O57" s="123" t="str">
        <f t="shared" si="31"/>
        <v/>
      </c>
      <c r="P57" s="130"/>
      <c r="Q57" s="130"/>
      <c r="R57" s="123" t="str">
        <f t="shared" si="32"/>
        <v/>
      </c>
      <c r="S57" s="130"/>
      <c r="T57" s="130"/>
      <c r="U57" s="123" t="str">
        <f t="shared" si="33"/>
        <v/>
      </c>
      <c r="V57" s="130"/>
      <c r="W57" s="130"/>
      <c r="X57" s="130"/>
      <c r="Y57" s="123" t="str">
        <f t="shared" si="34"/>
        <v/>
      </c>
      <c r="Z57" s="130"/>
      <c r="AA57" s="130"/>
      <c r="AB57" s="123" t="str">
        <f t="shared" si="35"/>
        <v/>
      </c>
      <c r="AC57" s="123" t="str">
        <f t="shared" si="36"/>
        <v/>
      </c>
      <c r="AD57" s="123" t="str">
        <f t="shared" si="37"/>
        <v/>
      </c>
      <c r="AE57" s="123" t="str">
        <f t="shared" si="38"/>
        <v/>
      </c>
      <c r="AF57" s="123" t="str">
        <f t="shared" si="39"/>
        <v/>
      </c>
      <c r="AG57" s="123" t="str">
        <f t="shared" si="40"/>
        <v/>
      </c>
      <c r="AH57" s="123" t="str">
        <f t="shared" si="41"/>
        <v/>
      </c>
      <c r="AI57" s="123" t="str">
        <f t="shared" si="42"/>
        <v/>
      </c>
      <c r="AJ57" s="123" t="str">
        <f t="shared" si="43"/>
        <v/>
      </c>
      <c r="AK57" s="124" t="str">
        <f t="shared" si="44"/>
        <v/>
      </c>
    </row>
    <row r="58" spans="1:38" ht="21" customHeight="1" thickBot="1">
      <c r="A58" s="185">
        <v>25</v>
      </c>
      <c r="B58" s="275" t="s">
        <v>990</v>
      </c>
      <c r="C58" s="192"/>
      <c r="D58" s="151"/>
      <c r="E58" s="151"/>
      <c r="F58" s="151"/>
      <c r="G58" s="152" t="str">
        <f t="shared" ref="G58:G60" si="45">IF(C58="","",IF(C58*D58*E58*F58=0,0,IF(C58*D58*E58*F58&gt;27,3,IF(C58*D58*E58*F58&gt;3,2,IF(C58*D58*E58*F58=0,0,1)))))</f>
        <v/>
      </c>
      <c r="H58" s="151"/>
      <c r="I58" s="151"/>
      <c r="J58" s="152" t="str">
        <f t="shared" ref="J58:J60" si="46">IF(H58="","",IF(H58*I58=0,0,IF(H58*I58&gt;4,3,IF(H58*I58&gt;2,2,IF(H58*I58=0,0,1)))))</f>
        <v/>
      </c>
      <c r="K58" s="151"/>
      <c r="L58" s="152" t="str">
        <f t="shared" ref="L58:L60" si="47">IF(K58="","",IF(K58=0,0,K58))</f>
        <v/>
      </c>
      <c r="M58" s="151"/>
      <c r="N58" s="151"/>
      <c r="O58" s="152" t="str">
        <f t="shared" ref="O58:O60" si="48">IF(M58="","",IF(M58*N58=0,0,IF(M58*N58&gt;4,3,IF(M58*N58&gt;2,2,IF(M58*N58=0,0,1)))))</f>
        <v/>
      </c>
      <c r="P58" s="151"/>
      <c r="Q58" s="151"/>
      <c r="R58" s="152" t="str">
        <f t="shared" ref="R58:R60" si="49">IF(P58="","",IF(P58*Q58=0,0,IF(P58*Q58&gt;4,3,IF(P58*Q58&gt;2,2,IF(P58*Q58=0,0,1)))))</f>
        <v/>
      </c>
      <c r="S58" s="151"/>
      <c r="T58" s="151"/>
      <c r="U58" s="152" t="str">
        <f t="shared" ref="U58:U60" si="50">IF(S58="","",IF(S58*T58=0,0,IF(S58*T58&gt;4,3,IF(S58*T58&gt;2,2,IF(S58*T58=0,0,1)))))</f>
        <v/>
      </c>
      <c r="V58" s="151"/>
      <c r="W58" s="151"/>
      <c r="X58" s="151"/>
      <c r="Y58" s="152" t="str">
        <f t="shared" ref="Y58:Y60" si="51">IF(V58="","",IF(V58*W58*X58=0,0,IF(V58*W58*X58&gt;17,3,IF(V58*W58*X58&gt;2,2,IF(V58*W58*X58=0,0,1)))))</f>
        <v/>
      </c>
      <c r="Z58" s="151"/>
      <c r="AA58" s="151"/>
      <c r="AB58" s="152" t="str">
        <f t="shared" ref="AB58:AB60" si="52">IF(Z58="","",IF(Z58*AA58=0,0,IF(Z58*AA58&gt;4,3,IF(Z58*AA58&gt;2,2,IF(Z58*AA58=0,0,1)))))</f>
        <v/>
      </c>
      <c r="AC58" s="152" t="str">
        <f t="shared" ref="AC58:AC60" si="53">+G58</f>
        <v/>
      </c>
      <c r="AD58" s="152" t="str">
        <f t="shared" ref="AD58:AD60" si="54">+J58</f>
        <v/>
      </c>
      <c r="AE58" s="152" t="str">
        <f t="shared" ref="AE58:AE60" si="55">+L58</f>
        <v/>
      </c>
      <c r="AF58" s="152" t="str">
        <f t="shared" ref="AF58:AF60" si="56">+O58</f>
        <v/>
      </c>
      <c r="AG58" s="152" t="str">
        <f t="shared" ref="AG58:AG60" si="57">+U58</f>
        <v/>
      </c>
      <c r="AH58" s="152" t="str">
        <f t="shared" ref="AH58:AH60" si="58">+U58</f>
        <v/>
      </c>
      <c r="AI58" s="152" t="str">
        <f t="shared" ref="AI58:AI60" si="59">+Y58</f>
        <v/>
      </c>
      <c r="AJ58" s="152" t="str">
        <f t="shared" ref="AJ58:AJ60" si="60">+AB58</f>
        <v/>
      </c>
      <c r="AK58" s="244" t="str">
        <f t="shared" ref="AK58:AK60" si="61">+IF(COUNT(AC58:AJ58)&lt;&gt;8,"",(IF(COUNTIF(AC58:AJ58,0)&gt;0,"ไม่ผ่าน",IF(AND(COUNTIF(AC58:AJ58,3)&gt;=5,COUNTIF(AC58:AJ58,"&lt;2")=0),"ดีเยี่ยม",IF(OR(AND(AND(COUNTIF(AC58:AJ58,3)&gt;=1,COUNTIF(AC58:AJ58,3)&lt;=4),COUNTIF(AC58:AJ58,"&lt;2")=0),COUNTIF(AC58:AJ58,2)=8,AND(COUNTIF(AC58:AJ58,"&gt;=2")&gt;=5,COUNTIF(AC58:AJ58,1)&gt;0)),"ดี",IF(OR(COUNTIF(AC58:AJ58,1)=8,AND(COUNTIF(AC58:AJ58,"&gt;=2")&gt;=1,COUNTIF(AC58:AJ58,"&gt;=2")&lt;=4)),"ผ่าน","ไม่ผ่าน"))))))</f>
        <v/>
      </c>
      <c r="AL58" s="242"/>
    </row>
    <row r="59" spans="1:38" ht="21" customHeight="1">
      <c r="A59" s="277">
        <v>26</v>
      </c>
      <c r="B59" s="276" t="s">
        <v>991</v>
      </c>
      <c r="C59" s="180"/>
      <c r="D59" s="117"/>
      <c r="E59" s="117"/>
      <c r="F59" s="117"/>
      <c r="G59" s="116" t="str">
        <f t="shared" si="45"/>
        <v/>
      </c>
      <c r="H59" s="117"/>
      <c r="I59" s="117"/>
      <c r="J59" s="116" t="str">
        <f t="shared" si="46"/>
        <v/>
      </c>
      <c r="K59" s="117"/>
      <c r="L59" s="116" t="str">
        <f t="shared" si="47"/>
        <v/>
      </c>
      <c r="M59" s="117"/>
      <c r="N59" s="117"/>
      <c r="O59" s="116" t="str">
        <f t="shared" si="48"/>
        <v/>
      </c>
      <c r="P59" s="117"/>
      <c r="Q59" s="117"/>
      <c r="R59" s="116" t="str">
        <f t="shared" si="49"/>
        <v/>
      </c>
      <c r="S59" s="117"/>
      <c r="T59" s="117"/>
      <c r="U59" s="116" t="str">
        <f t="shared" si="50"/>
        <v/>
      </c>
      <c r="V59" s="117"/>
      <c r="W59" s="117"/>
      <c r="X59" s="117"/>
      <c r="Y59" s="116" t="str">
        <f t="shared" si="51"/>
        <v/>
      </c>
      <c r="Z59" s="117"/>
      <c r="AA59" s="117"/>
      <c r="AB59" s="116" t="str">
        <f t="shared" si="52"/>
        <v/>
      </c>
      <c r="AC59" s="116" t="str">
        <f t="shared" si="53"/>
        <v/>
      </c>
      <c r="AD59" s="116" t="str">
        <f t="shared" si="54"/>
        <v/>
      </c>
      <c r="AE59" s="116" t="str">
        <f t="shared" si="55"/>
        <v/>
      </c>
      <c r="AF59" s="116" t="str">
        <f t="shared" si="56"/>
        <v/>
      </c>
      <c r="AG59" s="116" t="str">
        <f t="shared" si="57"/>
        <v/>
      </c>
      <c r="AH59" s="116" t="str">
        <f t="shared" si="58"/>
        <v/>
      </c>
      <c r="AI59" s="116" t="str">
        <f t="shared" si="59"/>
        <v/>
      </c>
      <c r="AJ59" s="116" t="str">
        <f t="shared" si="60"/>
        <v/>
      </c>
      <c r="AK59" s="121" t="str">
        <f t="shared" si="61"/>
        <v/>
      </c>
    </row>
    <row r="60" spans="1:38" ht="21" customHeight="1" thickBot="1">
      <c r="A60" s="278">
        <v>27</v>
      </c>
      <c r="B60" s="279" t="s">
        <v>992</v>
      </c>
      <c r="C60" s="192"/>
      <c r="D60" s="151"/>
      <c r="E60" s="151"/>
      <c r="F60" s="151"/>
      <c r="G60" s="152" t="str">
        <f t="shared" si="45"/>
        <v/>
      </c>
      <c r="H60" s="151"/>
      <c r="I60" s="151"/>
      <c r="J60" s="152" t="str">
        <f t="shared" si="46"/>
        <v/>
      </c>
      <c r="K60" s="151"/>
      <c r="L60" s="152" t="str">
        <f t="shared" si="47"/>
        <v/>
      </c>
      <c r="M60" s="151"/>
      <c r="N60" s="151"/>
      <c r="O60" s="152" t="str">
        <f t="shared" si="48"/>
        <v/>
      </c>
      <c r="P60" s="151"/>
      <c r="Q60" s="151"/>
      <c r="R60" s="152" t="str">
        <f t="shared" si="49"/>
        <v/>
      </c>
      <c r="S60" s="151"/>
      <c r="T60" s="151"/>
      <c r="U60" s="152" t="str">
        <f t="shared" si="50"/>
        <v/>
      </c>
      <c r="V60" s="151"/>
      <c r="W60" s="151"/>
      <c r="X60" s="151"/>
      <c r="Y60" s="152" t="str">
        <f t="shared" si="51"/>
        <v/>
      </c>
      <c r="Z60" s="151"/>
      <c r="AA60" s="151"/>
      <c r="AB60" s="152" t="str">
        <f t="shared" si="52"/>
        <v/>
      </c>
      <c r="AC60" s="152" t="str">
        <f t="shared" si="53"/>
        <v/>
      </c>
      <c r="AD60" s="152" t="str">
        <f t="shared" si="54"/>
        <v/>
      </c>
      <c r="AE60" s="152" t="str">
        <f t="shared" si="55"/>
        <v/>
      </c>
      <c r="AF60" s="152" t="str">
        <f t="shared" si="56"/>
        <v/>
      </c>
      <c r="AG60" s="152" t="str">
        <f t="shared" si="57"/>
        <v/>
      </c>
      <c r="AH60" s="152" t="str">
        <f t="shared" si="58"/>
        <v/>
      </c>
      <c r="AI60" s="152" t="str">
        <f t="shared" si="59"/>
        <v/>
      </c>
      <c r="AJ60" s="152" t="str">
        <f t="shared" si="60"/>
        <v/>
      </c>
      <c r="AK60" s="153" t="str">
        <f t="shared" si="61"/>
        <v/>
      </c>
    </row>
    <row r="61" spans="1:38" ht="21" customHeight="1">
      <c r="A61" s="110"/>
      <c r="B61" s="111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</row>
    <row r="62" spans="1:38" ht="21" customHeight="1">
      <c r="A62" s="110"/>
      <c r="B62" s="111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</row>
    <row r="63" spans="1:38" ht="21" customHeight="1">
      <c r="A63" s="110"/>
      <c r="B63" s="111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</row>
    <row r="64" spans="1:38" ht="21" customHeight="1">
      <c r="A64" s="110"/>
      <c r="B64" s="111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</row>
    <row r="65" spans="1:37" ht="21" customHeight="1">
      <c r="A65" s="110"/>
      <c r="B65" s="111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</row>
    <row r="66" spans="1:37" ht="21" customHeight="1">
      <c r="A66" s="110"/>
      <c r="B66" s="111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</row>
    <row r="67" spans="1:37" ht="21" customHeight="1">
      <c r="A67" s="110"/>
      <c r="B67" s="111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</row>
    <row r="68" spans="1:37" ht="21" customHeight="1">
      <c r="A68" s="110"/>
      <c r="B68" s="111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</row>
    <row r="69" spans="1:37" ht="21" customHeight="1">
      <c r="A69" s="110"/>
      <c r="B69" s="111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</row>
    <row r="70" spans="1:37" ht="21" customHeight="1">
      <c r="A70" s="110"/>
      <c r="B70" s="111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</row>
    <row r="71" spans="1:37" ht="21" customHeight="1">
      <c r="A71" s="110"/>
      <c r="B71" s="111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</row>
    <row r="72" spans="1:37" ht="21" customHeight="1">
      <c r="A72" s="110"/>
      <c r="B72" s="111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</row>
    <row r="73" spans="1:37" ht="21" customHeight="1">
      <c r="A73" s="110"/>
      <c r="B73" s="111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</row>
    <row r="74" spans="1:37" ht="21" customHeight="1">
      <c r="A74" s="110"/>
      <c r="B74" s="111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</row>
    <row r="75" spans="1:37" ht="21" customHeight="1">
      <c r="A75" s="110"/>
      <c r="B75" s="111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</row>
    <row r="76" spans="1:37" ht="21" customHeight="1">
      <c r="A76" s="110"/>
      <c r="B76" s="111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</row>
    <row r="77" spans="1:37" ht="21" customHeight="1">
      <c r="A77" s="110"/>
      <c r="B77" s="111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52">
    <cfRule type="cellIs" dxfId="12" priority="8" operator="equal">
      <formula>99999</formula>
    </cfRule>
  </conditionalFormatting>
  <conditionalFormatting sqref="G34 G36">
    <cfRule type="cellIs" dxfId="11" priority="9" operator="equal">
      <formula>9</formula>
    </cfRule>
  </conditionalFormatting>
  <conditionalFormatting sqref="G34 G36">
    <cfRule type="cellIs" dxfId="10" priority="10" operator="equal">
      <formula>99999</formula>
    </cfRule>
  </conditionalFormatting>
  <conditionalFormatting sqref="G53:G60">
    <cfRule type="cellIs" dxfId="9" priority="7" operator="equal">
      <formula>99999</formula>
    </cfRule>
  </conditionalFormatting>
  <pageMargins left="0.11811023622047245" right="0.11811023622047245" top="0.19685039370078741" bottom="0.15748031496062992" header="0" footer="0"/>
  <pageSetup paperSize="9" scale="84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  <pageSetUpPr fitToPage="1"/>
  </sheetPr>
  <dimension ref="A1:AK63"/>
  <sheetViews>
    <sheetView topLeftCell="A54" workbookViewId="0">
      <selection activeCell="A63" sqref="A63:XFD63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145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COUNTIF($G$34:$G$62,3)</f>
        <v>0</v>
      </c>
      <c r="F5" s="337"/>
      <c r="G5" s="337"/>
      <c r="H5" s="337"/>
      <c r="I5" s="338"/>
      <c r="J5" s="336">
        <f>COUNTIF($G$34:$G$62,2)</f>
        <v>0</v>
      </c>
      <c r="K5" s="337"/>
      <c r="L5" s="337"/>
      <c r="M5" s="337"/>
      <c r="N5" s="338"/>
      <c r="O5" s="336">
        <f>COUNTIF($G$34:$G$62,1)</f>
        <v>0</v>
      </c>
      <c r="P5" s="337"/>
      <c r="Q5" s="337"/>
      <c r="R5" s="337"/>
      <c r="S5" s="338"/>
      <c r="T5" s="336">
        <f>COUNTIF($G$34:$G$62,0)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COUNTIF($J$34:$J$62,3)</f>
        <v>0</v>
      </c>
      <c r="F6" s="337"/>
      <c r="G6" s="337"/>
      <c r="H6" s="337"/>
      <c r="I6" s="338"/>
      <c r="J6" s="336">
        <f>COUNTIF($J$34:$J$62,2)</f>
        <v>0</v>
      </c>
      <c r="K6" s="337"/>
      <c r="L6" s="337"/>
      <c r="M6" s="337"/>
      <c r="N6" s="338"/>
      <c r="O6" s="336">
        <f>COUNTIF($J$34:$J$62,1)</f>
        <v>0</v>
      </c>
      <c r="P6" s="337"/>
      <c r="Q6" s="337"/>
      <c r="R6" s="337"/>
      <c r="S6" s="338"/>
      <c r="T6" s="336">
        <f>COUNTIF($J$34:$J$62,0)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COUNTIF($L$34:$L$62,3)</f>
        <v>0</v>
      </c>
      <c r="F7" s="337"/>
      <c r="G7" s="337"/>
      <c r="H7" s="337"/>
      <c r="I7" s="338"/>
      <c r="J7" s="336">
        <f>COUNTIF($L$34:$L$62,2)</f>
        <v>0</v>
      </c>
      <c r="K7" s="337"/>
      <c r="L7" s="337"/>
      <c r="M7" s="337"/>
      <c r="N7" s="338"/>
      <c r="O7" s="336">
        <f>COUNTIF($L$34:$L$62,1)</f>
        <v>0</v>
      </c>
      <c r="P7" s="337"/>
      <c r="Q7" s="337"/>
      <c r="R7" s="337"/>
      <c r="S7" s="338"/>
      <c r="T7" s="336">
        <f>COUNTIF($L$34:$L$62,0)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COUNTIF($O$34:$O$62,3)</f>
        <v>0</v>
      </c>
      <c r="F8" s="337"/>
      <c r="G8" s="337"/>
      <c r="H8" s="337"/>
      <c r="I8" s="338"/>
      <c r="J8" s="336">
        <f>COUNTIF($O$34:$O$62,2)</f>
        <v>0</v>
      </c>
      <c r="K8" s="337"/>
      <c r="L8" s="337"/>
      <c r="M8" s="337"/>
      <c r="N8" s="338"/>
      <c r="O8" s="336">
        <f>COUNTIF($O$34:$O$62,1)</f>
        <v>0</v>
      </c>
      <c r="P8" s="337"/>
      <c r="Q8" s="337"/>
      <c r="R8" s="337"/>
      <c r="S8" s="338"/>
      <c r="T8" s="336">
        <f>COUNTIF($O$34:$O$62,0)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COUNTIF($R$34:$R$62,3)</f>
        <v>0</v>
      </c>
      <c r="F9" s="337"/>
      <c r="G9" s="337"/>
      <c r="H9" s="337"/>
      <c r="I9" s="338"/>
      <c r="J9" s="336">
        <f>COUNTIF($R$34:$R$62,2)</f>
        <v>0</v>
      </c>
      <c r="K9" s="337"/>
      <c r="L9" s="337"/>
      <c r="M9" s="337"/>
      <c r="N9" s="338"/>
      <c r="O9" s="336">
        <f>COUNTIF($R$34:$R$62,1)</f>
        <v>0</v>
      </c>
      <c r="P9" s="337"/>
      <c r="Q9" s="337"/>
      <c r="R9" s="337"/>
      <c r="S9" s="338"/>
      <c r="T9" s="336">
        <f>COUNTIF($R$34:$R$62,0)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COUNTIF($U$34:$U$62,3)</f>
        <v>0</v>
      </c>
      <c r="F10" s="337"/>
      <c r="G10" s="337"/>
      <c r="H10" s="337"/>
      <c r="I10" s="338"/>
      <c r="J10" s="336">
        <f>COUNTIF($U$34:$U$62,2)</f>
        <v>0</v>
      </c>
      <c r="K10" s="337"/>
      <c r="L10" s="337"/>
      <c r="M10" s="337"/>
      <c r="N10" s="338"/>
      <c r="O10" s="336">
        <f>COUNTIF($U$34:$U$62,1)</f>
        <v>0</v>
      </c>
      <c r="P10" s="337"/>
      <c r="Q10" s="337"/>
      <c r="R10" s="337"/>
      <c r="S10" s="338"/>
      <c r="T10" s="336">
        <f>COUNTIF($U$34:$U$62,0)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COUNTIF($Y$34:$Y$62,3)</f>
        <v>0</v>
      </c>
      <c r="F11" s="337"/>
      <c r="G11" s="337"/>
      <c r="H11" s="337"/>
      <c r="I11" s="338"/>
      <c r="J11" s="336">
        <f>COUNTIF($Y$34:$Y$62,2)</f>
        <v>0</v>
      </c>
      <c r="K11" s="337"/>
      <c r="L11" s="337"/>
      <c r="M11" s="337"/>
      <c r="N11" s="338"/>
      <c r="O11" s="336">
        <f>COUNTIF($Y$34:$Y$62,1)</f>
        <v>0</v>
      </c>
      <c r="P11" s="337"/>
      <c r="Q11" s="337"/>
      <c r="R11" s="337"/>
      <c r="S11" s="338"/>
      <c r="T11" s="336">
        <f>COUNTIF($Y$34:$Y$62,0)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COUNTIF($AB$34:$AB$62,3)</f>
        <v>0</v>
      </c>
      <c r="F12" s="344"/>
      <c r="G12" s="344"/>
      <c r="H12" s="344"/>
      <c r="I12" s="345"/>
      <c r="J12" s="343">
        <f>COUNTIF($AB$34:$AB$62,2)</f>
        <v>0</v>
      </c>
      <c r="K12" s="344"/>
      <c r="L12" s="344"/>
      <c r="M12" s="344"/>
      <c r="N12" s="345"/>
      <c r="O12" s="343">
        <f>COUNTIF($AB$34:$AB$62,1)</f>
        <v>0</v>
      </c>
      <c r="P12" s="344"/>
      <c r="Q12" s="344"/>
      <c r="R12" s="344"/>
      <c r="S12" s="345"/>
      <c r="T12" s="343">
        <f>COUNTIF($AB$34:$AB$62,0)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COUNTIF($AK$34:$AK$62,"ดีเยี่ยม")</f>
        <v>0</v>
      </c>
      <c r="F13" s="341"/>
      <c r="G13" s="341"/>
      <c r="H13" s="341"/>
      <c r="I13" s="342"/>
      <c r="J13" s="340">
        <f>COUNTIF($AK$34:$AK$62,"ดี")</f>
        <v>0</v>
      </c>
      <c r="K13" s="341"/>
      <c r="L13" s="341"/>
      <c r="M13" s="341"/>
      <c r="N13" s="342"/>
      <c r="O13" s="340">
        <f>COUNTIF($AK$34:$AK$62,"ผ่าน")</f>
        <v>0</v>
      </c>
      <c r="P13" s="341"/>
      <c r="Q13" s="341"/>
      <c r="R13" s="341"/>
      <c r="S13" s="342"/>
      <c r="T13" s="340">
        <f>COUNTIF($AK$34:$AK$62,"ไม่ผ่าน")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9" t="s">
        <v>993</v>
      </c>
      <c r="C34" s="179"/>
      <c r="D34" s="97"/>
      <c r="E34" s="97"/>
      <c r="F34" s="97"/>
      <c r="G34" s="98" t="str">
        <f t="shared" ref="G34:G62" si="1">IF(C34="","",IF(C34*D34*E34*F34=0,0,IF(C34*D34*E34*F34&gt;27,3,IF(C34*D34*E34*F34&gt;3,2,IF(C34*D34*E34*F34=0,0,1)))))</f>
        <v/>
      </c>
      <c r="H34" s="97"/>
      <c r="I34" s="97"/>
      <c r="J34" s="98" t="str">
        <f t="shared" ref="J34:J62" si="2">IF(H34="","",IF(H34*I34=0,0,IF(H34*I34&gt;4,3,IF(H34*I34&gt;2,2,IF(H34*I34=0,0,1)))))</f>
        <v/>
      </c>
      <c r="K34" s="97"/>
      <c r="L34" s="98" t="str">
        <f t="shared" ref="L34:L62" si="3">IF(K34="","",IF(K34=0,0,K34))</f>
        <v/>
      </c>
      <c r="M34" s="97"/>
      <c r="N34" s="97"/>
      <c r="O34" s="98" t="str">
        <f t="shared" ref="O34:O62" si="4">IF(M34="","",IF(M34*N34=0,0,IF(M34*N34&gt;4,3,IF(M34*N34&gt;2,2,IF(M34*N34=0,0,1)))))</f>
        <v/>
      </c>
      <c r="P34" s="97"/>
      <c r="Q34" s="97"/>
      <c r="R34" s="98" t="str">
        <f t="shared" ref="R34:R62" si="5">IF(P34="","",IF(P34*Q34=0,0,IF(P34*Q34&gt;4,3,IF(P34*Q34&gt;2,2,IF(P34*Q34=0,0,1)))))</f>
        <v/>
      </c>
      <c r="S34" s="97"/>
      <c r="T34" s="97"/>
      <c r="U34" s="98" t="str">
        <f t="shared" ref="U34:U62" si="6">IF(S34="","",IF(S34*T34=0,0,IF(S34*T34&gt;4,3,IF(S34*T34&gt;2,2,IF(S34*T34=0,0,1)))))</f>
        <v/>
      </c>
      <c r="V34" s="97"/>
      <c r="W34" s="97"/>
      <c r="X34" s="97"/>
      <c r="Y34" s="98" t="str">
        <f t="shared" ref="Y34:Y62" si="7">IF(V34="","",IF(V34*W34*X34=0,0,IF(V34*W34*X34&gt;17,3,IF(V34*W34*X34&gt;2,2,IF(V34*W34*X34=0,0,1)))))</f>
        <v/>
      </c>
      <c r="Z34" s="97"/>
      <c r="AA34" s="97"/>
      <c r="AB34" s="98" t="str">
        <f t="shared" ref="AB34:AB62" si="8">IF(Z34="","",IF(Z34*AA34=0,0,IF(Z34*AA34&gt;4,3,IF(Z34*AA34&gt;2,2,IF(Z34*AA34=0,0,1)))))</f>
        <v/>
      </c>
      <c r="AC34" s="98" t="str">
        <f t="shared" ref="AC34:AC62" si="9">+G34</f>
        <v/>
      </c>
      <c r="AD34" s="98" t="str">
        <f t="shared" ref="AD34:AD62" si="10">+J34</f>
        <v/>
      </c>
      <c r="AE34" s="98" t="str">
        <f t="shared" ref="AE34:AE62" si="11">+L34</f>
        <v/>
      </c>
      <c r="AF34" s="98" t="str">
        <f t="shared" ref="AF34:AF62" si="12">+O34</f>
        <v/>
      </c>
      <c r="AG34" s="98" t="str">
        <f t="shared" ref="AG34:AG62" si="13">+U34</f>
        <v/>
      </c>
      <c r="AH34" s="98" t="str">
        <f t="shared" ref="AH34:AH62" si="14">+U34</f>
        <v/>
      </c>
      <c r="AI34" s="98" t="str">
        <f t="shared" ref="AI34:AI62" si="15">+Y34</f>
        <v/>
      </c>
      <c r="AJ34" s="98" t="str">
        <f t="shared" ref="AJ34:AJ62" si="16">+AB34</f>
        <v/>
      </c>
      <c r="AK34" s="99" t="str">
        <f t="shared" ref="AK34:AK62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17" t="s">
        <v>994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17" t="s">
        <v>995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17" t="s">
        <v>996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28">
        <v>5</v>
      </c>
      <c r="B38" s="218" t="s">
        <v>997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10">
        <v>6</v>
      </c>
      <c r="B39" s="219" t="s">
        <v>998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17" t="s">
        <v>999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17" t="s">
        <v>1000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17" t="s">
        <v>136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28">
        <v>10</v>
      </c>
      <c r="B43" s="218" t="s">
        <v>1001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10">
        <v>11</v>
      </c>
      <c r="B44" s="219" t="s">
        <v>1002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06">
        <v>12</v>
      </c>
      <c r="B45" s="217" t="s">
        <v>1003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17" t="s">
        <v>1004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17" t="s">
        <v>1005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20" t="s">
        <v>1006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16" t="s">
        <v>1007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17" t="s">
        <v>1008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17" t="s">
        <v>1009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s="127" customFormat="1" ht="21" customHeight="1">
      <c r="A52" s="214">
        <v>19</v>
      </c>
      <c r="B52" s="217" t="s">
        <v>1010</v>
      </c>
      <c r="C52" s="172"/>
      <c r="D52" s="102"/>
      <c r="E52" s="102"/>
      <c r="F52" s="102"/>
      <c r="G52" s="103" t="str">
        <f t="shared" ref="G52" si="18">IF(C52="","",IF(C52*D52*E52*F52=0,0,IF(C52*D52*E52*F52&gt;27,3,IF(C52*D52*E52*F52&gt;3,2,IF(C52*D52*E52*F52=0,0,1)))))</f>
        <v/>
      </c>
      <c r="H52" s="102"/>
      <c r="I52" s="102"/>
      <c r="J52" s="103" t="str">
        <f t="shared" ref="J52" si="19">IF(H52="","",IF(H52*I52=0,0,IF(H52*I52&gt;4,3,IF(H52*I52&gt;2,2,IF(H52*I52=0,0,1)))))</f>
        <v/>
      </c>
      <c r="K52" s="102"/>
      <c r="L52" s="103" t="str">
        <f t="shared" ref="L52" si="20">IF(K52="","",IF(K52=0,0,K52))</f>
        <v/>
      </c>
      <c r="M52" s="102"/>
      <c r="N52" s="102"/>
      <c r="O52" s="103" t="str">
        <f t="shared" ref="O52" si="21">IF(M52="","",IF(M52*N52=0,0,IF(M52*N52&gt;4,3,IF(M52*N52&gt;2,2,IF(M52*N52=0,0,1)))))</f>
        <v/>
      </c>
      <c r="P52" s="102"/>
      <c r="Q52" s="102"/>
      <c r="R52" s="103" t="str">
        <f t="shared" ref="R52" si="22">IF(P52="","",IF(P52*Q52=0,0,IF(P52*Q52&gt;4,3,IF(P52*Q52&gt;2,2,IF(P52*Q52=0,0,1)))))</f>
        <v/>
      </c>
      <c r="S52" s="102"/>
      <c r="T52" s="102"/>
      <c r="U52" s="103" t="str">
        <f t="shared" ref="U52" si="23">IF(S52="","",IF(S52*T52=0,0,IF(S52*T52&gt;4,3,IF(S52*T52&gt;2,2,IF(S52*T52=0,0,1)))))</f>
        <v/>
      </c>
      <c r="V52" s="102"/>
      <c r="W52" s="102"/>
      <c r="X52" s="102"/>
      <c r="Y52" s="103" t="str">
        <f t="shared" ref="Y52" si="24">IF(V52="","",IF(V52*W52*X52=0,0,IF(V52*W52*X52&gt;17,3,IF(V52*W52*X52&gt;2,2,IF(V52*W52*X52=0,0,1)))))</f>
        <v/>
      </c>
      <c r="Z52" s="102"/>
      <c r="AA52" s="102"/>
      <c r="AB52" s="103" t="str">
        <f t="shared" ref="AB52" si="25">IF(Z52="","",IF(Z52*AA52=0,0,IF(Z52*AA52&gt;4,3,IF(Z52*AA52&gt;2,2,IF(Z52*AA52=0,0,1)))))</f>
        <v/>
      </c>
      <c r="AC52" s="103" t="str">
        <f t="shared" ref="AC52" si="26">+G52</f>
        <v/>
      </c>
      <c r="AD52" s="103" t="str">
        <f t="shared" ref="AD52" si="27">+J52</f>
        <v/>
      </c>
      <c r="AE52" s="103" t="str">
        <f t="shared" ref="AE52" si="28">+L52</f>
        <v/>
      </c>
      <c r="AF52" s="103" t="str">
        <f t="shared" ref="AF52" si="29">+O52</f>
        <v/>
      </c>
      <c r="AG52" s="103" t="str">
        <f t="shared" ref="AG52" si="30">+U52</f>
        <v/>
      </c>
      <c r="AH52" s="103" t="str">
        <f t="shared" ref="AH52" si="31">+U52</f>
        <v/>
      </c>
      <c r="AI52" s="103" t="str">
        <f t="shared" ref="AI52" si="32">+Y52</f>
        <v/>
      </c>
      <c r="AJ52" s="103" t="str">
        <f t="shared" ref="AJ52" si="33">+AB52</f>
        <v/>
      </c>
      <c r="AK52" s="104" t="str">
        <f t="shared" ref="AK52" si="34">+IF(COUNT(AC52:AJ52)&lt;&gt;8,"",(IF(COUNTIF(AC52:AJ52,0)&gt;0,"ไม่ผ่าน",IF(AND(COUNTIF(AC52:AJ52,3)&gt;=5,COUNTIF(AC52:AJ52,"&lt;2")=0),"ดีเยี่ยม",IF(OR(AND(AND(COUNTIF(AC52:AJ52,3)&gt;=1,COUNTIF(AC52:AJ52,3)&lt;=4),COUNTIF(AC52:AJ52,"&lt;2")=0),COUNTIF(AC52:AJ52,2)=8,AND(COUNTIF(AC52:AJ52,"&gt;=2")&gt;=5,COUNTIF(AC52:AJ52,1)&gt;0)),"ดี",IF(OR(COUNTIF(AC52:AJ52,1)=8,AND(COUNTIF(AC52:AJ52,"&gt;=2")&gt;=1,COUNTIF(AC52:AJ52,"&gt;=2")&lt;=4)),"ผ่าน","ไม่ผ่าน"))))))</f>
        <v/>
      </c>
    </row>
    <row r="53" spans="1:37" ht="21" customHeight="1" thickBot="1">
      <c r="A53" s="207">
        <v>20</v>
      </c>
      <c r="B53" s="220" t="s">
        <v>1011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05">
        <v>21</v>
      </c>
      <c r="B54" s="216" t="s">
        <v>1012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17" t="s">
        <v>1013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206">
        <v>23</v>
      </c>
      <c r="B56" s="217" t="s">
        <v>1014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206">
        <v>24</v>
      </c>
      <c r="B57" s="217" t="s">
        <v>1015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07">
        <v>25</v>
      </c>
      <c r="B58" s="220" t="s">
        <v>1016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16" t="s">
        <v>1017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17" t="s">
        <v>1018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206">
        <v>28</v>
      </c>
      <c r="B61" s="217" t="s">
        <v>1019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s="122" customFormat="1" ht="21" customHeight="1" thickBot="1">
      <c r="A62" s="185">
        <v>29</v>
      </c>
      <c r="B62" s="227" t="s">
        <v>1020</v>
      </c>
      <c r="C62" s="192"/>
      <c r="D62" s="151"/>
      <c r="E62" s="151"/>
      <c r="F62" s="151"/>
      <c r="G62" s="152" t="str">
        <f t="shared" si="1"/>
        <v/>
      </c>
      <c r="H62" s="151"/>
      <c r="I62" s="151"/>
      <c r="J62" s="152" t="str">
        <f t="shared" si="2"/>
        <v/>
      </c>
      <c r="K62" s="151"/>
      <c r="L62" s="152" t="str">
        <f t="shared" si="3"/>
        <v/>
      </c>
      <c r="M62" s="151"/>
      <c r="N62" s="151"/>
      <c r="O62" s="152" t="str">
        <f t="shared" si="4"/>
        <v/>
      </c>
      <c r="P62" s="151"/>
      <c r="Q62" s="151"/>
      <c r="R62" s="152" t="str">
        <f t="shared" si="5"/>
        <v/>
      </c>
      <c r="S62" s="151"/>
      <c r="T62" s="151"/>
      <c r="U62" s="152" t="str">
        <f t="shared" si="6"/>
        <v/>
      </c>
      <c r="V62" s="151"/>
      <c r="W62" s="151"/>
      <c r="X62" s="151"/>
      <c r="Y62" s="152" t="str">
        <f t="shared" si="7"/>
        <v/>
      </c>
      <c r="Z62" s="151"/>
      <c r="AA62" s="151"/>
      <c r="AB62" s="152" t="str">
        <f t="shared" si="8"/>
        <v/>
      </c>
      <c r="AC62" s="152" t="str">
        <f t="shared" si="9"/>
        <v/>
      </c>
      <c r="AD62" s="152" t="str">
        <f t="shared" si="10"/>
        <v/>
      </c>
      <c r="AE62" s="152" t="str">
        <f t="shared" si="11"/>
        <v/>
      </c>
      <c r="AF62" s="152" t="str">
        <f t="shared" si="12"/>
        <v/>
      </c>
      <c r="AG62" s="152" t="str">
        <f t="shared" si="13"/>
        <v/>
      </c>
      <c r="AH62" s="152" t="str">
        <f t="shared" si="14"/>
        <v/>
      </c>
      <c r="AI62" s="152" t="str">
        <f t="shared" si="15"/>
        <v/>
      </c>
      <c r="AJ62" s="152" t="str">
        <f t="shared" si="16"/>
        <v/>
      </c>
      <c r="AK62" s="153" t="str">
        <f t="shared" si="17"/>
        <v/>
      </c>
    </row>
    <row r="63" spans="1:37" s="122" customFormat="1" ht="15" customHeight="1"/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62">
    <cfRule type="cellIs" dxfId="8" priority="7" operator="equal">
      <formula>99999</formula>
    </cfRule>
  </conditionalFormatting>
  <conditionalFormatting sqref="G34">
    <cfRule type="cellIs" dxfId="7" priority="8" operator="equal">
      <formula>9</formula>
    </cfRule>
  </conditionalFormatting>
  <conditionalFormatting sqref="G34">
    <cfRule type="cellIs" dxfId="6" priority="9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  <pageSetUpPr fitToPage="1"/>
  </sheetPr>
  <dimension ref="A1:AK61"/>
  <sheetViews>
    <sheetView workbookViewId="0">
      <selection activeCell="B67" sqref="B67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146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COUNTIF($G$34:$G$61,3)</f>
        <v>0</v>
      </c>
      <c r="F5" s="337"/>
      <c r="G5" s="337"/>
      <c r="H5" s="337"/>
      <c r="I5" s="338"/>
      <c r="J5" s="336">
        <f>COUNTIF($G$34:$G$61,2)</f>
        <v>0</v>
      </c>
      <c r="K5" s="337"/>
      <c r="L5" s="337"/>
      <c r="M5" s="337"/>
      <c r="N5" s="338"/>
      <c r="O5" s="336">
        <f>COUNTIF($G$34:$G$61,1)</f>
        <v>0</v>
      </c>
      <c r="P5" s="337"/>
      <c r="Q5" s="337"/>
      <c r="R5" s="337"/>
      <c r="S5" s="338"/>
      <c r="T5" s="336">
        <f>COUNTIF($G$34:$G$61,0)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COUNTIF($J$34:$J$61,3)</f>
        <v>0</v>
      </c>
      <c r="F6" s="337"/>
      <c r="G6" s="337"/>
      <c r="H6" s="337"/>
      <c r="I6" s="338"/>
      <c r="J6" s="336">
        <f>COUNTIF($J$34:$J$61,2)</f>
        <v>0</v>
      </c>
      <c r="K6" s="337"/>
      <c r="L6" s="337"/>
      <c r="M6" s="337"/>
      <c r="N6" s="338"/>
      <c r="O6" s="336">
        <f>COUNTIF($J$34:$J$61,1)</f>
        <v>0</v>
      </c>
      <c r="P6" s="337"/>
      <c r="Q6" s="337"/>
      <c r="R6" s="337"/>
      <c r="S6" s="338"/>
      <c r="T6" s="336">
        <f>COUNTIF($J$34:$J$61,0)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COUNTIF($L$34:$L$61,3)</f>
        <v>0</v>
      </c>
      <c r="F7" s="337"/>
      <c r="G7" s="337"/>
      <c r="H7" s="337"/>
      <c r="I7" s="338"/>
      <c r="J7" s="336">
        <f>COUNTIF($L$34:$L$61,2)</f>
        <v>0</v>
      </c>
      <c r="K7" s="337"/>
      <c r="L7" s="337"/>
      <c r="M7" s="337"/>
      <c r="N7" s="338"/>
      <c r="O7" s="336">
        <f>COUNTIF($L$34:$L$61,1)</f>
        <v>0</v>
      </c>
      <c r="P7" s="337"/>
      <c r="Q7" s="337"/>
      <c r="R7" s="337"/>
      <c r="S7" s="338"/>
      <c r="T7" s="336">
        <f>COUNTIF($L$34:$L$61,0)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COUNTIF($O$34:$O$61,3)</f>
        <v>0</v>
      </c>
      <c r="F8" s="337"/>
      <c r="G8" s="337"/>
      <c r="H8" s="337"/>
      <c r="I8" s="338"/>
      <c r="J8" s="336">
        <f>COUNTIF($O$34:$O$61,2)</f>
        <v>0</v>
      </c>
      <c r="K8" s="337"/>
      <c r="L8" s="337"/>
      <c r="M8" s="337"/>
      <c r="N8" s="338"/>
      <c r="O8" s="336">
        <f>COUNTIF($O$34:$O$61,1)</f>
        <v>0</v>
      </c>
      <c r="P8" s="337"/>
      <c r="Q8" s="337"/>
      <c r="R8" s="337"/>
      <c r="S8" s="338"/>
      <c r="T8" s="336">
        <f>COUNTIF($O$34:$O$61,0)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COUNTIF($R$34:$R$61,3)</f>
        <v>0</v>
      </c>
      <c r="F9" s="337"/>
      <c r="G9" s="337"/>
      <c r="H9" s="337"/>
      <c r="I9" s="338"/>
      <c r="J9" s="336">
        <f>COUNTIF($R$34:$R$61,2)</f>
        <v>0</v>
      </c>
      <c r="K9" s="337"/>
      <c r="L9" s="337"/>
      <c r="M9" s="337"/>
      <c r="N9" s="338"/>
      <c r="O9" s="336">
        <f>COUNTIF($R$34:$R$61,1)</f>
        <v>0</v>
      </c>
      <c r="P9" s="337"/>
      <c r="Q9" s="337"/>
      <c r="R9" s="337"/>
      <c r="S9" s="338"/>
      <c r="T9" s="336">
        <f>COUNTIF($R$34:$R$61,0)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COUNTIF($U$34:$U$61,3)</f>
        <v>0</v>
      </c>
      <c r="F10" s="337"/>
      <c r="G10" s="337"/>
      <c r="H10" s="337"/>
      <c r="I10" s="338"/>
      <c r="J10" s="336">
        <f>COUNTIF($U$34:$U$61,2)</f>
        <v>0</v>
      </c>
      <c r="K10" s="337"/>
      <c r="L10" s="337"/>
      <c r="M10" s="337"/>
      <c r="N10" s="338"/>
      <c r="O10" s="336">
        <f>COUNTIF($U$34:$U$61,1)</f>
        <v>0</v>
      </c>
      <c r="P10" s="337"/>
      <c r="Q10" s="337"/>
      <c r="R10" s="337"/>
      <c r="S10" s="338"/>
      <c r="T10" s="336">
        <f>COUNTIF($U$34:$U$61,0)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COUNTIF($Y$34:$Y$61,3)</f>
        <v>0</v>
      </c>
      <c r="F11" s="337"/>
      <c r="G11" s="337"/>
      <c r="H11" s="337"/>
      <c r="I11" s="338"/>
      <c r="J11" s="336">
        <f>COUNTIF($Y$34:$Y$61,2)</f>
        <v>0</v>
      </c>
      <c r="K11" s="337"/>
      <c r="L11" s="337"/>
      <c r="M11" s="337"/>
      <c r="N11" s="338"/>
      <c r="O11" s="336">
        <f>COUNTIF($Y$34:$Y$61,1)</f>
        <v>0</v>
      </c>
      <c r="P11" s="337"/>
      <c r="Q11" s="337"/>
      <c r="R11" s="337"/>
      <c r="S11" s="338"/>
      <c r="T11" s="336">
        <f>COUNTIF($Y$34:$Y$61,0)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COUNTIF($AB$34:$AB$61,3)</f>
        <v>0</v>
      </c>
      <c r="F12" s="344"/>
      <c r="G12" s="344"/>
      <c r="H12" s="344"/>
      <c r="I12" s="345"/>
      <c r="J12" s="343">
        <f>COUNTIF($AB$34:$AB$61,2)</f>
        <v>0</v>
      </c>
      <c r="K12" s="344"/>
      <c r="L12" s="344"/>
      <c r="M12" s="344"/>
      <c r="N12" s="345"/>
      <c r="O12" s="343">
        <f>COUNTIF($AB$34:$AB$61,1)</f>
        <v>0</v>
      </c>
      <c r="P12" s="344"/>
      <c r="Q12" s="344"/>
      <c r="R12" s="344"/>
      <c r="S12" s="345"/>
      <c r="T12" s="343">
        <f>COUNTIF($AB$34:$AB$61,0)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COUNTIF($AK$34:$AK$61,"ดีเยี่ยม")</f>
        <v>0</v>
      </c>
      <c r="F13" s="341"/>
      <c r="G13" s="341"/>
      <c r="H13" s="341"/>
      <c r="I13" s="342"/>
      <c r="J13" s="340">
        <f>COUNTIF($AK$34:$AK$61,"ดี")</f>
        <v>0</v>
      </c>
      <c r="K13" s="341"/>
      <c r="L13" s="341"/>
      <c r="M13" s="341"/>
      <c r="N13" s="342"/>
      <c r="O13" s="340">
        <f>COUNTIF($AK$34:$AK$61,"ผ่าน")</f>
        <v>0</v>
      </c>
      <c r="P13" s="341"/>
      <c r="Q13" s="341"/>
      <c r="R13" s="341"/>
      <c r="S13" s="342"/>
      <c r="T13" s="340">
        <f>COUNTIF($AK$34:$AK$61,"ไม่ผ่าน")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98" t="s">
        <v>73</v>
      </c>
      <c r="B30" s="404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99"/>
      <c r="B31" s="405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99"/>
      <c r="B32" s="405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400"/>
      <c r="B33" s="352"/>
      <c r="C33" s="246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5">
        <v>1</v>
      </c>
      <c r="B34" s="219" t="s">
        <v>1021</v>
      </c>
      <c r="C34" s="247"/>
      <c r="D34" s="97"/>
      <c r="E34" s="97"/>
      <c r="F34" s="97"/>
      <c r="G34" s="98" t="str">
        <f t="shared" ref="G34:G61" si="1">IF(C34="","",IF(C34*D34*E34*F34=0,0,IF(C34*D34*E34*F34&gt;27,3,IF(C34*D34*E34*F34&gt;3,2,IF(C34*D34*E34*F34=0,0,1)))))</f>
        <v/>
      </c>
      <c r="H34" s="97"/>
      <c r="I34" s="97"/>
      <c r="J34" s="98" t="str">
        <f t="shared" ref="J34:J61" si="2">IF(H34="","",IF(H34*I34=0,0,IF(H34*I34&gt;4,3,IF(H34*I34&gt;2,2,IF(H34*I34=0,0,1)))))</f>
        <v/>
      </c>
      <c r="K34" s="97"/>
      <c r="L34" s="98" t="str">
        <f t="shared" ref="L34:L61" si="3">IF(K34="","",IF(K34=0,0,K34))</f>
        <v/>
      </c>
      <c r="M34" s="97"/>
      <c r="N34" s="97"/>
      <c r="O34" s="98" t="str">
        <f t="shared" ref="O34:O61" si="4">IF(M34="","",IF(M34*N34=0,0,IF(M34*N34&gt;4,3,IF(M34*N34&gt;2,2,IF(M34*N34=0,0,1)))))</f>
        <v/>
      </c>
      <c r="P34" s="97"/>
      <c r="Q34" s="97"/>
      <c r="R34" s="98" t="str">
        <f t="shared" ref="R34:R61" si="5">IF(P34="","",IF(P34*Q34=0,0,IF(P34*Q34&gt;4,3,IF(P34*Q34&gt;2,2,IF(P34*Q34=0,0,1)))))</f>
        <v/>
      </c>
      <c r="S34" s="97"/>
      <c r="T34" s="97"/>
      <c r="U34" s="98" t="str">
        <f t="shared" ref="U34:U61" si="6">IF(S34="","",IF(S34*T34=0,0,IF(S34*T34&gt;4,3,IF(S34*T34&gt;2,2,IF(S34*T34=0,0,1)))))</f>
        <v/>
      </c>
      <c r="V34" s="97"/>
      <c r="W34" s="97"/>
      <c r="X34" s="97"/>
      <c r="Y34" s="98" t="str">
        <f t="shared" ref="Y34:Y61" si="7">IF(V34="","",IF(V34*W34*X34=0,0,IF(V34*W34*X34&gt;17,3,IF(V34*W34*X34&gt;2,2,IF(V34*W34*X34=0,0,1)))))</f>
        <v/>
      </c>
      <c r="Z34" s="97"/>
      <c r="AA34" s="97"/>
      <c r="AB34" s="98" t="str">
        <f t="shared" ref="AB34:AB61" si="8">IF(Z34="","",IF(Z34*AA34=0,0,IF(Z34*AA34&gt;4,3,IF(Z34*AA34&gt;2,2,IF(Z34*AA34=0,0,1)))))</f>
        <v/>
      </c>
      <c r="AC34" s="98" t="str">
        <f t="shared" ref="AC34:AC61" si="9">+G34</f>
        <v/>
      </c>
      <c r="AD34" s="98" t="str">
        <f t="shared" ref="AD34:AD61" si="10">+J34</f>
        <v/>
      </c>
      <c r="AE34" s="98" t="str">
        <f t="shared" ref="AE34:AE61" si="11">+L34</f>
        <v/>
      </c>
      <c r="AF34" s="98" t="str">
        <f t="shared" ref="AF34:AF61" si="12">+O34</f>
        <v/>
      </c>
      <c r="AG34" s="98" t="str">
        <f t="shared" ref="AG34:AG61" si="13">+U34</f>
        <v/>
      </c>
      <c r="AH34" s="98" t="str">
        <f t="shared" ref="AH34:AH61" si="14">+U34</f>
        <v/>
      </c>
      <c r="AI34" s="98" t="str">
        <f t="shared" ref="AI34:AI61" si="15">+Y34</f>
        <v/>
      </c>
      <c r="AJ34" s="98" t="str">
        <f t="shared" ref="AJ34:AJ61" si="16">+AB34</f>
        <v/>
      </c>
      <c r="AK34" s="99" t="str">
        <f t="shared" ref="AK34:AK61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206">
        <v>2</v>
      </c>
      <c r="B35" s="230" t="s">
        <v>1022</v>
      </c>
      <c r="C35" s="204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206">
        <v>3</v>
      </c>
      <c r="B36" s="245" t="s">
        <v>1023</v>
      </c>
      <c r="C36" s="204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206">
        <v>4</v>
      </c>
      <c r="B37" s="229" t="s">
        <v>139</v>
      </c>
      <c r="C37" s="204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207">
        <v>5</v>
      </c>
      <c r="B38" s="245" t="s">
        <v>1024</v>
      </c>
      <c r="C38" s="248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205">
        <v>6</v>
      </c>
      <c r="B39" s="219" t="s">
        <v>1025</v>
      </c>
      <c r="C39" s="247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206">
        <v>7</v>
      </c>
      <c r="B40" s="230" t="s">
        <v>1026</v>
      </c>
      <c r="C40" s="204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206">
        <v>8</v>
      </c>
      <c r="B41" s="245" t="s">
        <v>1027</v>
      </c>
      <c r="C41" s="204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206">
        <v>9</v>
      </c>
      <c r="B42" s="229" t="s">
        <v>1028</v>
      </c>
      <c r="C42" s="204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207">
        <v>10</v>
      </c>
      <c r="B43" s="220" t="s">
        <v>1029</v>
      </c>
      <c r="C43" s="248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205">
        <v>11</v>
      </c>
      <c r="B44" s="245" t="s">
        <v>1030</v>
      </c>
      <c r="C44" s="247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206">
        <v>12</v>
      </c>
      <c r="B45" s="229" t="s">
        <v>1031</v>
      </c>
      <c r="C45" s="204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206">
        <v>13</v>
      </c>
      <c r="B46" s="230" t="s">
        <v>1032</v>
      </c>
      <c r="C46" s="204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206">
        <v>14</v>
      </c>
      <c r="B47" s="230" t="s">
        <v>1033</v>
      </c>
      <c r="C47" s="204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207">
        <v>15</v>
      </c>
      <c r="B48" s="245" t="s">
        <v>1034</v>
      </c>
      <c r="C48" s="248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205">
        <v>16</v>
      </c>
      <c r="B49" s="219" t="s">
        <v>1035</v>
      </c>
      <c r="C49" s="247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206">
        <v>17</v>
      </c>
      <c r="B50" s="245" t="s">
        <v>1036</v>
      </c>
      <c r="C50" s="204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206">
        <v>18</v>
      </c>
      <c r="B51" s="229" t="s">
        <v>1037</v>
      </c>
      <c r="C51" s="204"/>
      <c r="D51" s="102"/>
      <c r="E51" s="102"/>
      <c r="F51" s="102"/>
      <c r="G51" s="103" t="str">
        <f t="shared" ref="G51:G52" si="18">IF(C51="","",IF(C51*D51*E51*F51=0,0,IF(C51*D51*E51*F51&gt;27,3,IF(C51*D51*E51*F51&gt;3,2,IF(C51*D51*E51*F51=0,0,1)))))</f>
        <v/>
      </c>
      <c r="H51" s="102"/>
      <c r="I51" s="102"/>
      <c r="J51" s="103" t="str">
        <f t="shared" ref="J51:J52" si="19">IF(H51="","",IF(H51*I51=0,0,IF(H51*I51&gt;4,3,IF(H51*I51&gt;2,2,IF(H51*I51=0,0,1)))))</f>
        <v/>
      </c>
      <c r="K51" s="102"/>
      <c r="L51" s="103" t="str">
        <f t="shared" ref="L51:L52" si="20">IF(K51="","",IF(K51=0,0,K51))</f>
        <v/>
      </c>
      <c r="M51" s="102"/>
      <c r="N51" s="102"/>
      <c r="O51" s="103" t="str">
        <f t="shared" ref="O51:O52" si="21">IF(M51="","",IF(M51*N51=0,0,IF(M51*N51&gt;4,3,IF(M51*N51&gt;2,2,IF(M51*N51=0,0,1)))))</f>
        <v/>
      </c>
      <c r="P51" s="102"/>
      <c r="Q51" s="102"/>
      <c r="R51" s="103" t="str">
        <f t="shared" ref="R51:R52" si="22">IF(P51="","",IF(P51*Q51=0,0,IF(P51*Q51&gt;4,3,IF(P51*Q51&gt;2,2,IF(P51*Q51=0,0,1)))))</f>
        <v/>
      </c>
      <c r="S51" s="102"/>
      <c r="T51" s="102"/>
      <c r="U51" s="103" t="str">
        <f t="shared" ref="U51:U52" si="23">IF(S51="","",IF(S51*T51=0,0,IF(S51*T51&gt;4,3,IF(S51*T51&gt;2,2,IF(S51*T51=0,0,1)))))</f>
        <v/>
      </c>
      <c r="V51" s="102"/>
      <c r="W51" s="102"/>
      <c r="X51" s="102"/>
      <c r="Y51" s="103" t="str">
        <f t="shared" ref="Y51:Y52" si="24">IF(V51="","",IF(V51*W51*X51=0,0,IF(V51*W51*X51&gt;17,3,IF(V51*W51*X51&gt;2,2,IF(V51*W51*X51=0,0,1)))))</f>
        <v/>
      </c>
      <c r="Z51" s="102"/>
      <c r="AA51" s="102"/>
      <c r="AB51" s="103" t="str">
        <f t="shared" ref="AB51:AB52" si="25">IF(Z51="","",IF(Z51*AA51=0,0,IF(Z51*AA51&gt;4,3,IF(Z51*AA51&gt;2,2,IF(Z51*AA51=0,0,1)))))</f>
        <v/>
      </c>
      <c r="AC51" s="103" t="str">
        <f t="shared" ref="AC51:AC52" si="26">+G51</f>
        <v/>
      </c>
      <c r="AD51" s="103" t="str">
        <f t="shared" ref="AD51:AD52" si="27">+J51</f>
        <v/>
      </c>
      <c r="AE51" s="103" t="str">
        <f t="shared" ref="AE51:AE52" si="28">+L51</f>
        <v/>
      </c>
      <c r="AF51" s="103" t="str">
        <f t="shared" ref="AF51:AF52" si="29">+O51</f>
        <v/>
      </c>
      <c r="AG51" s="103" t="str">
        <f t="shared" ref="AG51:AG52" si="30">+U51</f>
        <v/>
      </c>
      <c r="AH51" s="103" t="str">
        <f t="shared" ref="AH51:AH52" si="31">+U51</f>
        <v/>
      </c>
      <c r="AI51" s="103" t="str">
        <f t="shared" ref="AI51:AI52" si="32">+Y51</f>
        <v/>
      </c>
      <c r="AJ51" s="103" t="str">
        <f t="shared" ref="AJ51:AJ52" si="33">+AB51</f>
        <v/>
      </c>
      <c r="AK51" s="104" t="str">
        <f t="shared" ref="AK51:AK52" si="34">+IF(COUNT(AC51:AJ51)&lt;&gt;8,"",(IF(COUNTIF(AC51:AJ51,0)&gt;0,"ไม่ผ่าน",IF(AND(COUNTIF(AC51:AJ51,3)&gt;=5,COUNTIF(AC51:AJ51,"&lt;2")=0),"ดีเยี่ยม",IF(OR(AND(AND(COUNTIF(AC51:AJ51,3)&gt;=1,COUNTIF(AC51:AJ51,3)&lt;=4),COUNTIF(AC51:AJ51,"&lt;2")=0),COUNTIF(AC51:AJ51,2)=8,AND(COUNTIF(AC51:AJ51,"&gt;=2")&gt;=5,COUNTIF(AC51:AJ51,1)&gt;0)),"ดี",IF(OR(COUNTIF(AC51:AJ51,1)=8,AND(COUNTIF(AC51:AJ51,"&gt;=2")&gt;=1,COUNTIF(AC51:AJ51,"&gt;=2")&lt;=4)),"ผ่าน","ไม่ผ่าน"))))))</f>
        <v/>
      </c>
    </row>
    <row r="52" spans="1:37" s="127" customFormat="1" ht="21" customHeight="1">
      <c r="A52" s="214">
        <v>19</v>
      </c>
      <c r="B52" s="229" t="s">
        <v>1038</v>
      </c>
      <c r="C52" s="204"/>
      <c r="D52" s="102"/>
      <c r="E52" s="102"/>
      <c r="F52" s="102"/>
      <c r="G52" s="103" t="str">
        <f t="shared" si="18"/>
        <v/>
      </c>
      <c r="H52" s="102"/>
      <c r="I52" s="102"/>
      <c r="J52" s="103" t="str">
        <f t="shared" si="19"/>
        <v/>
      </c>
      <c r="K52" s="102"/>
      <c r="L52" s="103" t="str">
        <f t="shared" si="20"/>
        <v/>
      </c>
      <c r="M52" s="102"/>
      <c r="N52" s="102"/>
      <c r="O52" s="103" t="str">
        <f t="shared" si="21"/>
        <v/>
      </c>
      <c r="P52" s="102"/>
      <c r="Q52" s="102"/>
      <c r="R52" s="103" t="str">
        <f t="shared" si="22"/>
        <v/>
      </c>
      <c r="S52" s="102"/>
      <c r="T52" s="102"/>
      <c r="U52" s="103" t="str">
        <f t="shared" si="23"/>
        <v/>
      </c>
      <c r="V52" s="102"/>
      <c r="W52" s="102"/>
      <c r="X52" s="102"/>
      <c r="Y52" s="103" t="str">
        <f t="shared" si="24"/>
        <v/>
      </c>
      <c r="Z52" s="102"/>
      <c r="AA52" s="102"/>
      <c r="AB52" s="103" t="str">
        <f t="shared" si="25"/>
        <v/>
      </c>
      <c r="AC52" s="103" t="str">
        <f t="shared" si="26"/>
        <v/>
      </c>
      <c r="AD52" s="103" t="str">
        <f t="shared" si="27"/>
        <v/>
      </c>
      <c r="AE52" s="103" t="str">
        <f t="shared" si="28"/>
        <v/>
      </c>
      <c r="AF52" s="103" t="str">
        <f t="shared" si="29"/>
        <v/>
      </c>
      <c r="AG52" s="103" t="str">
        <f t="shared" si="30"/>
        <v/>
      </c>
      <c r="AH52" s="103" t="str">
        <f t="shared" si="31"/>
        <v/>
      </c>
      <c r="AI52" s="103" t="str">
        <f t="shared" si="32"/>
        <v/>
      </c>
      <c r="AJ52" s="103" t="str">
        <f t="shared" si="33"/>
        <v/>
      </c>
      <c r="AK52" s="104" t="str">
        <f t="shared" si="34"/>
        <v/>
      </c>
    </row>
    <row r="53" spans="1:37" ht="21" customHeight="1" thickBot="1">
      <c r="A53" s="207">
        <v>20</v>
      </c>
      <c r="B53" s="220" t="s">
        <v>1039</v>
      </c>
      <c r="C53" s="248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205">
        <v>21</v>
      </c>
      <c r="B54" s="245" t="s">
        <v>1040</v>
      </c>
      <c r="C54" s="247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206">
        <v>22</v>
      </c>
      <c r="B55" s="229" t="s">
        <v>1041</v>
      </c>
      <c r="C55" s="204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206">
        <v>23</v>
      </c>
      <c r="B56" s="229" t="s">
        <v>1042</v>
      </c>
      <c r="C56" s="204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206">
        <v>24</v>
      </c>
      <c r="B57" s="229" t="s">
        <v>1043</v>
      </c>
      <c r="C57" s="204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207">
        <v>25</v>
      </c>
      <c r="B58" s="220" t="s">
        <v>1044</v>
      </c>
      <c r="C58" s="248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205">
        <v>26</v>
      </c>
      <c r="B59" s="219" t="s">
        <v>1045</v>
      </c>
      <c r="C59" s="247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206">
        <v>27</v>
      </c>
      <c r="B60" s="245" t="s">
        <v>1046</v>
      </c>
      <c r="C60" s="204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 thickBot="1">
      <c r="A61" s="185">
        <v>28</v>
      </c>
      <c r="B61" s="220" t="s">
        <v>1047</v>
      </c>
      <c r="C61" s="194"/>
      <c r="D61" s="151"/>
      <c r="E61" s="151"/>
      <c r="F61" s="151"/>
      <c r="G61" s="152" t="str">
        <f t="shared" si="1"/>
        <v/>
      </c>
      <c r="H61" s="151"/>
      <c r="I61" s="151"/>
      <c r="J61" s="152" t="str">
        <f t="shared" si="2"/>
        <v/>
      </c>
      <c r="K61" s="151"/>
      <c r="L61" s="152" t="str">
        <f t="shared" si="3"/>
        <v/>
      </c>
      <c r="M61" s="151"/>
      <c r="N61" s="151"/>
      <c r="O61" s="152" t="str">
        <f t="shared" si="4"/>
        <v/>
      </c>
      <c r="P61" s="151"/>
      <c r="Q61" s="151"/>
      <c r="R61" s="152" t="str">
        <f t="shared" si="5"/>
        <v/>
      </c>
      <c r="S61" s="151"/>
      <c r="T61" s="151"/>
      <c r="U61" s="152" t="str">
        <f t="shared" si="6"/>
        <v/>
      </c>
      <c r="V61" s="151"/>
      <c r="W61" s="151"/>
      <c r="X61" s="151"/>
      <c r="Y61" s="152" t="str">
        <f t="shared" si="7"/>
        <v/>
      </c>
      <c r="Z61" s="151"/>
      <c r="AA61" s="151"/>
      <c r="AB61" s="152" t="str">
        <f t="shared" si="8"/>
        <v/>
      </c>
      <c r="AC61" s="152" t="str">
        <f t="shared" si="9"/>
        <v/>
      </c>
      <c r="AD61" s="152" t="str">
        <f t="shared" si="10"/>
        <v/>
      </c>
      <c r="AE61" s="152" t="str">
        <f t="shared" si="11"/>
        <v/>
      </c>
      <c r="AF61" s="152" t="str">
        <f t="shared" si="12"/>
        <v/>
      </c>
      <c r="AG61" s="152" t="str">
        <f t="shared" si="13"/>
        <v/>
      </c>
      <c r="AH61" s="152" t="str">
        <f t="shared" si="14"/>
        <v/>
      </c>
      <c r="AI61" s="152" t="str">
        <f t="shared" si="15"/>
        <v/>
      </c>
      <c r="AJ61" s="152" t="str">
        <f t="shared" si="16"/>
        <v/>
      </c>
      <c r="AK61" s="153" t="str">
        <f t="shared" si="17"/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61">
    <cfRule type="cellIs" dxfId="5" priority="1" operator="equal">
      <formula>99999</formula>
    </cfRule>
  </conditionalFormatting>
  <conditionalFormatting sqref="G34">
    <cfRule type="cellIs" dxfId="4" priority="2" operator="equal">
      <formula>9</formula>
    </cfRule>
  </conditionalFormatting>
  <conditionalFormatting sqref="G34">
    <cfRule type="cellIs" dxfId="3" priority="3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AK211"/>
  <sheetViews>
    <sheetView workbookViewId="0"/>
  </sheetViews>
  <sheetFormatPr defaultColWidth="14.44140625" defaultRowHeight="15" customHeight="1"/>
  <cols>
    <col min="1" max="1" width="4.33203125" customWidth="1"/>
    <col min="2" max="2" width="17" customWidth="1"/>
    <col min="3" max="28" width="4.109375" customWidth="1"/>
    <col min="29" max="36" width="4.109375" hidden="1" customWidth="1"/>
    <col min="37" max="37" width="6.6640625" customWidth="1"/>
  </cols>
  <sheetData>
    <row r="1" spans="1:37" ht="18.75" customHeight="1">
      <c r="A1" s="406" t="s">
        <v>147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333"/>
      <c r="AD1" s="333"/>
      <c r="AE1" s="333"/>
      <c r="AF1" s="333"/>
      <c r="AG1" s="333"/>
      <c r="AH1" s="333"/>
      <c r="AI1" s="333"/>
      <c r="AJ1" s="333"/>
      <c r="AK1" s="334"/>
    </row>
    <row r="2" spans="1:37" ht="18.75" customHeight="1">
      <c r="A2" s="419" t="s">
        <v>148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1"/>
    </row>
    <row r="3" spans="1:37" ht="18.75" customHeight="1">
      <c r="A3" s="420"/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1"/>
      <c r="AG3" s="421"/>
      <c r="AH3" s="421"/>
      <c r="AI3" s="421"/>
      <c r="AJ3" s="421"/>
      <c r="AK3" s="422"/>
    </row>
    <row r="4" spans="1:37" ht="18.75" customHeight="1">
      <c r="A4" s="433" t="s">
        <v>19</v>
      </c>
      <c r="B4" s="417"/>
      <c r="C4" s="417"/>
      <c r="D4" s="418"/>
      <c r="E4" s="423" t="s">
        <v>5</v>
      </c>
      <c r="F4" s="417"/>
      <c r="G4" s="417"/>
      <c r="H4" s="417"/>
      <c r="I4" s="418"/>
      <c r="J4" s="423" t="s">
        <v>7</v>
      </c>
      <c r="K4" s="417"/>
      <c r="L4" s="417"/>
      <c r="M4" s="417"/>
      <c r="N4" s="418"/>
      <c r="O4" s="423" t="s">
        <v>9</v>
      </c>
      <c r="P4" s="417"/>
      <c r="Q4" s="417"/>
      <c r="R4" s="417"/>
      <c r="S4" s="418"/>
      <c r="T4" s="423" t="s">
        <v>11</v>
      </c>
      <c r="U4" s="417"/>
      <c r="V4" s="417"/>
      <c r="W4" s="417"/>
      <c r="X4" s="418"/>
      <c r="Y4" s="423" t="s">
        <v>51</v>
      </c>
      <c r="Z4" s="417"/>
      <c r="AA4" s="417"/>
      <c r="AB4" s="417"/>
      <c r="AC4" s="417"/>
      <c r="AD4" s="417"/>
      <c r="AE4" s="417"/>
      <c r="AF4" s="417"/>
      <c r="AG4" s="417"/>
      <c r="AH4" s="417"/>
      <c r="AI4" s="417"/>
      <c r="AJ4" s="417"/>
      <c r="AK4" s="424"/>
    </row>
    <row r="5" spans="1:37" ht="18.75" customHeight="1">
      <c r="A5" s="425" t="s">
        <v>52</v>
      </c>
      <c r="B5" s="408"/>
      <c r="C5" s="408"/>
      <c r="D5" s="409"/>
      <c r="E5" s="407">
        <f>COUNTIF($G$33:$G$76,3)</f>
        <v>0</v>
      </c>
      <c r="F5" s="408"/>
      <c r="G5" s="408"/>
      <c r="H5" s="408"/>
      <c r="I5" s="409"/>
      <c r="J5" s="407">
        <f>COUNTIF($G$33:$G$76,2)</f>
        <v>0</v>
      </c>
      <c r="K5" s="408"/>
      <c r="L5" s="408"/>
      <c r="M5" s="408"/>
      <c r="N5" s="409"/>
      <c r="O5" s="407">
        <f>COUNTIF($G$33:$G$76,1)</f>
        <v>0</v>
      </c>
      <c r="P5" s="408"/>
      <c r="Q5" s="408"/>
      <c r="R5" s="408"/>
      <c r="S5" s="409"/>
      <c r="T5" s="407">
        <f>COUNTIF($G$33:$G$76,0)</f>
        <v>0</v>
      </c>
      <c r="U5" s="408"/>
      <c r="V5" s="408"/>
      <c r="W5" s="408"/>
      <c r="X5" s="409"/>
      <c r="Y5" s="407">
        <f t="shared" ref="Y5:Y14" si="0">SUM(E5:X5)</f>
        <v>0</v>
      </c>
      <c r="Z5" s="408"/>
      <c r="AA5" s="408"/>
      <c r="AB5" s="408"/>
      <c r="AC5" s="408"/>
      <c r="AD5" s="408"/>
      <c r="AE5" s="408"/>
      <c r="AF5" s="408"/>
      <c r="AG5" s="408"/>
      <c r="AH5" s="408"/>
      <c r="AI5" s="408"/>
      <c r="AJ5" s="408"/>
      <c r="AK5" s="426"/>
    </row>
    <row r="6" spans="1:37" ht="18.75" customHeight="1">
      <c r="A6" s="425" t="s">
        <v>53</v>
      </c>
      <c r="B6" s="408"/>
      <c r="C6" s="408"/>
      <c r="D6" s="409"/>
      <c r="E6" s="407">
        <f>COUNTIF($J$33:$J$76,3)</f>
        <v>0</v>
      </c>
      <c r="F6" s="408"/>
      <c r="G6" s="408"/>
      <c r="H6" s="408"/>
      <c r="I6" s="409"/>
      <c r="J6" s="407">
        <f>COUNTIF($J$33:$J$76,2)</f>
        <v>0</v>
      </c>
      <c r="K6" s="408"/>
      <c r="L6" s="408"/>
      <c r="M6" s="408"/>
      <c r="N6" s="409"/>
      <c r="O6" s="407">
        <f>COUNTIF($J$33:$J$76,1)</f>
        <v>0</v>
      </c>
      <c r="P6" s="408"/>
      <c r="Q6" s="408"/>
      <c r="R6" s="408"/>
      <c r="S6" s="409"/>
      <c r="T6" s="407">
        <f>COUNTIF($J$33:$J$76,0)</f>
        <v>0</v>
      </c>
      <c r="U6" s="408"/>
      <c r="V6" s="408"/>
      <c r="W6" s="408"/>
      <c r="X6" s="409"/>
      <c r="Y6" s="407">
        <f t="shared" si="0"/>
        <v>0</v>
      </c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26"/>
    </row>
    <row r="7" spans="1:37" ht="18.75" customHeight="1">
      <c r="A7" s="425" t="s">
        <v>54</v>
      </c>
      <c r="B7" s="408"/>
      <c r="C7" s="408"/>
      <c r="D7" s="409"/>
      <c r="E7" s="407">
        <f>COUNTIF($L$33:$L$76,3)</f>
        <v>0</v>
      </c>
      <c r="F7" s="408"/>
      <c r="G7" s="408"/>
      <c r="H7" s="408"/>
      <c r="I7" s="409"/>
      <c r="J7" s="407">
        <f>COUNTIF($L$33:$L$76,2)</f>
        <v>0</v>
      </c>
      <c r="K7" s="408"/>
      <c r="L7" s="408"/>
      <c r="M7" s="408"/>
      <c r="N7" s="409"/>
      <c r="O7" s="407">
        <f>COUNTIF($L$33:$L$76,1)</f>
        <v>0</v>
      </c>
      <c r="P7" s="408"/>
      <c r="Q7" s="408"/>
      <c r="R7" s="408"/>
      <c r="S7" s="409"/>
      <c r="T7" s="407">
        <f>COUNTIF($L$33:$L$76,0)</f>
        <v>0</v>
      </c>
      <c r="U7" s="408"/>
      <c r="V7" s="408"/>
      <c r="W7" s="408"/>
      <c r="X7" s="409"/>
      <c r="Y7" s="407">
        <f t="shared" si="0"/>
        <v>0</v>
      </c>
      <c r="Z7" s="408"/>
      <c r="AA7" s="408"/>
      <c r="AB7" s="408"/>
      <c r="AC7" s="408"/>
      <c r="AD7" s="408"/>
      <c r="AE7" s="408"/>
      <c r="AF7" s="408"/>
      <c r="AG7" s="408"/>
      <c r="AH7" s="408"/>
      <c r="AI7" s="408"/>
      <c r="AJ7" s="408"/>
      <c r="AK7" s="426"/>
    </row>
    <row r="8" spans="1:37" ht="18.75" customHeight="1">
      <c r="A8" s="425" t="s">
        <v>55</v>
      </c>
      <c r="B8" s="408"/>
      <c r="C8" s="408"/>
      <c r="D8" s="409"/>
      <c r="E8" s="407">
        <f>COUNTIF($O$33:$O$76,3)</f>
        <v>0</v>
      </c>
      <c r="F8" s="408"/>
      <c r="G8" s="408"/>
      <c r="H8" s="408"/>
      <c r="I8" s="409"/>
      <c r="J8" s="407">
        <f>COUNTIF($O$33:$O$76,2)</f>
        <v>0</v>
      </c>
      <c r="K8" s="408"/>
      <c r="L8" s="408"/>
      <c r="M8" s="408"/>
      <c r="N8" s="409"/>
      <c r="O8" s="407">
        <f>COUNTIF($O$33:$O$76,1)</f>
        <v>0</v>
      </c>
      <c r="P8" s="408"/>
      <c r="Q8" s="408"/>
      <c r="R8" s="408"/>
      <c r="S8" s="409"/>
      <c r="T8" s="407">
        <f>COUNTIF($O$33:$O$76,0)</f>
        <v>0</v>
      </c>
      <c r="U8" s="408"/>
      <c r="V8" s="408"/>
      <c r="W8" s="408"/>
      <c r="X8" s="409"/>
      <c r="Y8" s="407">
        <f t="shared" si="0"/>
        <v>0</v>
      </c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26"/>
    </row>
    <row r="9" spans="1:37" ht="18.75" customHeight="1">
      <c r="A9" s="425" t="s">
        <v>56</v>
      </c>
      <c r="B9" s="408"/>
      <c r="C9" s="408"/>
      <c r="D9" s="409"/>
      <c r="E9" s="407">
        <f>COUNTIF($R$33:$R$76,3)</f>
        <v>0</v>
      </c>
      <c r="F9" s="408"/>
      <c r="G9" s="408"/>
      <c r="H9" s="408"/>
      <c r="I9" s="409"/>
      <c r="J9" s="407">
        <f>COUNTIF($R$33:$R$76,2)</f>
        <v>0</v>
      </c>
      <c r="K9" s="408"/>
      <c r="L9" s="408"/>
      <c r="M9" s="408"/>
      <c r="N9" s="409"/>
      <c r="O9" s="407">
        <f>COUNTIF($R$33:$R$76,1)</f>
        <v>0</v>
      </c>
      <c r="P9" s="408"/>
      <c r="Q9" s="408"/>
      <c r="R9" s="408"/>
      <c r="S9" s="409"/>
      <c r="T9" s="407">
        <f>COUNTIF($R$33:$R$76,0)</f>
        <v>0</v>
      </c>
      <c r="U9" s="408"/>
      <c r="V9" s="408"/>
      <c r="W9" s="408"/>
      <c r="X9" s="409"/>
      <c r="Y9" s="407">
        <f t="shared" si="0"/>
        <v>0</v>
      </c>
      <c r="Z9" s="408"/>
      <c r="AA9" s="408"/>
      <c r="AB9" s="408"/>
      <c r="AC9" s="408"/>
      <c r="AD9" s="408"/>
      <c r="AE9" s="408"/>
      <c r="AF9" s="408"/>
      <c r="AG9" s="408"/>
      <c r="AH9" s="408"/>
      <c r="AI9" s="408"/>
      <c r="AJ9" s="408"/>
      <c r="AK9" s="426"/>
    </row>
    <row r="10" spans="1:37" ht="18.75" customHeight="1">
      <c r="A10" s="425" t="s">
        <v>57</v>
      </c>
      <c r="B10" s="408"/>
      <c r="C10" s="408"/>
      <c r="D10" s="409"/>
      <c r="E10" s="407">
        <f>COUNTIF($U$33:$U$76,3)</f>
        <v>0</v>
      </c>
      <c r="F10" s="408"/>
      <c r="G10" s="408"/>
      <c r="H10" s="408"/>
      <c r="I10" s="409"/>
      <c r="J10" s="407">
        <f>COUNTIF($U$33:$U$76,2)</f>
        <v>0</v>
      </c>
      <c r="K10" s="408"/>
      <c r="L10" s="408"/>
      <c r="M10" s="408"/>
      <c r="N10" s="409"/>
      <c r="O10" s="407">
        <f>COUNTIF($U$33:$U$76,1)</f>
        <v>0</v>
      </c>
      <c r="P10" s="408"/>
      <c r="Q10" s="408"/>
      <c r="R10" s="408"/>
      <c r="S10" s="409"/>
      <c r="T10" s="407">
        <f>COUNTIF($U$33:$U$76,0)</f>
        <v>0</v>
      </c>
      <c r="U10" s="408"/>
      <c r="V10" s="408"/>
      <c r="W10" s="408"/>
      <c r="X10" s="409"/>
      <c r="Y10" s="407">
        <f t="shared" si="0"/>
        <v>0</v>
      </c>
      <c r="Z10" s="408"/>
      <c r="AA10" s="408"/>
      <c r="AB10" s="408"/>
      <c r="AC10" s="408"/>
      <c r="AD10" s="408"/>
      <c r="AE10" s="408"/>
      <c r="AF10" s="408"/>
      <c r="AG10" s="408"/>
      <c r="AH10" s="408"/>
      <c r="AI10" s="408"/>
      <c r="AJ10" s="408"/>
      <c r="AK10" s="426"/>
    </row>
    <row r="11" spans="1:37" ht="18.75" customHeight="1">
      <c r="A11" s="425" t="s">
        <v>58</v>
      </c>
      <c r="B11" s="408"/>
      <c r="C11" s="408"/>
      <c r="D11" s="409"/>
      <c r="E11" s="407">
        <f>COUNTIF($Y$33:$Y$76,3)</f>
        <v>0</v>
      </c>
      <c r="F11" s="408"/>
      <c r="G11" s="408"/>
      <c r="H11" s="408"/>
      <c r="I11" s="409"/>
      <c r="J11" s="407">
        <f>COUNTIF($Y$33:$Y$76,2)</f>
        <v>0</v>
      </c>
      <c r="K11" s="408"/>
      <c r="L11" s="408"/>
      <c r="M11" s="408"/>
      <c r="N11" s="409"/>
      <c r="O11" s="407">
        <f>COUNTIF($Y$33:$Y$76,1)</f>
        <v>0</v>
      </c>
      <c r="P11" s="408"/>
      <c r="Q11" s="408"/>
      <c r="R11" s="408"/>
      <c r="S11" s="409"/>
      <c r="T11" s="407">
        <f>COUNTIF($Y$33:$Y$76,0)</f>
        <v>0</v>
      </c>
      <c r="U11" s="408"/>
      <c r="V11" s="408"/>
      <c r="W11" s="408"/>
      <c r="X11" s="409"/>
      <c r="Y11" s="407">
        <f t="shared" si="0"/>
        <v>0</v>
      </c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  <c r="AJ11" s="408"/>
      <c r="AK11" s="426"/>
    </row>
    <row r="12" spans="1:37" ht="18.75" customHeight="1">
      <c r="A12" s="445" t="s">
        <v>59</v>
      </c>
      <c r="B12" s="443"/>
      <c r="C12" s="443"/>
      <c r="D12" s="446"/>
      <c r="E12" s="442">
        <f>COUNTIF($AB$33:$AB$76,3)</f>
        <v>0</v>
      </c>
      <c r="F12" s="443"/>
      <c r="G12" s="443"/>
      <c r="H12" s="443"/>
      <c r="I12" s="446"/>
      <c r="J12" s="442">
        <f>COUNTIF($AB$33:$AB$76,2)</f>
        <v>0</v>
      </c>
      <c r="K12" s="443"/>
      <c r="L12" s="443"/>
      <c r="M12" s="443"/>
      <c r="N12" s="446"/>
      <c r="O12" s="442">
        <f>COUNTIF($AB$33:$AB$76,1)</f>
        <v>0</v>
      </c>
      <c r="P12" s="443"/>
      <c r="Q12" s="443"/>
      <c r="R12" s="443"/>
      <c r="S12" s="446"/>
      <c r="T12" s="442">
        <f>COUNTIF($AB$33:$AB$76,0)</f>
        <v>0</v>
      </c>
      <c r="U12" s="443"/>
      <c r="V12" s="443"/>
      <c r="W12" s="443"/>
      <c r="X12" s="446"/>
      <c r="Y12" s="442">
        <f t="shared" si="0"/>
        <v>0</v>
      </c>
      <c r="Z12" s="443"/>
      <c r="AA12" s="443"/>
      <c r="AB12" s="443"/>
      <c r="AC12" s="443"/>
      <c r="AD12" s="443"/>
      <c r="AE12" s="443"/>
      <c r="AF12" s="443"/>
      <c r="AG12" s="443"/>
      <c r="AH12" s="443"/>
      <c r="AI12" s="443"/>
      <c r="AJ12" s="443"/>
      <c r="AK12" s="444"/>
    </row>
    <row r="13" spans="1:37" ht="18.75" customHeight="1">
      <c r="A13" s="433" t="s">
        <v>149</v>
      </c>
      <c r="B13" s="417"/>
      <c r="C13" s="417"/>
      <c r="D13" s="418"/>
      <c r="E13" s="423">
        <f>COUNTIF($AK$33:$AK$76,"ดีเยี่ยม")</f>
        <v>0</v>
      </c>
      <c r="F13" s="417"/>
      <c r="G13" s="417"/>
      <c r="H13" s="417"/>
      <c r="I13" s="418"/>
      <c r="J13" s="423">
        <f>COUNTIF($AK$33:$AK$76,"ดี")</f>
        <v>0</v>
      </c>
      <c r="K13" s="417"/>
      <c r="L13" s="417"/>
      <c r="M13" s="417"/>
      <c r="N13" s="418"/>
      <c r="O13" s="423">
        <f>COUNTIF($AK$33:$AK$76,"ผ่าน")</f>
        <v>0</v>
      </c>
      <c r="P13" s="417"/>
      <c r="Q13" s="417"/>
      <c r="R13" s="417"/>
      <c r="S13" s="418"/>
      <c r="T13" s="423">
        <f>COUNTIF($AK$33:$AK$76,"ไม่ผ่าน")</f>
        <v>0</v>
      </c>
      <c r="U13" s="417"/>
      <c r="V13" s="417"/>
      <c r="W13" s="417"/>
      <c r="X13" s="418"/>
      <c r="Y13" s="423">
        <f t="shared" si="0"/>
        <v>0</v>
      </c>
      <c r="Z13" s="417"/>
      <c r="AA13" s="417"/>
      <c r="AB13" s="417"/>
      <c r="AC13" s="417"/>
      <c r="AD13" s="417"/>
      <c r="AE13" s="417"/>
      <c r="AF13" s="417"/>
      <c r="AG13" s="417"/>
      <c r="AH13" s="417"/>
      <c r="AI13" s="417"/>
      <c r="AJ13" s="417"/>
      <c r="AK13" s="424"/>
    </row>
    <row r="14" spans="1:37" ht="18.75" customHeight="1">
      <c r="A14" s="439" t="s">
        <v>61</v>
      </c>
      <c r="B14" s="411"/>
      <c r="C14" s="411"/>
      <c r="D14" s="412"/>
      <c r="E14" s="410">
        <f>IF(E13=0,0,(E13*100/(E13+J13+O13+T13)))</f>
        <v>0</v>
      </c>
      <c r="F14" s="411"/>
      <c r="G14" s="411"/>
      <c r="H14" s="411"/>
      <c r="I14" s="412"/>
      <c r="J14" s="410">
        <f>IF(J13=0,0,(J13*100/(J13+O13+T13+Y13)))</f>
        <v>0</v>
      </c>
      <c r="K14" s="411"/>
      <c r="L14" s="411"/>
      <c r="M14" s="411"/>
      <c r="N14" s="412"/>
      <c r="O14" s="410">
        <f>IF(O13=0,0,(O13*100/(O13+T13+Y13+AD13)))</f>
        <v>0</v>
      </c>
      <c r="P14" s="411"/>
      <c r="Q14" s="411"/>
      <c r="R14" s="411"/>
      <c r="S14" s="412"/>
      <c r="T14" s="410">
        <f>IF(T13=0,0,(T13*100/(T13+Y13+AD13+AI13)))</f>
        <v>0</v>
      </c>
      <c r="U14" s="411"/>
      <c r="V14" s="411"/>
      <c r="W14" s="411"/>
      <c r="X14" s="412"/>
      <c r="Y14" s="440">
        <f t="shared" si="0"/>
        <v>0</v>
      </c>
      <c r="Z14" s="411"/>
      <c r="AA14" s="411"/>
      <c r="AB14" s="411"/>
      <c r="AC14" s="411"/>
      <c r="AD14" s="411"/>
      <c r="AE14" s="411"/>
      <c r="AF14" s="411"/>
      <c r="AG14" s="411"/>
      <c r="AH14" s="411"/>
      <c r="AI14" s="411"/>
      <c r="AJ14" s="411"/>
      <c r="AK14" s="441"/>
    </row>
    <row r="15" spans="1:37" ht="18.75" customHeight="1">
      <c r="A15" s="29"/>
      <c r="B15" s="30"/>
      <c r="C15" s="30"/>
      <c r="D15" s="30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0"/>
      <c r="Q15" s="30"/>
      <c r="R15" s="3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2"/>
    </row>
    <row r="16" spans="1:37" ht="18.75" customHeight="1">
      <c r="A16" s="29"/>
      <c r="B16" s="30"/>
      <c r="C16" s="30"/>
      <c r="D16" s="30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0"/>
      <c r="Q16" s="30"/>
      <c r="R16" s="3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2"/>
    </row>
    <row r="17" spans="1:37" ht="18.75" customHeight="1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2"/>
    </row>
    <row r="18" spans="1:37" ht="18.75" customHeight="1">
      <c r="A18" s="29"/>
      <c r="B18" s="33" t="s">
        <v>150</v>
      </c>
      <c r="C18" s="33"/>
      <c r="D18" s="33"/>
      <c r="E18" s="33"/>
      <c r="F18" s="33"/>
      <c r="G18" s="33"/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13" t="s">
        <v>151</v>
      </c>
      <c r="T18" s="330"/>
      <c r="U18" s="330"/>
      <c r="V18" s="330"/>
      <c r="W18" s="330"/>
      <c r="X18" s="330"/>
      <c r="Y18" s="330"/>
      <c r="Z18" s="330"/>
      <c r="AA18" s="330"/>
      <c r="AB18" s="330"/>
      <c r="AC18" s="330"/>
      <c r="AD18" s="330"/>
      <c r="AE18" s="330"/>
      <c r="AF18" s="330"/>
      <c r="AG18" s="330"/>
      <c r="AH18" s="330"/>
      <c r="AI18" s="330"/>
      <c r="AJ18" s="330"/>
      <c r="AK18" s="331"/>
    </row>
    <row r="19" spans="1:37" ht="18.75" customHeight="1">
      <c r="A19" s="29"/>
      <c r="B19" s="429" t="s">
        <v>152</v>
      </c>
      <c r="C19" s="330"/>
      <c r="D19" s="330"/>
      <c r="E19" s="330"/>
      <c r="F19" s="330"/>
      <c r="G19" s="330"/>
      <c r="H19" s="330"/>
      <c r="I19" s="330"/>
      <c r="J19" s="414"/>
      <c r="K19" s="33"/>
      <c r="L19" s="33"/>
      <c r="M19" s="33"/>
      <c r="N19" s="33"/>
      <c r="O19" s="33"/>
      <c r="P19" s="33"/>
      <c r="Q19" s="33"/>
      <c r="R19" s="33"/>
      <c r="S19" s="34"/>
      <c r="T19" s="33" t="s">
        <v>153</v>
      </c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5"/>
    </row>
    <row r="20" spans="1:37" ht="18.75" customHeight="1">
      <c r="A20" s="29"/>
      <c r="B20" s="36"/>
      <c r="C20" s="36"/>
      <c r="D20" s="36"/>
      <c r="E20" s="36"/>
      <c r="F20" s="3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7"/>
    </row>
    <row r="21" spans="1:37" ht="18.75" customHeight="1">
      <c r="A21" s="29"/>
      <c r="B21" s="33" t="s">
        <v>154</v>
      </c>
      <c r="C21" s="33"/>
      <c r="D21" s="33"/>
      <c r="E21" s="33"/>
      <c r="F21" s="33"/>
      <c r="G21" s="33"/>
      <c r="H21" s="33"/>
      <c r="I21" s="34"/>
      <c r="J21" s="33"/>
      <c r="K21" s="33"/>
      <c r="L21" s="33"/>
      <c r="M21" s="33"/>
      <c r="N21" s="33"/>
      <c r="O21" s="33"/>
      <c r="P21" s="33"/>
      <c r="Q21" s="33"/>
      <c r="R21" s="33"/>
      <c r="S21" s="34"/>
      <c r="T21" s="33" t="s">
        <v>155</v>
      </c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7"/>
    </row>
    <row r="22" spans="1:37" ht="18.75" customHeight="1">
      <c r="A22" s="29"/>
      <c r="B22" s="429" t="s">
        <v>152</v>
      </c>
      <c r="C22" s="330"/>
      <c r="D22" s="330"/>
      <c r="E22" s="330"/>
      <c r="F22" s="330"/>
      <c r="G22" s="330"/>
      <c r="H22" s="330"/>
      <c r="I22" s="414"/>
      <c r="J22" s="33"/>
      <c r="K22" s="33"/>
      <c r="L22" s="33"/>
      <c r="M22" s="33"/>
      <c r="N22" s="33"/>
      <c r="O22" s="33"/>
      <c r="P22" s="33"/>
      <c r="Q22" s="33"/>
      <c r="R22" s="33"/>
      <c r="S22" s="34"/>
      <c r="T22" s="33" t="s">
        <v>156</v>
      </c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5"/>
    </row>
    <row r="23" spans="1:37" ht="18.75" customHeight="1">
      <c r="A23" s="2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  <c r="R23" s="34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5"/>
    </row>
    <row r="24" spans="1:37" ht="18.75" customHeight="1">
      <c r="A24" s="29"/>
      <c r="B24" s="33"/>
      <c r="C24" s="33"/>
      <c r="D24" s="413" t="s">
        <v>71</v>
      </c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41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7"/>
    </row>
    <row r="25" spans="1:37" ht="18.75" customHeight="1">
      <c r="A25" s="29"/>
      <c r="B25" s="33"/>
      <c r="C25" s="33"/>
      <c r="D25" s="33"/>
      <c r="E25" s="33"/>
      <c r="F25" s="413" t="s">
        <v>157</v>
      </c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414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7"/>
    </row>
    <row r="26" spans="1:37" ht="18.75" customHeight="1">
      <c r="A26" s="38"/>
      <c r="B26" s="39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2"/>
    </row>
    <row r="27" spans="1:37" ht="18.75" customHeight="1">
      <c r="A27" s="38"/>
      <c r="B27" s="39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2"/>
    </row>
    <row r="28" spans="1:37" ht="18.75" customHeight="1">
      <c r="A28" s="40"/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3"/>
    </row>
    <row r="29" spans="1:37" ht="15.75" customHeight="1">
      <c r="A29" s="434" t="s">
        <v>73</v>
      </c>
      <c r="B29" s="437" t="s">
        <v>74</v>
      </c>
      <c r="C29" s="416" t="s">
        <v>75</v>
      </c>
      <c r="D29" s="417"/>
      <c r="E29" s="417"/>
      <c r="F29" s="417"/>
      <c r="G29" s="418"/>
      <c r="H29" s="416" t="s">
        <v>76</v>
      </c>
      <c r="I29" s="417"/>
      <c r="J29" s="418"/>
      <c r="K29" s="416" t="s">
        <v>77</v>
      </c>
      <c r="L29" s="418"/>
      <c r="M29" s="416" t="s">
        <v>78</v>
      </c>
      <c r="N29" s="417"/>
      <c r="O29" s="418"/>
      <c r="P29" s="416" t="s">
        <v>79</v>
      </c>
      <c r="Q29" s="417"/>
      <c r="R29" s="418"/>
      <c r="S29" s="416" t="s">
        <v>80</v>
      </c>
      <c r="T29" s="417"/>
      <c r="U29" s="418"/>
      <c r="V29" s="416" t="s">
        <v>81</v>
      </c>
      <c r="W29" s="417"/>
      <c r="X29" s="417"/>
      <c r="Y29" s="418"/>
      <c r="Z29" s="416" t="s">
        <v>82</v>
      </c>
      <c r="AA29" s="417"/>
      <c r="AB29" s="418"/>
      <c r="AC29" s="46"/>
      <c r="AD29" s="46"/>
      <c r="AE29" s="46"/>
      <c r="AF29" s="46"/>
      <c r="AG29" s="46"/>
      <c r="AH29" s="46"/>
      <c r="AI29" s="46"/>
      <c r="AJ29" s="46"/>
      <c r="AK29" s="430" t="s">
        <v>83</v>
      </c>
    </row>
    <row r="30" spans="1:37" ht="17.25" customHeight="1">
      <c r="A30" s="435"/>
      <c r="B30" s="438"/>
      <c r="C30" s="415" t="s">
        <v>84</v>
      </c>
      <c r="D30" s="408"/>
      <c r="E30" s="408"/>
      <c r="F30" s="408"/>
      <c r="G30" s="409"/>
      <c r="H30" s="415" t="s">
        <v>85</v>
      </c>
      <c r="I30" s="408"/>
      <c r="J30" s="409"/>
      <c r="K30" s="415" t="s">
        <v>86</v>
      </c>
      <c r="L30" s="409"/>
      <c r="M30" s="415" t="s">
        <v>87</v>
      </c>
      <c r="N30" s="408"/>
      <c r="O30" s="409"/>
      <c r="P30" s="415" t="s">
        <v>88</v>
      </c>
      <c r="Q30" s="408"/>
      <c r="R30" s="409"/>
      <c r="S30" s="415" t="s">
        <v>89</v>
      </c>
      <c r="T30" s="408"/>
      <c r="U30" s="409"/>
      <c r="V30" s="415" t="s">
        <v>90</v>
      </c>
      <c r="W30" s="408"/>
      <c r="X30" s="408"/>
      <c r="Y30" s="409"/>
      <c r="Z30" s="415" t="s">
        <v>91</v>
      </c>
      <c r="AA30" s="408"/>
      <c r="AB30" s="409"/>
      <c r="AC30" s="47"/>
      <c r="AD30" s="47"/>
      <c r="AE30" s="47"/>
      <c r="AF30" s="47"/>
      <c r="AG30" s="47"/>
      <c r="AH30" s="47"/>
      <c r="AI30" s="47"/>
      <c r="AJ30" s="47"/>
      <c r="AK30" s="431"/>
    </row>
    <row r="31" spans="1:37" ht="28.5" customHeight="1">
      <c r="A31" s="435"/>
      <c r="B31" s="438"/>
      <c r="C31" s="415" t="s">
        <v>22</v>
      </c>
      <c r="D31" s="408"/>
      <c r="E31" s="408"/>
      <c r="F31" s="409"/>
      <c r="G31" s="427" t="s">
        <v>19</v>
      </c>
      <c r="H31" s="415" t="s">
        <v>22</v>
      </c>
      <c r="I31" s="409"/>
      <c r="J31" s="427" t="s">
        <v>19</v>
      </c>
      <c r="K31" s="48" t="s">
        <v>22</v>
      </c>
      <c r="L31" s="427" t="s">
        <v>19</v>
      </c>
      <c r="M31" s="415" t="s">
        <v>22</v>
      </c>
      <c r="N31" s="409"/>
      <c r="O31" s="427" t="s">
        <v>19</v>
      </c>
      <c r="P31" s="415" t="s">
        <v>22</v>
      </c>
      <c r="Q31" s="409"/>
      <c r="R31" s="427" t="s">
        <v>19</v>
      </c>
      <c r="S31" s="415" t="s">
        <v>22</v>
      </c>
      <c r="T31" s="409"/>
      <c r="U31" s="427" t="s">
        <v>19</v>
      </c>
      <c r="V31" s="415" t="s">
        <v>22</v>
      </c>
      <c r="W31" s="408"/>
      <c r="X31" s="409"/>
      <c r="Y31" s="427" t="s">
        <v>19</v>
      </c>
      <c r="Z31" s="415" t="s">
        <v>22</v>
      </c>
      <c r="AA31" s="409"/>
      <c r="AB31" s="427" t="s">
        <v>19</v>
      </c>
      <c r="AC31" s="47"/>
      <c r="AD31" s="47"/>
      <c r="AE31" s="47"/>
      <c r="AF31" s="47"/>
      <c r="AG31" s="47"/>
      <c r="AH31" s="47"/>
      <c r="AI31" s="47"/>
      <c r="AJ31" s="47"/>
      <c r="AK31" s="431"/>
    </row>
    <row r="32" spans="1:37" ht="28.5" customHeight="1">
      <c r="A32" s="436"/>
      <c r="B32" s="428"/>
      <c r="C32" s="49">
        <v>1.1000000000000001</v>
      </c>
      <c r="D32" s="49">
        <v>1.2</v>
      </c>
      <c r="E32" s="49">
        <v>1.3</v>
      </c>
      <c r="F32" s="49">
        <v>1.4</v>
      </c>
      <c r="G32" s="428"/>
      <c r="H32" s="49">
        <v>2.1</v>
      </c>
      <c r="I32" s="49">
        <v>2.2000000000000002</v>
      </c>
      <c r="J32" s="428"/>
      <c r="K32" s="49">
        <v>3.1</v>
      </c>
      <c r="L32" s="428"/>
      <c r="M32" s="49">
        <v>4.0999999999999996</v>
      </c>
      <c r="N32" s="49">
        <v>4.2</v>
      </c>
      <c r="O32" s="428"/>
      <c r="P32" s="49">
        <v>5.0999999999999996</v>
      </c>
      <c r="Q32" s="49">
        <v>5.2</v>
      </c>
      <c r="R32" s="428"/>
      <c r="S32" s="49">
        <v>6.1</v>
      </c>
      <c r="T32" s="49">
        <v>6.2</v>
      </c>
      <c r="U32" s="428"/>
      <c r="V32" s="49">
        <v>7.1</v>
      </c>
      <c r="W32" s="49">
        <v>7.2</v>
      </c>
      <c r="X32" s="49">
        <v>7.3</v>
      </c>
      <c r="Y32" s="428"/>
      <c r="Z32" s="49">
        <v>8.1</v>
      </c>
      <c r="AA32" s="49">
        <v>8.1999999999999993</v>
      </c>
      <c r="AB32" s="428"/>
      <c r="AC32" s="50">
        <v>1</v>
      </c>
      <c r="AD32" s="50">
        <v>2</v>
      </c>
      <c r="AE32" s="50">
        <v>3</v>
      </c>
      <c r="AF32" s="50">
        <v>4</v>
      </c>
      <c r="AG32" s="50">
        <v>5</v>
      </c>
      <c r="AH32" s="50">
        <v>6</v>
      </c>
      <c r="AI32" s="50">
        <v>7</v>
      </c>
      <c r="AJ32" s="50">
        <v>8</v>
      </c>
      <c r="AK32" s="432"/>
    </row>
    <row r="33" spans="1:37" ht="21" customHeight="1">
      <c r="A33" s="51">
        <v>1</v>
      </c>
      <c r="B33" s="52" t="s">
        <v>158</v>
      </c>
      <c r="C33" s="53"/>
      <c r="D33" s="53"/>
      <c r="E33" s="53"/>
      <c r="F33" s="53"/>
      <c r="G33" s="53" t="str">
        <f t="shared" ref="G33:G76" si="1">IF(C33="","",IF(C33*D33*E33*F33=0,0,IF(C33*D33*E33*F33&gt;27,3,IF(C33*D33*E33*F33&gt;3,2,IF(C33*D33*E33*F33=0,0,1)))))</f>
        <v/>
      </c>
      <c r="H33" s="53"/>
      <c r="I33" s="53"/>
      <c r="J33" s="53" t="str">
        <f t="shared" ref="J33:J76" si="2">IF(H33="","",IF(H33*I33=0,0,IF(H33*I33&gt;4,3,IF(H33*I33&gt;2,2,IF(H33*I33=0,0,1)))))</f>
        <v/>
      </c>
      <c r="K33" s="53"/>
      <c r="L33" s="53" t="str">
        <f t="shared" ref="L33:L76" si="3">IF(K33="","",IF(K33=0,0,K33))</f>
        <v/>
      </c>
      <c r="M33" s="53"/>
      <c r="N33" s="53"/>
      <c r="O33" s="53" t="str">
        <f t="shared" ref="O33:O76" si="4">IF(M33="","",IF(M33*N33=0,0,IF(M33*N33&gt;4,3,IF(M33*N33&gt;2,2,IF(M33*N33=0,0,1)))))</f>
        <v/>
      </c>
      <c r="P33" s="53"/>
      <c r="Q33" s="53"/>
      <c r="R33" s="53" t="str">
        <f t="shared" ref="R33:R76" si="5">IF(P33="","",IF(P33*Q33=0,0,IF(P33*Q33&gt;4,3,IF(P33*Q33&gt;2,2,IF(P33*Q33=0,0,1)))))</f>
        <v/>
      </c>
      <c r="S33" s="53"/>
      <c r="T33" s="53"/>
      <c r="U33" s="53" t="str">
        <f t="shared" ref="U33:U76" si="6">IF(S33="","",IF(S33*T33=0,0,IF(S33*T33&gt;4,3,IF(S33*T33&gt;2,2,IF(S33*T33=0,0,1)))))</f>
        <v/>
      </c>
      <c r="V33" s="53"/>
      <c r="W33" s="53"/>
      <c r="X33" s="53"/>
      <c r="Y33" s="53" t="str">
        <f t="shared" ref="Y33:Y76" si="7">IF(V33="","",IF(V33*W33*X33=0,0,IF(V33*W33*X33&gt;17,3,IF(V33*W33*X33&gt;2,2,IF(V33*W33*X33=0,0,1)))))</f>
        <v/>
      </c>
      <c r="Z33" s="53"/>
      <c r="AA33" s="53"/>
      <c r="AB33" s="53" t="str">
        <f t="shared" ref="AB33:AB76" si="8">IF(Z33="","",IF(Z33*AA33=0,0,IF(Z33*AA33&gt;4,3,IF(Z33*AA33&gt;2,2,IF(Z33*AA33=0,0,1)))))</f>
        <v/>
      </c>
      <c r="AC33" s="53" t="str">
        <f t="shared" ref="AC33:AC76" si="9">+G33</f>
        <v/>
      </c>
      <c r="AD33" s="53" t="str">
        <f t="shared" ref="AD33:AD76" si="10">+J33</f>
        <v/>
      </c>
      <c r="AE33" s="53" t="str">
        <f t="shared" ref="AE33:AE76" si="11">+L33</f>
        <v/>
      </c>
      <c r="AF33" s="53" t="str">
        <f t="shared" ref="AF33:AF76" si="12">+O33</f>
        <v/>
      </c>
      <c r="AG33" s="53" t="str">
        <f t="shared" ref="AG33:AG76" si="13">+U33</f>
        <v/>
      </c>
      <c r="AH33" s="53" t="str">
        <f t="shared" ref="AH33:AH76" si="14">+U33</f>
        <v/>
      </c>
      <c r="AI33" s="53" t="str">
        <f t="shared" ref="AI33:AI76" si="15">+Y33</f>
        <v/>
      </c>
      <c r="AJ33" s="53" t="str">
        <f t="shared" ref="AJ33:AJ76" si="16">+AB33</f>
        <v/>
      </c>
      <c r="AK33" s="54" t="str">
        <f t="shared" ref="AK33:AK76" si="17">+IF(COUNT(AC33:AJ33)&lt;&gt;8,"",(IF(COUNTIF(AC33:AJ33,0)&gt;0,"ไม่ผ่าน",IF(AND(COUNTIF(AC33:AJ33,3)&gt;=5,COUNTIF(AC33:AJ33,"&lt;2")=0),"ดีเยี่ยม",IF(OR(AND(AND(COUNTIF(AC33:AJ33,3)&gt;=1,COUNTIF(AC33:AJ33,3)&lt;=4),COUNTIF(AC33:AJ33,"&lt;2")=0),COUNTIF(AC33:AJ33,2)=8,AND(COUNTIF(AC33:AJ33,"&gt;=2")&gt;=5,COUNTIF(AC33:AJ33,1)&gt;0)),"ดี",IF(OR(COUNTIF(AC33:AJ33,1)=8,AND(COUNTIF(AC33:AJ33,"&gt;=2")&gt;=1,COUNTIF(AC33:AJ33,"&gt;=2")&lt;=4)),"ผ่าน","ไม่ผ่าน"))))))</f>
        <v/>
      </c>
    </row>
    <row r="34" spans="1:37" ht="21" customHeight="1">
      <c r="A34" s="55">
        <v>2</v>
      </c>
      <c r="B34" s="56" t="s">
        <v>159</v>
      </c>
      <c r="C34" s="57"/>
      <c r="D34" s="57"/>
      <c r="E34" s="57"/>
      <c r="F34" s="57"/>
      <c r="G34" s="58" t="str">
        <f t="shared" si="1"/>
        <v/>
      </c>
      <c r="H34" s="57"/>
      <c r="I34" s="57"/>
      <c r="J34" s="58" t="str">
        <f t="shared" si="2"/>
        <v/>
      </c>
      <c r="K34" s="57"/>
      <c r="L34" s="58" t="str">
        <f t="shared" si="3"/>
        <v/>
      </c>
      <c r="M34" s="57"/>
      <c r="N34" s="57"/>
      <c r="O34" s="58" t="str">
        <f t="shared" si="4"/>
        <v/>
      </c>
      <c r="P34" s="57"/>
      <c r="Q34" s="57"/>
      <c r="R34" s="58" t="str">
        <f t="shared" si="5"/>
        <v/>
      </c>
      <c r="S34" s="57"/>
      <c r="T34" s="57"/>
      <c r="U34" s="58" t="str">
        <f t="shared" si="6"/>
        <v/>
      </c>
      <c r="V34" s="57"/>
      <c r="W34" s="57"/>
      <c r="X34" s="57"/>
      <c r="Y34" s="58" t="str">
        <f t="shared" si="7"/>
        <v/>
      </c>
      <c r="Z34" s="57"/>
      <c r="AA34" s="57"/>
      <c r="AB34" s="58" t="str">
        <f t="shared" si="8"/>
        <v/>
      </c>
      <c r="AC34" s="58" t="str">
        <f t="shared" si="9"/>
        <v/>
      </c>
      <c r="AD34" s="58" t="str">
        <f t="shared" si="10"/>
        <v/>
      </c>
      <c r="AE34" s="58" t="str">
        <f t="shared" si="11"/>
        <v/>
      </c>
      <c r="AF34" s="58" t="str">
        <f t="shared" si="12"/>
        <v/>
      </c>
      <c r="AG34" s="58" t="str">
        <f t="shared" si="13"/>
        <v/>
      </c>
      <c r="AH34" s="58" t="str">
        <f t="shared" si="14"/>
        <v/>
      </c>
      <c r="AI34" s="58" t="str">
        <f t="shared" si="15"/>
        <v/>
      </c>
      <c r="AJ34" s="58" t="str">
        <f t="shared" si="16"/>
        <v/>
      </c>
      <c r="AK34" s="59" t="str">
        <f t="shared" si="17"/>
        <v/>
      </c>
    </row>
    <row r="35" spans="1:37" ht="21" customHeight="1">
      <c r="A35" s="55">
        <v>3</v>
      </c>
      <c r="B35" s="56" t="s">
        <v>160</v>
      </c>
      <c r="C35" s="57"/>
      <c r="D35" s="57"/>
      <c r="E35" s="57"/>
      <c r="F35" s="57"/>
      <c r="G35" s="58" t="str">
        <f t="shared" si="1"/>
        <v/>
      </c>
      <c r="H35" s="57"/>
      <c r="I35" s="57"/>
      <c r="J35" s="58" t="str">
        <f t="shared" si="2"/>
        <v/>
      </c>
      <c r="K35" s="57"/>
      <c r="L35" s="58" t="str">
        <f t="shared" si="3"/>
        <v/>
      </c>
      <c r="M35" s="57"/>
      <c r="N35" s="57"/>
      <c r="O35" s="58" t="str">
        <f t="shared" si="4"/>
        <v/>
      </c>
      <c r="P35" s="57"/>
      <c r="Q35" s="57"/>
      <c r="R35" s="58" t="str">
        <f t="shared" si="5"/>
        <v/>
      </c>
      <c r="S35" s="57"/>
      <c r="T35" s="57"/>
      <c r="U35" s="58" t="str">
        <f t="shared" si="6"/>
        <v/>
      </c>
      <c r="V35" s="57"/>
      <c r="W35" s="57"/>
      <c r="X35" s="57"/>
      <c r="Y35" s="58" t="str">
        <f t="shared" si="7"/>
        <v/>
      </c>
      <c r="Z35" s="57"/>
      <c r="AA35" s="57"/>
      <c r="AB35" s="58" t="str">
        <f t="shared" si="8"/>
        <v/>
      </c>
      <c r="AC35" s="58" t="str">
        <f t="shared" si="9"/>
        <v/>
      </c>
      <c r="AD35" s="58" t="str">
        <f t="shared" si="10"/>
        <v/>
      </c>
      <c r="AE35" s="58" t="str">
        <f t="shared" si="11"/>
        <v/>
      </c>
      <c r="AF35" s="58" t="str">
        <f t="shared" si="12"/>
        <v/>
      </c>
      <c r="AG35" s="58" t="str">
        <f t="shared" si="13"/>
        <v/>
      </c>
      <c r="AH35" s="58" t="str">
        <f t="shared" si="14"/>
        <v/>
      </c>
      <c r="AI35" s="58" t="str">
        <f t="shared" si="15"/>
        <v/>
      </c>
      <c r="AJ35" s="58" t="str">
        <f t="shared" si="16"/>
        <v/>
      </c>
      <c r="AK35" s="59" t="str">
        <f t="shared" si="17"/>
        <v/>
      </c>
    </row>
    <row r="36" spans="1:37" ht="21" customHeight="1">
      <c r="A36" s="55">
        <v>4</v>
      </c>
      <c r="B36" s="56" t="s">
        <v>161</v>
      </c>
      <c r="C36" s="57"/>
      <c r="D36" s="57"/>
      <c r="E36" s="57"/>
      <c r="F36" s="57"/>
      <c r="G36" s="58" t="str">
        <f t="shared" si="1"/>
        <v/>
      </c>
      <c r="H36" s="57"/>
      <c r="I36" s="57"/>
      <c r="J36" s="58" t="str">
        <f t="shared" si="2"/>
        <v/>
      </c>
      <c r="K36" s="57"/>
      <c r="L36" s="58" t="str">
        <f t="shared" si="3"/>
        <v/>
      </c>
      <c r="M36" s="57"/>
      <c r="N36" s="57"/>
      <c r="O36" s="58" t="str">
        <f t="shared" si="4"/>
        <v/>
      </c>
      <c r="P36" s="57"/>
      <c r="Q36" s="57"/>
      <c r="R36" s="58" t="str">
        <f t="shared" si="5"/>
        <v/>
      </c>
      <c r="S36" s="57"/>
      <c r="T36" s="57"/>
      <c r="U36" s="58" t="str">
        <f t="shared" si="6"/>
        <v/>
      </c>
      <c r="V36" s="57"/>
      <c r="W36" s="57"/>
      <c r="X36" s="57"/>
      <c r="Y36" s="58" t="str">
        <f t="shared" si="7"/>
        <v/>
      </c>
      <c r="Z36" s="57"/>
      <c r="AA36" s="57"/>
      <c r="AB36" s="58" t="str">
        <f t="shared" si="8"/>
        <v/>
      </c>
      <c r="AC36" s="58" t="str">
        <f t="shared" si="9"/>
        <v/>
      </c>
      <c r="AD36" s="58" t="str">
        <f t="shared" si="10"/>
        <v/>
      </c>
      <c r="AE36" s="58" t="str">
        <f t="shared" si="11"/>
        <v/>
      </c>
      <c r="AF36" s="58" t="str">
        <f t="shared" si="12"/>
        <v/>
      </c>
      <c r="AG36" s="58" t="str">
        <f t="shared" si="13"/>
        <v/>
      </c>
      <c r="AH36" s="58" t="str">
        <f t="shared" si="14"/>
        <v/>
      </c>
      <c r="AI36" s="58" t="str">
        <f t="shared" si="15"/>
        <v/>
      </c>
      <c r="AJ36" s="58" t="str">
        <f t="shared" si="16"/>
        <v/>
      </c>
      <c r="AK36" s="59" t="str">
        <f t="shared" si="17"/>
        <v/>
      </c>
    </row>
    <row r="37" spans="1:37" ht="21" customHeight="1">
      <c r="A37" s="60">
        <v>5</v>
      </c>
      <c r="B37" s="61" t="s">
        <v>162</v>
      </c>
      <c r="C37" s="62"/>
      <c r="D37" s="62"/>
      <c r="E37" s="62"/>
      <c r="F37" s="62"/>
      <c r="G37" s="63" t="str">
        <f t="shared" si="1"/>
        <v/>
      </c>
      <c r="H37" s="62"/>
      <c r="I37" s="62"/>
      <c r="J37" s="63" t="str">
        <f t="shared" si="2"/>
        <v/>
      </c>
      <c r="K37" s="62"/>
      <c r="L37" s="63" t="str">
        <f t="shared" si="3"/>
        <v/>
      </c>
      <c r="M37" s="62"/>
      <c r="N37" s="62"/>
      <c r="O37" s="63" t="str">
        <f t="shared" si="4"/>
        <v/>
      </c>
      <c r="P37" s="62"/>
      <c r="Q37" s="62"/>
      <c r="R37" s="63" t="str">
        <f t="shared" si="5"/>
        <v/>
      </c>
      <c r="S37" s="62"/>
      <c r="T37" s="62"/>
      <c r="U37" s="63" t="str">
        <f t="shared" si="6"/>
        <v/>
      </c>
      <c r="V37" s="62"/>
      <c r="W37" s="62"/>
      <c r="X37" s="62"/>
      <c r="Y37" s="63" t="str">
        <f t="shared" si="7"/>
        <v/>
      </c>
      <c r="Z37" s="62"/>
      <c r="AA37" s="62"/>
      <c r="AB37" s="63" t="str">
        <f t="shared" si="8"/>
        <v/>
      </c>
      <c r="AC37" s="63" t="str">
        <f t="shared" si="9"/>
        <v/>
      </c>
      <c r="AD37" s="63" t="str">
        <f t="shared" si="10"/>
        <v/>
      </c>
      <c r="AE37" s="63" t="str">
        <f t="shared" si="11"/>
        <v/>
      </c>
      <c r="AF37" s="63" t="str">
        <f t="shared" si="12"/>
        <v/>
      </c>
      <c r="AG37" s="63" t="str">
        <f t="shared" si="13"/>
        <v/>
      </c>
      <c r="AH37" s="63" t="str">
        <f t="shared" si="14"/>
        <v/>
      </c>
      <c r="AI37" s="63" t="str">
        <f t="shared" si="15"/>
        <v/>
      </c>
      <c r="AJ37" s="63" t="str">
        <f t="shared" si="16"/>
        <v/>
      </c>
      <c r="AK37" s="64" t="str">
        <f t="shared" si="17"/>
        <v/>
      </c>
    </row>
    <row r="38" spans="1:37" ht="21" customHeight="1">
      <c r="A38" s="65">
        <v>6</v>
      </c>
      <c r="B38" s="66" t="s">
        <v>163</v>
      </c>
      <c r="C38" s="67"/>
      <c r="D38" s="67"/>
      <c r="E38" s="67"/>
      <c r="F38" s="67"/>
      <c r="G38" s="53" t="str">
        <f t="shared" si="1"/>
        <v/>
      </c>
      <c r="H38" s="67"/>
      <c r="I38" s="67"/>
      <c r="J38" s="53" t="str">
        <f t="shared" si="2"/>
        <v/>
      </c>
      <c r="K38" s="67"/>
      <c r="L38" s="53" t="str">
        <f t="shared" si="3"/>
        <v/>
      </c>
      <c r="M38" s="67"/>
      <c r="N38" s="67"/>
      <c r="O38" s="53" t="str">
        <f t="shared" si="4"/>
        <v/>
      </c>
      <c r="P38" s="67"/>
      <c r="Q38" s="67"/>
      <c r="R38" s="53" t="str">
        <f t="shared" si="5"/>
        <v/>
      </c>
      <c r="S38" s="67"/>
      <c r="T38" s="67"/>
      <c r="U38" s="53" t="str">
        <f t="shared" si="6"/>
        <v/>
      </c>
      <c r="V38" s="67"/>
      <c r="W38" s="67"/>
      <c r="X38" s="67"/>
      <c r="Y38" s="53" t="str">
        <f t="shared" si="7"/>
        <v/>
      </c>
      <c r="Z38" s="67"/>
      <c r="AA38" s="67"/>
      <c r="AB38" s="53" t="str">
        <f t="shared" si="8"/>
        <v/>
      </c>
      <c r="AC38" s="53" t="str">
        <f t="shared" si="9"/>
        <v/>
      </c>
      <c r="AD38" s="53" t="str">
        <f t="shared" si="10"/>
        <v/>
      </c>
      <c r="AE38" s="53" t="str">
        <f t="shared" si="11"/>
        <v/>
      </c>
      <c r="AF38" s="53" t="str">
        <f t="shared" si="12"/>
        <v/>
      </c>
      <c r="AG38" s="53" t="str">
        <f t="shared" si="13"/>
        <v/>
      </c>
      <c r="AH38" s="53" t="str">
        <f t="shared" si="14"/>
        <v/>
      </c>
      <c r="AI38" s="53" t="str">
        <f t="shared" si="15"/>
        <v/>
      </c>
      <c r="AJ38" s="53" t="str">
        <f t="shared" si="16"/>
        <v/>
      </c>
      <c r="AK38" s="54" t="str">
        <f t="shared" si="17"/>
        <v/>
      </c>
    </row>
    <row r="39" spans="1:37" ht="21" customHeight="1">
      <c r="A39" s="55">
        <v>7</v>
      </c>
      <c r="B39" s="56" t="s">
        <v>136</v>
      </c>
      <c r="C39" s="57"/>
      <c r="D39" s="57"/>
      <c r="E39" s="57"/>
      <c r="F39" s="57"/>
      <c r="G39" s="58" t="str">
        <f t="shared" si="1"/>
        <v/>
      </c>
      <c r="H39" s="57"/>
      <c r="I39" s="57"/>
      <c r="J39" s="58" t="str">
        <f t="shared" si="2"/>
        <v/>
      </c>
      <c r="K39" s="57"/>
      <c r="L39" s="58" t="str">
        <f t="shared" si="3"/>
        <v/>
      </c>
      <c r="M39" s="57"/>
      <c r="N39" s="57"/>
      <c r="O39" s="58" t="str">
        <f t="shared" si="4"/>
        <v/>
      </c>
      <c r="P39" s="57"/>
      <c r="Q39" s="57"/>
      <c r="R39" s="58" t="str">
        <f t="shared" si="5"/>
        <v/>
      </c>
      <c r="S39" s="57"/>
      <c r="T39" s="57"/>
      <c r="U39" s="58" t="str">
        <f t="shared" si="6"/>
        <v/>
      </c>
      <c r="V39" s="57"/>
      <c r="W39" s="57"/>
      <c r="X39" s="57"/>
      <c r="Y39" s="58" t="str">
        <f t="shared" si="7"/>
        <v/>
      </c>
      <c r="Z39" s="57"/>
      <c r="AA39" s="57"/>
      <c r="AB39" s="58" t="str">
        <f t="shared" si="8"/>
        <v/>
      </c>
      <c r="AC39" s="58" t="str">
        <f t="shared" si="9"/>
        <v/>
      </c>
      <c r="AD39" s="58" t="str">
        <f t="shared" si="10"/>
        <v/>
      </c>
      <c r="AE39" s="58" t="str">
        <f t="shared" si="11"/>
        <v/>
      </c>
      <c r="AF39" s="58" t="str">
        <f t="shared" si="12"/>
        <v/>
      </c>
      <c r="AG39" s="58" t="str">
        <f t="shared" si="13"/>
        <v/>
      </c>
      <c r="AH39" s="58" t="str">
        <f t="shared" si="14"/>
        <v/>
      </c>
      <c r="AI39" s="58" t="str">
        <f t="shared" si="15"/>
        <v/>
      </c>
      <c r="AJ39" s="58" t="str">
        <f t="shared" si="16"/>
        <v/>
      </c>
      <c r="AK39" s="59" t="str">
        <f t="shared" si="17"/>
        <v/>
      </c>
    </row>
    <row r="40" spans="1:37" ht="21" customHeight="1">
      <c r="A40" s="55">
        <v>8</v>
      </c>
      <c r="B40" s="56" t="s">
        <v>164</v>
      </c>
      <c r="C40" s="57"/>
      <c r="D40" s="57"/>
      <c r="E40" s="57"/>
      <c r="F40" s="57"/>
      <c r="G40" s="58" t="str">
        <f t="shared" si="1"/>
        <v/>
      </c>
      <c r="H40" s="57"/>
      <c r="I40" s="57"/>
      <c r="J40" s="58" t="str">
        <f t="shared" si="2"/>
        <v/>
      </c>
      <c r="K40" s="57"/>
      <c r="L40" s="58" t="str">
        <f t="shared" si="3"/>
        <v/>
      </c>
      <c r="M40" s="57"/>
      <c r="N40" s="57"/>
      <c r="O40" s="58" t="str">
        <f t="shared" si="4"/>
        <v/>
      </c>
      <c r="P40" s="57"/>
      <c r="Q40" s="57"/>
      <c r="R40" s="58" t="str">
        <f t="shared" si="5"/>
        <v/>
      </c>
      <c r="S40" s="57"/>
      <c r="T40" s="57"/>
      <c r="U40" s="58" t="str">
        <f t="shared" si="6"/>
        <v/>
      </c>
      <c r="V40" s="57"/>
      <c r="W40" s="57"/>
      <c r="X40" s="57"/>
      <c r="Y40" s="58" t="str">
        <f t="shared" si="7"/>
        <v/>
      </c>
      <c r="Z40" s="57"/>
      <c r="AA40" s="57"/>
      <c r="AB40" s="58" t="str">
        <f t="shared" si="8"/>
        <v/>
      </c>
      <c r="AC40" s="58" t="str">
        <f t="shared" si="9"/>
        <v/>
      </c>
      <c r="AD40" s="58" t="str">
        <f t="shared" si="10"/>
        <v/>
      </c>
      <c r="AE40" s="58" t="str">
        <f t="shared" si="11"/>
        <v/>
      </c>
      <c r="AF40" s="58" t="str">
        <f t="shared" si="12"/>
        <v/>
      </c>
      <c r="AG40" s="58" t="str">
        <f t="shared" si="13"/>
        <v/>
      </c>
      <c r="AH40" s="58" t="str">
        <f t="shared" si="14"/>
        <v/>
      </c>
      <c r="AI40" s="58" t="str">
        <f t="shared" si="15"/>
        <v/>
      </c>
      <c r="AJ40" s="58" t="str">
        <f t="shared" si="16"/>
        <v/>
      </c>
      <c r="AK40" s="59" t="str">
        <f t="shared" si="17"/>
        <v/>
      </c>
    </row>
    <row r="41" spans="1:37" ht="21" customHeight="1">
      <c r="A41" s="55">
        <v>9</v>
      </c>
      <c r="B41" s="56" t="s">
        <v>165</v>
      </c>
      <c r="C41" s="57"/>
      <c r="D41" s="57"/>
      <c r="E41" s="57"/>
      <c r="F41" s="57"/>
      <c r="G41" s="58" t="str">
        <f t="shared" si="1"/>
        <v/>
      </c>
      <c r="H41" s="57"/>
      <c r="I41" s="57"/>
      <c r="J41" s="58" t="str">
        <f t="shared" si="2"/>
        <v/>
      </c>
      <c r="K41" s="57"/>
      <c r="L41" s="58" t="str">
        <f t="shared" si="3"/>
        <v/>
      </c>
      <c r="M41" s="57"/>
      <c r="N41" s="57"/>
      <c r="O41" s="58" t="str">
        <f t="shared" si="4"/>
        <v/>
      </c>
      <c r="P41" s="57"/>
      <c r="Q41" s="57"/>
      <c r="R41" s="58" t="str">
        <f t="shared" si="5"/>
        <v/>
      </c>
      <c r="S41" s="57"/>
      <c r="T41" s="57"/>
      <c r="U41" s="58" t="str">
        <f t="shared" si="6"/>
        <v/>
      </c>
      <c r="V41" s="57"/>
      <c r="W41" s="57"/>
      <c r="X41" s="57"/>
      <c r="Y41" s="58" t="str">
        <f t="shared" si="7"/>
        <v/>
      </c>
      <c r="Z41" s="57"/>
      <c r="AA41" s="57"/>
      <c r="AB41" s="58" t="str">
        <f t="shared" si="8"/>
        <v/>
      </c>
      <c r="AC41" s="58" t="str">
        <f t="shared" si="9"/>
        <v/>
      </c>
      <c r="AD41" s="58" t="str">
        <f t="shared" si="10"/>
        <v/>
      </c>
      <c r="AE41" s="58" t="str">
        <f t="shared" si="11"/>
        <v/>
      </c>
      <c r="AF41" s="58" t="str">
        <f t="shared" si="12"/>
        <v/>
      </c>
      <c r="AG41" s="58" t="str">
        <f t="shared" si="13"/>
        <v/>
      </c>
      <c r="AH41" s="58" t="str">
        <f t="shared" si="14"/>
        <v/>
      </c>
      <c r="AI41" s="58" t="str">
        <f t="shared" si="15"/>
        <v/>
      </c>
      <c r="AJ41" s="58" t="str">
        <f t="shared" si="16"/>
        <v/>
      </c>
      <c r="AK41" s="59" t="str">
        <f t="shared" si="17"/>
        <v/>
      </c>
    </row>
    <row r="42" spans="1:37" ht="21" customHeight="1">
      <c r="A42" s="60">
        <v>10</v>
      </c>
      <c r="B42" s="61" t="s">
        <v>166</v>
      </c>
      <c r="C42" s="62"/>
      <c r="D42" s="62"/>
      <c r="E42" s="62"/>
      <c r="F42" s="62"/>
      <c r="G42" s="63" t="str">
        <f t="shared" si="1"/>
        <v/>
      </c>
      <c r="H42" s="62"/>
      <c r="I42" s="62"/>
      <c r="J42" s="63" t="str">
        <f t="shared" si="2"/>
        <v/>
      </c>
      <c r="K42" s="62"/>
      <c r="L42" s="63" t="str">
        <f t="shared" si="3"/>
        <v/>
      </c>
      <c r="M42" s="62"/>
      <c r="N42" s="62"/>
      <c r="O42" s="63" t="str">
        <f t="shared" si="4"/>
        <v/>
      </c>
      <c r="P42" s="62"/>
      <c r="Q42" s="62"/>
      <c r="R42" s="63" t="str">
        <f t="shared" si="5"/>
        <v/>
      </c>
      <c r="S42" s="62"/>
      <c r="T42" s="62"/>
      <c r="U42" s="63" t="str">
        <f t="shared" si="6"/>
        <v/>
      </c>
      <c r="V42" s="62"/>
      <c r="W42" s="62"/>
      <c r="X42" s="62"/>
      <c r="Y42" s="63" t="str">
        <f t="shared" si="7"/>
        <v/>
      </c>
      <c r="Z42" s="62"/>
      <c r="AA42" s="62"/>
      <c r="AB42" s="63" t="str">
        <f t="shared" si="8"/>
        <v/>
      </c>
      <c r="AC42" s="63" t="str">
        <f t="shared" si="9"/>
        <v/>
      </c>
      <c r="AD42" s="63" t="str">
        <f t="shared" si="10"/>
        <v/>
      </c>
      <c r="AE42" s="63" t="str">
        <f t="shared" si="11"/>
        <v/>
      </c>
      <c r="AF42" s="63" t="str">
        <f t="shared" si="12"/>
        <v/>
      </c>
      <c r="AG42" s="63" t="str">
        <f t="shared" si="13"/>
        <v/>
      </c>
      <c r="AH42" s="63" t="str">
        <f t="shared" si="14"/>
        <v/>
      </c>
      <c r="AI42" s="63" t="str">
        <f t="shared" si="15"/>
        <v/>
      </c>
      <c r="AJ42" s="63" t="str">
        <f t="shared" si="16"/>
        <v/>
      </c>
      <c r="AK42" s="64" t="str">
        <f t="shared" si="17"/>
        <v/>
      </c>
    </row>
    <row r="43" spans="1:37" ht="21" customHeight="1">
      <c r="A43" s="65">
        <v>11</v>
      </c>
      <c r="B43" s="66" t="s">
        <v>137</v>
      </c>
      <c r="C43" s="67"/>
      <c r="D43" s="67"/>
      <c r="E43" s="67"/>
      <c r="F43" s="67"/>
      <c r="G43" s="53" t="str">
        <f t="shared" si="1"/>
        <v/>
      </c>
      <c r="H43" s="67"/>
      <c r="I43" s="67"/>
      <c r="J43" s="53" t="str">
        <f t="shared" si="2"/>
        <v/>
      </c>
      <c r="K43" s="67"/>
      <c r="L43" s="53" t="str">
        <f t="shared" si="3"/>
        <v/>
      </c>
      <c r="M43" s="67"/>
      <c r="N43" s="67"/>
      <c r="O43" s="53" t="str">
        <f t="shared" si="4"/>
        <v/>
      </c>
      <c r="P43" s="67"/>
      <c r="Q43" s="67"/>
      <c r="R43" s="53" t="str">
        <f t="shared" si="5"/>
        <v/>
      </c>
      <c r="S43" s="67"/>
      <c r="T43" s="67"/>
      <c r="U43" s="53" t="str">
        <f t="shared" si="6"/>
        <v/>
      </c>
      <c r="V43" s="67"/>
      <c r="W43" s="67"/>
      <c r="X43" s="67"/>
      <c r="Y43" s="53" t="str">
        <f t="shared" si="7"/>
        <v/>
      </c>
      <c r="Z43" s="67"/>
      <c r="AA43" s="67"/>
      <c r="AB43" s="53" t="str">
        <f t="shared" si="8"/>
        <v/>
      </c>
      <c r="AC43" s="53" t="str">
        <f t="shared" si="9"/>
        <v/>
      </c>
      <c r="AD43" s="53" t="str">
        <f t="shared" si="10"/>
        <v/>
      </c>
      <c r="AE43" s="53" t="str">
        <f t="shared" si="11"/>
        <v/>
      </c>
      <c r="AF43" s="53" t="str">
        <f t="shared" si="12"/>
        <v/>
      </c>
      <c r="AG43" s="53" t="str">
        <f t="shared" si="13"/>
        <v/>
      </c>
      <c r="AH43" s="53" t="str">
        <f t="shared" si="14"/>
        <v/>
      </c>
      <c r="AI43" s="53" t="str">
        <f t="shared" si="15"/>
        <v/>
      </c>
      <c r="AJ43" s="53" t="str">
        <f t="shared" si="16"/>
        <v/>
      </c>
      <c r="AK43" s="54" t="str">
        <f t="shared" si="17"/>
        <v/>
      </c>
    </row>
    <row r="44" spans="1:37" ht="21" customHeight="1">
      <c r="A44" s="55">
        <v>12</v>
      </c>
      <c r="B44" s="56" t="s">
        <v>167</v>
      </c>
      <c r="C44" s="57"/>
      <c r="D44" s="57"/>
      <c r="E44" s="57"/>
      <c r="F44" s="57"/>
      <c r="G44" s="58" t="str">
        <f t="shared" si="1"/>
        <v/>
      </c>
      <c r="H44" s="57"/>
      <c r="I44" s="57"/>
      <c r="J44" s="58" t="str">
        <f t="shared" si="2"/>
        <v/>
      </c>
      <c r="K44" s="57"/>
      <c r="L44" s="58" t="str">
        <f t="shared" si="3"/>
        <v/>
      </c>
      <c r="M44" s="57"/>
      <c r="N44" s="57"/>
      <c r="O44" s="58" t="str">
        <f t="shared" si="4"/>
        <v/>
      </c>
      <c r="P44" s="57"/>
      <c r="Q44" s="57"/>
      <c r="R44" s="58" t="str">
        <f t="shared" si="5"/>
        <v/>
      </c>
      <c r="S44" s="57"/>
      <c r="T44" s="57"/>
      <c r="U44" s="58" t="str">
        <f t="shared" si="6"/>
        <v/>
      </c>
      <c r="V44" s="57"/>
      <c r="W44" s="57"/>
      <c r="X44" s="57"/>
      <c r="Y44" s="58" t="str">
        <f t="shared" si="7"/>
        <v/>
      </c>
      <c r="Z44" s="57"/>
      <c r="AA44" s="57"/>
      <c r="AB44" s="58" t="str">
        <f t="shared" si="8"/>
        <v/>
      </c>
      <c r="AC44" s="58" t="str">
        <f t="shared" si="9"/>
        <v/>
      </c>
      <c r="AD44" s="58" t="str">
        <f t="shared" si="10"/>
        <v/>
      </c>
      <c r="AE44" s="58" t="str">
        <f t="shared" si="11"/>
        <v/>
      </c>
      <c r="AF44" s="58" t="str">
        <f t="shared" si="12"/>
        <v/>
      </c>
      <c r="AG44" s="58" t="str">
        <f t="shared" si="13"/>
        <v/>
      </c>
      <c r="AH44" s="58" t="str">
        <f t="shared" si="14"/>
        <v/>
      </c>
      <c r="AI44" s="58" t="str">
        <f t="shared" si="15"/>
        <v/>
      </c>
      <c r="AJ44" s="58" t="str">
        <f t="shared" si="16"/>
        <v/>
      </c>
      <c r="AK44" s="59" t="str">
        <f t="shared" si="17"/>
        <v/>
      </c>
    </row>
    <row r="45" spans="1:37" ht="21" customHeight="1">
      <c r="A45" s="55">
        <v>13</v>
      </c>
      <c r="B45" s="56" t="s">
        <v>168</v>
      </c>
      <c r="C45" s="57"/>
      <c r="D45" s="57"/>
      <c r="E45" s="57"/>
      <c r="F45" s="57"/>
      <c r="G45" s="58" t="str">
        <f t="shared" si="1"/>
        <v/>
      </c>
      <c r="H45" s="57"/>
      <c r="I45" s="57"/>
      <c r="J45" s="58" t="str">
        <f t="shared" si="2"/>
        <v/>
      </c>
      <c r="K45" s="57"/>
      <c r="L45" s="58" t="str">
        <f t="shared" si="3"/>
        <v/>
      </c>
      <c r="M45" s="57"/>
      <c r="N45" s="57"/>
      <c r="O45" s="58" t="str">
        <f t="shared" si="4"/>
        <v/>
      </c>
      <c r="P45" s="57"/>
      <c r="Q45" s="57"/>
      <c r="R45" s="58" t="str">
        <f t="shared" si="5"/>
        <v/>
      </c>
      <c r="S45" s="57"/>
      <c r="T45" s="57"/>
      <c r="U45" s="58" t="str">
        <f t="shared" si="6"/>
        <v/>
      </c>
      <c r="V45" s="57"/>
      <c r="W45" s="57"/>
      <c r="X45" s="57"/>
      <c r="Y45" s="58" t="str">
        <f t="shared" si="7"/>
        <v/>
      </c>
      <c r="Z45" s="57"/>
      <c r="AA45" s="57"/>
      <c r="AB45" s="58" t="str">
        <f t="shared" si="8"/>
        <v/>
      </c>
      <c r="AC45" s="58" t="str">
        <f t="shared" si="9"/>
        <v/>
      </c>
      <c r="AD45" s="58" t="str">
        <f t="shared" si="10"/>
        <v/>
      </c>
      <c r="AE45" s="58" t="str">
        <f t="shared" si="11"/>
        <v/>
      </c>
      <c r="AF45" s="58" t="str">
        <f t="shared" si="12"/>
        <v/>
      </c>
      <c r="AG45" s="58" t="str">
        <f t="shared" si="13"/>
        <v/>
      </c>
      <c r="AH45" s="58" t="str">
        <f t="shared" si="14"/>
        <v/>
      </c>
      <c r="AI45" s="58" t="str">
        <f t="shared" si="15"/>
        <v/>
      </c>
      <c r="AJ45" s="58" t="str">
        <f t="shared" si="16"/>
        <v/>
      </c>
      <c r="AK45" s="59" t="str">
        <f t="shared" si="17"/>
        <v/>
      </c>
    </row>
    <row r="46" spans="1:37" ht="21" customHeight="1">
      <c r="A46" s="55">
        <v>14</v>
      </c>
      <c r="B46" s="56" t="s">
        <v>169</v>
      </c>
      <c r="C46" s="57"/>
      <c r="D46" s="57"/>
      <c r="E46" s="57"/>
      <c r="F46" s="57"/>
      <c r="G46" s="58" t="str">
        <f t="shared" si="1"/>
        <v/>
      </c>
      <c r="H46" s="57"/>
      <c r="I46" s="57"/>
      <c r="J46" s="58" t="str">
        <f t="shared" si="2"/>
        <v/>
      </c>
      <c r="K46" s="57"/>
      <c r="L46" s="58" t="str">
        <f t="shared" si="3"/>
        <v/>
      </c>
      <c r="M46" s="57"/>
      <c r="N46" s="57"/>
      <c r="O46" s="58" t="str">
        <f t="shared" si="4"/>
        <v/>
      </c>
      <c r="P46" s="57"/>
      <c r="Q46" s="57"/>
      <c r="R46" s="58" t="str">
        <f t="shared" si="5"/>
        <v/>
      </c>
      <c r="S46" s="57"/>
      <c r="T46" s="57"/>
      <c r="U46" s="58" t="str">
        <f t="shared" si="6"/>
        <v/>
      </c>
      <c r="V46" s="57"/>
      <c r="W46" s="57"/>
      <c r="X46" s="57"/>
      <c r="Y46" s="58" t="str">
        <f t="shared" si="7"/>
        <v/>
      </c>
      <c r="Z46" s="57"/>
      <c r="AA46" s="57"/>
      <c r="AB46" s="58" t="str">
        <f t="shared" si="8"/>
        <v/>
      </c>
      <c r="AC46" s="58" t="str">
        <f t="shared" si="9"/>
        <v/>
      </c>
      <c r="AD46" s="58" t="str">
        <f t="shared" si="10"/>
        <v/>
      </c>
      <c r="AE46" s="58" t="str">
        <f t="shared" si="11"/>
        <v/>
      </c>
      <c r="AF46" s="58" t="str">
        <f t="shared" si="12"/>
        <v/>
      </c>
      <c r="AG46" s="58" t="str">
        <f t="shared" si="13"/>
        <v/>
      </c>
      <c r="AH46" s="58" t="str">
        <f t="shared" si="14"/>
        <v/>
      </c>
      <c r="AI46" s="58" t="str">
        <f t="shared" si="15"/>
        <v/>
      </c>
      <c r="AJ46" s="58" t="str">
        <f t="shared" si="16"/>
        <v/>
      </c>
      <c r="AK46" s="59" t="str">
        <f t="shared" si="17"/>
        <v/>
      </c>
    </row>
    <row r="47" spans="1:37" ht="21" customHeight="1">
      <c r="A47" s="60">
        <v>15</v>
      </c>
      <c r="B47" s="61" t="s">
        <v>139</v>
      </c>
      <c r="C47" s="62"/>
      <c r="D47" s="62"/>
      <c r="E47" s="62"/>
      <c r="F47" s="62"/>
      <c r="G47" s="63" t="str">
        <f t="shared" si="1"/>
        <v/>
      </c>
      <c r="H47" s="62"/>
      <c r="I47" s="62"/>
      <c r="J47" s="63" t="str">
        <f t="shared" si="2"/>
        <v/>
      </c>
      <c r="K47" s="62"/>
      <c r="L47" s="63" t="str">
        <f t="shared" si="3"/>
        <v/>
      </c>
      <c r="M47" s="62"/>
      <c r="N47" s="62"/>
      <c r="O47" s="63" t="str">
        <f t="shared" si="4"/>
        <v/>
      </c>
      <c r="P47" s="62"/>
      <c r="Q47" s="62"/>
      <c r="R47" s="63" t="str">
        <f t="shared" si="5"/>
        <v/>
      </c>
      <c r="S47" s="62"/>
      <c r="T47" s="62"/>
      <c r="U47" s="63" t="str">
        <f t="shared" si="6"/>
        <v/>
      </c>
      <c r="V47" s="62"/>
      <c r="W47" s="62"/>
      <c r="X47" s="62"/>
      <c r="Y47" s="63" t="str">
        <f t="shared" si="7"/>
        <v/>
      </c>
      <c r="Z47" s="62"/>
      <c r="AA47" s="62"/>
      <c r="AB47" s="63" t="str">
        <f t="shared" si="8"/>
        <v/>
      </c>
      <c r="AC47" s="63" t="str">
        <f t="shared" si="9"/>
        <v/>
      </c>
      <c r="AD47" s="63" t="str">
        <f t="shared" si="10"/>
        <v/>
      </c>
      <c r="AE47" s="63" t="str">
        <f t="shared" si="11"/>
        <v/>
      </c>
      <c r="AF47" s="63" t="str">
        <f t="shared" si="12"/>
        <v/>
      </c>
      <c r="AG47" s="63" t="str">
        <f t="shared" si="13"/>
        <v/>
      </c>
      <c r="AH47" s="63" t="str">
        <f t="shared" si="14"/>
        <v/>
      </c>
      <c r="AI47" s="63" t="str">
        <f t="shared" si="15"/>
        <v/>
      </c>
      <c r="AJ47" s="63" t="str">
        <f t="shared" si="16"/>
        <v/>
      </c>
      <c r="AK47" s="64" t="str">
        <f t="shared" si="17"/>
        <v/>
      </c>
    </row>
    <row r="48" spans="1:37" ht="21" customHeight="1">
      <c r="A48" s="65">
        <v>16</v>
      </c>
      <c r="B48" s="66"/>
      <c r="C48" s="67"/>
      <c r="D48" s="67"/>
      <c r="E48" s="67"/>
      <c r="F48" s="67"/>
      <c r="G48" s="53" t="str">
        <f t="shared" si="1"/>
        <v/>
      </c>
      <c r="H48" s="67"/>
      <c r="I48" s="67"/>
      <c r="J48" s="53" t="str">
        <f t="shared" si="2"/>
        <v/>
      </c>
      <c r="K48" s="67"/>
      <c r="L48" s="53" t="str">
        <f t="shared" si="3"/>
        <v/>
      </c>
      <c r="M48" s="67"/>
      <c r="N48" s="67"/>
      <c r="O48" s="53" t="str">
        <f t="shared" si="4"/>
        <v/>
      </c>
      <c r="P48" s="67"/>
      <c r="Q48" s="67"/>
      <c r="R48" s="53" t="str">
        <f t="shared" si="5"/>
        <v/>
      </c>
      <c r="S48" s="67"/>
      <c r="T48" s="67"/>
      <c r="U48" s="53" t="str">
        <f t="shared" si="6"/>
        <v/>
      </c>
      <c r="V48" s="67"/>
      <c r="W48" s="67"/>
      <c r="X48" s="67"/>
      <c r="Y48" s="53" t="str">
        <f t="shared" si="7"/>
        <v/>
      </c>
      <c r="Z48" s="67"/>
      <c r="AA48" s="67"/>
      <c r="AB48" s="53" t="str">
        <f t="shared" si="8"/>
        <v/>
      </c>
      <c r="AC48" s="53" t="str">
        <f t="shared" si="9"/>
        <v/>
      </c>
      <c r="AD48" s="53" t="str">
        <f t="shared" si="10"/>
        <v/>
      </c>
      <c r="AE48" s="53" t="str">
        <f t="shared" si="11"/>
        <v/>
      </c>
      <c r="AF48" s="53" t="str">
        <f t="shared" si="12"/>
        <v/>
      </c>
      <c r="AG48" s="53" t="str">
        <f t="shared" si="13"/>
        <v/>
      </c>
      <c r="AH48" s="53" t="str">
        <f t="shared" si="14"/>
        <v/>
      </c>
      <c r="AI48" s="53" t="str">
        <f t="shared" si="15"/>
        <v/>
      </c>
      <c r="AJ48" s="53" t="str">
        <f t="shared" si="16"/>
        <v/>
      </c>
      <c r="AK48" s="54" t="str">
        <f t="shared" si="17"/>
        <v/>
      </c>
    </row>
    <row r="49" spans="1:37" ht="21" customHeight="1">
      <c r="A49" s="55">
        <v>17</v>
      </c>
      <c r="B49" s="56"/>
      <c r="C49" s="57"/>
      <c r="D49" s="57"/>
      <c r="E49" s="57"/>
      <c r="F49" s="57"/>
      <c r="G49" s="58" t="str">
        <f t="shared" si="1"/>
        <v/>
      </c>
      <c r="H49" s="57"/>
      <c r="I49" s="57"/>
      <c r="J49" s="58" t="str">
        <f t="shared" si="2"/>
        <v/>
      </c>
      <c r="K49" s="57"/>
      <c r="L49" s="58" t="str">
        <f t="shared" si="3"/>
        <v/>
      </c>
      <c r="M49" s="57"/>
      <c r="N49" s="57"/>
      <c r="O49" s="58" t="str">
        <f t="shared" si="4"/>
        <v/>
      </c>
      <c r="P49" s="57"/>
      <c r="Q49" s="57"/>
      <c r="R49" s="58" t="str">
        <f t="shared" si="5"/>
        <v/>
      </c>
      <c r="S49" s="57"/>
      <c r="T49" s="57"/>
      <c r="U49" s="58" t="str">
        <f t="shared" si="6"/>
        <v/>
      </c>
      <c r="V49" s="57"/>
      <c r="W49" s="57"/>
      <c r="X49" s="57"/>
      <c r="Y49" s="58" t="str">
        <f t="shared" si="7"/>
        <v/>
      </c>
      <c r="Z49" s="57"/>
      <c r="AA49" s="57"/>
      <c r="AB49" s="58" t="str">
        <f t="shared" si="8"/>
        <v/>
      </c>
      <c r="AC49" s="58" t="str">
        <f t="shared" si="9"/>
        <v/>
      </c>
      <c r="AD49" s="58" t="str">
        <f t="shared" si="10"/>
        <v/>
      </c>
      <c r="AE49" s="58" t="str">
        <f t="shared" si="11"/>
        <v/>
      </c>
      <c r="AF49" s="58" t="str">
        <f t="shared" si="12"/>
        <v/>
      </c>
      <c r="AG49" s="58" t="str">
        <f t="shared" si="13"/>
        <v/>
      </c>
      <c r="AH49" s="58" t="str">
        <f t="shared" si="14"/>
        <v/>
      </c>
      <c r="AI49" s="58" t="str">
        <f t="shared" si="15"/>
        <v/>
      </c>
      <c r="AJ49" s="58" t="str">
        <f t="shared" si="16"/>
        <v/>
      </c>
      <c r="AK49" s="59" t="str">
        <f t="shared" si="17"/>
        <v/>
      </c>
    </row>
    <row r="50" spans="1:37" ht="21" customHeight="1">
      <c r="A50" s="55">
        <v>18</v>
      </c>
      <c r="B50" s="56"/>
      <c r="C50" s="57"/>
      <c r="D50" s="57"/>
      <c r="E50" s="57"/>
      <c r="F50" s="57"/>
      <c r="G50" s="58" t="str">
        <f t="shared" si="1"/>
        <v/>
      </c>
      <c r="H50" s="57"/>
      <c r="I50" s="57"/>
      <c r="J50" s="58" t="str">
        <f t="shared" si="2"/>
        <v/>
      </c>
      <c r="K50" s="57"/>
      <c r="L50" s="58" t="str">
        <f t="shared" si="3"/>
        <v/>
      </c>
      <c r="M50" s="57"/>
      <c r="N50" s="57"/>
      <c r="O50" s="58" t="str">
        <f t="shared" si="4"/>
        <v/>
      </c>
      <c r="P50" s="57"/>
      <c r="Q50" s="57"/>
      <c r="R50" s="58" t="str">
        <f t="shared" si="5"/>
        <v/>
      </c>
      <c r="S50" s="57"/>
      <c r="T50" s="57"/>
      <c r="U50" s="58" t="str">
        <f t="shared" si="6"/>
        <v/>
      </c>
      <c r="V50" s="57"/>
      <c r="W50" s="57"/>
      <c r="X50" s="57"/>
      <c r="Y50" s="58" t="str">
        <f t="shared" si="7"/>
        <v/>
      </c>
      <c r="Z50" s="57"/>
      <c r="AA50" s="57"/>
      <c r="AB50" s="58" t="str">
        <f t="shared" si="8"/>
        <v/>
      </c>
      <c r="AC50" s="58" t="str">
        <f t="shared" si="9"/>
        <v/>
      </c>
      <c r="AD50" s="58" t="str">
        <f t="shared" si="10"/>
        <v/>
      </c>
      <c r="AE50" s="58" t="str">
        <f t="shared" si="11"/>
        <v/>
      </c>
      <c r="AF50" s="58" t="str">
        <f t="shared" si="12"/>
        <v/>
      </c>
      <c r="AG50" s="58" t="str">
        <f t="shared" si="13"/>
        <v/>
      </c>
      <c r="AH50" s="58" t="str">
        <f t="shared" si="14"/>
        <v/>
      </c>
      <c r="AI50" s="58" t="str">
        <f t="shared" si="15"/>
        <v/>
      </c>
      <c r="AJ50" s="58" t="str">
        <f t="shared" si="16"/>
        <v/>
      </c>
      <c r="AK50" s="59" t="str">
        <f t="shared" si="17"/>
        <v/>
      </c>
    </row>
    <row r="51" spans="1:37" ht="21" customHeight="1">
      <c r="A51" s="55">
        <v>19</v>
      </c>
      <c r="B51" s="56"/>
      <c r="C51" s="57"/>
      <c r="D51" s="57"/>
      <c r="E51" s="57"/>
      <c r="F51" s="57"/>
      <c r="G51" s="58" t="str">
        <f t="shared" si="1"/>
        <v/>
      </c>
      <c r="H51" s="57"/>
      <c r="I51" s="57"/>
      <c r="J51" s="58" t="str">
        <f t="shared" si="2"/>
        <v/>
      </c>
      <c r="K51" s="57"/>
      <c r="L51" s="58" t="str">
        <f t="shared" si="3"/>
        <v/>
      </c>
      <c r="M51" s="57"/>
      <c r="N51" s="57"/>
      <c r="O51" s="58" t="str">
        <f t="shared" si="4"/>
        <v/>
      </c>
      <c r="P51" s="57"/>
      <c r="Q51" s="57"/>
      <c r="R51" s="58" t="str">
        <f t="shared" si="5"/>
        <v/>
      </c>
      <c r="S51" s="57"/>
      <c r="T51" s="57"/>
      <c r="U51" s="58" t="str">
        <f t="shared" si="6"/>
        <v/>
      </c>
      <c r="V51" s="57"/>
      <c r="W51" s="57"/>
      <c r="X51" s="57"/>
      <c r="Y51" s="58" t="str">
        <f t="shared" si="7"/>
        <v/>
      </c>
      <c r="Z51" s="57"/>
      <c r="AA51" s="57"/>
      <c r="AB51" s="58" t="str">
        <f t="shared" si="8"/>
        <v/>
      </c>
      <c r="AC51" s="58" t="str">
        <f t="shared" si="9"/>
        <v/>
      </c>
      <c r="AD51" s="58" t="str">
        <f t="shared" si="10"/>
        <v/>
      </c>
      <c r="AE51" s="58" t="str">
        <f t="shared" si="11"/>
        <v/>
      </c>
      <c r="AF51" s="58" t="str">
        <f t="shared" si="12"/>
        <v/>
      </c>
      <c r="AG51" s="58" t="str">
        <f t="shared" si="13"/>
        <v/>
      </c>
      <c r="AH51" s="58" t="str">
        <f t="shared" si="14"/>
        <v/>
      </c>
      <c r="AI51" s="58" t="str">
        <f t="shared" si="15"/>
        <v/>
      </c>
      <c r="AJ51" s="58" t="str">
        <f t="shared" si="16"/>
        <v/>
      </c>
      <c r="AK51" s="59" t="str">
        <f t="shared" si="17"/>
        <v/>
      </c>
    </row>
    <row r="52" spans="1:37" ht="21" customHeight="1">
      <c r="A52" s="60">
        <v>20</v>
      </c>
      <c r="B52" s="61"/>
      <c r="C52" s="62"/>
      <c r="D52" s="62"/>
      <c r="E52" s="62"/>
      <c r="F52" s="62"/>
      <c r="G52" s="63" t="str">
        <f t="shared" si="1"/>
        <v/>
      </c>
      <c r="H52" s="62"/>
      <c r="I52" s="62"/>
      <c r="J52" s="63" t="str">
        <f t="shared" si="2"/>
        <v/>
      </c>
      <c r="K52" s="62"/>
      <c r="L52" s="63" t="str">
        <f t="shared" si="3"/>
        <v/>
      </c>
      <c r="M52" s="62"/>
      <c r="N52" s="62"/>
      <c r="O52" s="63" t="str">
        <f t="shared" si="4"/>
        <v/>
      </c>
      <c r="P52" s="62"/>
      <c r="Q52" s="62"/>
      <c r="R52" s="63" t="str">
        <f t="shared" si="5"/>
        <v/>
      </c>
      <c r="S52" s="62"/>
      <c r="T52" s="62"/>
      <c r="U52" s="63" t="str">
        <f t="shared" si="6"/>
        <v/>
      </c>
      <c r="V52" s="62"/>
      <c r="W52" s="62"/>
      <c r="X52" s="62"/>
      <c r="Y52" s="63" t="str">
        <f t="shared" si="7"/>
        <v/>
      </c>
      <c r="Z52" s="62"/>
      <c r="AA52" s="62"/>
      <c r="AB52" s="63" t="str">
        <f t="shared" si="8"/>
        <v/>
      </c>
      <c r="AC52" s="63" t="str">
        <f t="shared" si="9"/>
        <v/>
      </c>
      <c r="AD52" s="63" t="str">
        <f t="shared" si="10"/>
        <v/>
      </c>
      <c r="AE52" s="63" t="str">
        <f t="shared" si="11"/>
        <v/>
      </c>
      <c r="AF52" s="63" t="str">
        <f t="shared" si="12"/>
        <v/>
      </c>
      <c r="AG52" s="63" t="str">
        <f t="shared" si="13"/>
        <v/>
      </c>
      <c r="AH52" s="63" t="str">
        <f t="shared" si="14"/>
        <v/>
      </c>
      <c r="AI52" s="63" t="str">
        <f t="shared" si="15"/>
        <v/>
      </c>
      <c r="AJ52" s="63" t="str">
        <f t="shared" si="16"/>
        <v/>
      </c>
      <c r="AK52" s="64" t="str">
        <f t="shared" si="17"/>
        <v/>
      </c>
    </row>
    <row r="53" spans="1:37" ht="21" customHeight="1">
      <c r="A53" s="65">
        <v>21</v>
      </c>
      <c r="B53" s="66"/>
      <c r="C53" s="67"/>
      <c r="D53" s="67"/>
      <c r="E53" s="67"/>
      <c r="F53" s="67"/>
      <c r="G53" s="53" t="str">
        <f t="shared" si="1"/>
        <v/>
      </c>
      <c r="H53" s="67"/>
      <c r="I53" s="67"/>
      <c r="J53" s="53" t="str">
        <f t="shared" si="2"/>
        <v/>
      </c>
      <c r="K53" s="67"/>
      <c r="L53" s="53" t="str">
        <f t="shared" si="3"/>
        <v/>
      </c>
      <c r="M53" s="67"/>
      <c r="N53" s="67"/>
      <c r="O53" s="53" t="str">
        <f t="shared" si="4"/>
        <v/>
      </c>
      <c r="P53" s="67"/>
      <c r="Q53" s="67"/>
      <c r="R53" s="53" t="str">
        <f t="shared" si="5"/>
        <v/>
      </c>
      <c r="S53" s="67"/>
      <c r="T53" s="67"/>
      <c r="U53" s="53" t="str">
        <f t="shared" si="6"/>
        <v/>
      </c>
      <c r="V53" s="67"/>
      <c r="W53" s="67"/>
      <c r="X53" s="67"/>
      <c r="Y53" s="53" t="str">
        <f t="shared" si="7"/>
        <v/>
      </c>
      <c r="Z53" s="67"/>
      <c r="AA53" s="67"/>
      <c r="AB53" s="53" t="str">
        <f t="shared" si="8"/>
        <v/>
      </c>
      <c r="AC53" s="53" t="str">
        <f t="shared" si="9"/>
        <v/>
      </c>
      <c r="AD53" s="53" t="str">
        <f t="shared" si="10"/>
        <v/>
      </c>
      <c r="AE53" s="53" t="str">
        <f t="shared" si="11"/>
        <v/>
      </c>
      <c r="AF53" s="53" t="str">
        <f t="shared" si="12"/>
        <v/>
      </c>
      <c r="AG53" s="53" t="str">
        <f t="shared" si="13"/>
        <v/>
      </c>
      <c r="AH53" s="53" t="str">
        <f t="shared" si="14"/>
        <v/>
      </c>
      <c r="AI53" s="53" t="str">
        <f t="shared" si="15"/>
        <v/>
      </c>
      <c r="AJ53" s="53" t="str">
        <f t="shared" si="16"/>
        <v/>
      </c>
      <c r="AK53" s="54" t="str">
        <f t="shared" si="17"/>
        <v/>
      </c>
    </row>
    <row r="54" spans="1:37" ht="21" customHeight="1">
      <c r="A54" s="55">
        <v>22</v>
      </c>
      <c r="B54" s="56"/>
      <c r="C54" s="57"/>
      <c r="D54" s="57"/>
      <c r="E54" s="57"/>
      <c r="F54" s="57"/>
      <c r="G54" s="58" t="str">
        <f t="shared" si="1"/>
        <v/>
      </c>
      <c r="H54" s="57"/>
      <c r="I54" s="57"/>
      <c r="J54" s="58" t="str">
        <f t="shared" si="2"/>
        <v/>
      </c>
      <c r="K54" s="57"/>
      <c r="L54" s="58" t="str">
        <f t="shared" si="3"/>
        <v/>
      </c>
      <c r="M54" s="57"/>
      <c r="N54" s="57"/>
      <c r="O54" s="58" t="str">
        <f t="shared" si="4"/>
        <v/>
      </c>
      <c r="P54" s="57"/>
      <c r="Q54" s="57"/>
      <c r="R54" s="58" t="str">
        <f t="shared" si="5"/>
        <v/>
      </c>
      <c r="S54" s="57"/>
      <c r="T54" s="57"/>
      <c r="U54" s="58" t="str">
        <f t="shared" si="6"/>
        <v/>
      </c>
      <c r="V54" s="57"/>
      <c r="W54" s="57"/>
      <c r="X54" s="57"/>
      <c r="Y54" s="58" t="str">
        <f t="shared" si="7"/>
        <v/>
      </c>
      <c r="Z54" s="57"/>
      <c r="AA54" s="57"/>
      <c r="AB54" s="58" t="str">
        <f t="shared" si="8"/>
        <v/>
      </c>
      <c r="AC54" s="58" t="str">
        <f t="shared" si="9"/>
        <v/>
      </c>
      <c r="AD54" s="58" t="str">
        <f t="shared" si="10"/>
        <v/>
      </c>
      <c r="AE54" s="58" t="str">
        <f t="shared" si="11"/>
        <v/>
      </c>
      <c r="AF54" s="58" t="str">
        <f t="shared" si="12"/>
        <v/>
      </c>
      <c r="AG54" s="58" t="str">
        <f t="shared" si="13"/>
        <v/>
      </c>
      <c r="AH54" s="58" t="str">
        <f t="shared" si="14"/>
        <v/>
      </c>
      <c r="AI54" s="58" t="str">
        <f t="shared" si="15"/>
        <v/>
      </c>
      <c r="AJ54" s="58" t="str">
        <f t="shared" si="16"/>
        <v/>
      </c>
      <c r="AK54" s="59" t="str">
        <f t="shared" si="17"/>
        <v/>
      </c>
    </row>
    <row r="55" spans="1:37" ht="21" customHeight="1">
      <c r="A55" s="55">
        <v>23</v>
      </c>
      <c r="B55" s="56"/>
      <c r="C55" s="57"/>
      <c r="D55" s="57"/>
      <c r="E55" s="57"/>
      <c r="F55" s="57"/>
      <c r="G55" s="58" t="str">
        <f t="shared" si="1"/>
        <v/>
      </c>
      <c r="H55" s="57"/>
      <c r="I55" s="57"/>
      <c r="J55" s="58" t="str">
        <f t="shared" si="2"/>
        <v/>
      </c>
      <c r="K55" s="57"/>
      <c r="L55" s="58" t="str">
        <f t="shared" si="3"/>
        <v/>
      </c>
      <c r="M55" s="57"/>
      <c r="N55" s="57"/>
      <c r="O55" s="58" t="str">
        <f t="shared" si="4"/>
        <v/>
      </c>
      <c r="P55" s="57"/>
      <c r="Q55" s="57"/>
      <c r="R55" s="58" t="str">
        <f t="shared" si="5"/>
        <v/>
      </c>
      <c r="S55" s="57"/>
      <c r="T55" s="57"/>
      <c r="U55" s="58" t="str">
        <f t="shared" si="6"/>
        <v/>
      </c>
      <c r="V55" s="57"/>
      <c r="W55" s="57"/>
      <c r="X55" s="57"/>
      <c r="Y55" s="58" t="str">
        <f t="shared" si="7"/>
        <v/>
      </c>
      <c r="Z55" s="57"/>
      <c r="AA55" s="57"/>
      <c r="AB55" s="58" t="str">
        <f t="shared" si="8"/>
        <v/>
      </c>
      <c r="AC55" s="58" t="str">
        <f t="shared" si="9"/>
        <v/>
      </c>
      <c r="AD55" s="58" t="str">
        <f t="shared" si="10"/>
        <v/>
      </c>
      <c r="AE55" s="58" t="str">
        <f t="shared" si="11"/>
        <v/>
      </c>
      <c r="AF55" s="58" t="str">
        <f t="shared" si="12"/>
        <v/>
      </c>
      <c r="AG55" s="58" t="str">
        <f t="shared" si="13"/>
        <v/>
      </c>
      <c r="AH55" s="58" t="str">
        <f t="shared" si="14"/>
        <v/>
      </c>
      <c r="AI55" s="58" t="str">
        <f t="shared" si="15"/>
        <v/>
      </c>
      <c r="AJ55" s="58" t="str">
        <f t="shared" si="16"/>
        <v/>
      </c>
      <c r="AK55" s="59" t="str">
        <f t="shared" si="17"/>
        <v/>
      </c>
    </row>
    <row r="56" spans="1:37" ht="21" customHeight="1">
      <c r="A56" s="55">
        <v>24</v>
      </c>
      <c r="B56" s="56"/>
      <c r="C56" s="57"/>
      <c r="D56" s="57"/>
      <c r="E56" s="57"/>
      <c r="F56" s="57"/>
      <c r="G56" s="58" t="str">
        <f t="shared" si="1"/>
        <v/>
      </c>
      <c r="H56" s="57"/>
      <c r="I56" s="57"/>
      <c r="J56" s="58" t="str">
        <f t="shared" si="2"/>
        <v/>
      </c>
      <c r="K56" s="57"/>
      <c r="L56" s="58" t="str">
        <f t="shared" si="3"/>
        <v/>
      </c>
      <c r="M56" s="57"/>
      <c r="N56" s="57"/>
      <c r="O56" s="58" t="str">
        <f t="shared" si="4"/>
        <v/>
      </c>
      <c r="P56" s="57"/>
      <c r="Q56" s="57"/>
      <c r="R56" s="58" t="str">
        <f t="shared" si="5"/>
        <v/>
      </c>
      <c r="S56" s="57"/>
      <c r="T56" s="57"/>
      <c r="U56" s="58" t="str">
        <f t="shared" si="6"/>
        <v/>
      </c>
      <c r="V56" s="57"/>
      <c r="W56" s="57"/>
      <c r="X56" s="57"/>
      <c r="Y56" s="58" t="str">
        <f t="shared" si="7"/>
        <v/>
      </c>
      <c r="Z56" s="57"/>
      <c r="AA56" s="57"/>
      <c r="AB56" s="58" t="str">
        <f t="shared" si="8"/>
        <v/>
      </c>
      <c r="AC56" s="58" t="str">
        <f t="shared" si="9"/>
        <v/>
      </c>
      <c r="AD56" s="58" t="str">
        <f t="shared" si="10"/>
        <v/>
      </c>
      <c r="AE56" s="58" t="str">
        <f t="shared" si="11"/>
        <v/>
      </c>
      <c r="AF56" s="58" t="str">
        <f t="shared" si="12"/>
        <v/>
      </c>
      <c r="AG56" s="58" t="str">
        <f t="shared" si="13"/>
        <v/>
      </c>
      <c r="AH56" s="58" t="str">
        <f t="shared" si="14"/>
        <v/>
      </c>
      <c r="AI56" s="58" t="str">
        <f t="shared" si="15"/>
        <v/>
      </c>
      <c r="AJ56" s="58" t="str">
        <f t="shared" si="16"/>
        <v/>
      </c>
      <c r="AK56" s="59" t="str">
        <f t="shared" si="17"/>
        <v/>
      </c>
    </row>
    <row r="57" spans="1:37" ht="21" customHeight="1">
      <c r="A57" s="60">
        <v>25</v>
      </c>
      <c r="B57" s="61"/>
      <c r="C57" s="62"/>
      <c r="D57" s="62"/>
      <c r="E57" s="62"/>
      <c r="F57" s="62"/>
      <c r="G57" s="63" t="str">
        <f t="shared" si="1"/>
        <v/>
      </c>
      <c r="H57" s="62"/>
      <c r="I57" s="62"/>
      <c r="J57" s="63" t="str">
        <f t="shared" si="2"/>
        <v/>
      </c>
      <c r="K57" s="62"/>
      <c r="L57" s="63" t="str">
        <f t="shared" si="3"/>
        <v/>
      </c>
      <c r="M57" s="62"/>
      <c r="N57" s="62"/>
      <c r="O57" s="63" t="str">
        <f t="shared" si="4"/>
        <v/>
      </c>
      <c r="P57" s="62"/>
      <c r="Q57" s="62"/>
      <c r="R57" s="63" t="str">
        <f t="shared" si="5"/>
        <v/>
      </c>
      <c r="S57" s="62"/>
      <c r="T57" s="62"/>
      <c r="U57" s="63" t="str">
        <f t="shared" si="6"/>
        <v/>
      </c>
      <c r="V57" s="62"/>
      <c r="W57" s="62"/>
      <c r="X57" s="62"/>
      <c r="Y57" s="63" t="str">
        <f t="shared" si="7"/>
        <v/>
      </c>
      <c r="Z57" s="62"/>
      <c r="AA57" s="62"/>
      <c r="AB57" s="63" t="str">
        <f t="shared" si="8"/>
        <v/>
      </c>
      <c r="AC57" s="63" t="str">
        <f t="shared" si="9"/>
        <v/>
      </c>
      <c r="AD57" s="63" t="str">
        <f t="shared" si="10"/>
        <v/>
      </c>
      <c r="AE57" s="63" t="str">
        <f t="shared" si="11"/>
        <v/>
      </c>
      <c r="AF57" s="63" t="str">
        <f t="shared" si="12"/>
        <v/>
      </c>
      <c r="AG57" s="63" t="str">
        <f t="shared" si="13"/>
        <v/>
      </c>
      <c r="AH57" s="63" t="str">
        <f t="shared" si="14"/>
        <v/>
      </c>
      <c r="AI57" s="63" t="str">
        <f t="shared" si="15"/>
        <v/>
      </c>
      <c r="AJ57" s="63" t="str">
        <f t="shared" si="16"/>
        <v/>
      </c>
      <c r="AK57" s="64" t="str">
        <f t="shared" si="17"/>
        <v/>
      </c>
    </row>
    <row r="58" spans="1:37" ht="21" customHeight="1">
      <c r="A58" s="65">
        <v>26</v>
      </c>
      <c r="B58" s="66"/>
      <c r="C58" s="67"/>
      <c r="D58" s="67"/>
      <c r="E58" s="67"/>
      <c r="F58" s="67"/>
      <c r="G58" s="53" t="str">
        <f t="shared" si="1"/>
        <v/>
      </c>
      <c r="H58" s="67"/>
      <c r="I58" s="67"/>
      <c r="J58" s="53" t="str">
        <f t="shared" si="2"/>
        <v/>
      </c>
      <c r="K58" s="67"/>
      <c r="L58" s="53" t="str">
        <f t="shared" si="3"/>
        <v/>
      </c>
      <c r="M58" s="67"/>
      <c r="N58" s="67"/>
      <c r="O58" s="53" t="str">
        <f t="shared" si="4"/>
        <v/>
      </c>
      <c r="P58" s="67"/>
      <c r="Q58" s="67"/>
      <c r="R58" s="53" t="str">
        <f t="shared" si="5"/>
        <v/>
      </c>
      <c r="S58" s="67"/>
      <c r="T58" s="67"/>
      <c r="U58" s="53" t="str">
        <f t="shared" si="6"/>
        <v/>
      </c>
      <c r="V58" s="67"/>
      <c r="W58" s="67"/>
      <c r="X58" s="67"/>
      <c r="Y58" s="53" t="str">
        <f t="shared" si="7"/>
        <v/>
      </c>
      <c r="Z58" s="67"/>
      <c r="AA58" s="67"/>
      <c r="AB58" s="53" t="str">
        <f t="shared" si="8"/>
        <v/>
      </c>
      <c r="AC58" s="53" t="str">
        <f t="shared" si="9"/>
        <v/>
      </c>
      <c r="AD58" s="53" t="str">
        <f t="shared" si="10"/>
        <v/>
      </c>
      <c r="AE58" s="53" t="str">
        <f t="shared" si="11"/>
        <v/>
      </c>
      <c r="AF58" s="53" t="str">
        <f t="shared" si="12"/>
        <v/>
      </c>
      <c r="AG58" s="53" t="str">
        <f t="shared" si="13"/>
        <v/>
      </c>
      <c r="AH58" s="53" t="str">
        <f t="shared" si="14"/>
        <v/>
      </c>
      <c r="AI58" s="53" t="str">
        <f t="shared" si="15"/>
        <v/>
      </c>
      <c r="AJ58" s="53" t="str">
        <f t="shared" si="16"/>
        <v/>
      </c>
      <c r="AK58" s="54" t="str">
        <f t="shared" si="17"/>
        <v/>
      </c>
    </row>
    <row r="59" spans="1:37" ht="21" customHeight="1">
      <c r="A59" s="55">
        <v>27</v>
      </c>
      <c r="B59" s="56"/>
      <c r="C59" s="57"/>
      <c r="D59" s="57"/>
      <c r="E59" s="57"/>
      <c r="F59" s="57"/>
      <c r="G59" s="58" t="str">
        <f t="shared" si="1"/>
        <v/>
      </c>
      <c r="H59" s="57"/>
      <c r="I59" s="57"/>
      <c r="J59" s="58" t="str">
        <f t="shared" si="2"/>
        <v/>
      </c>
      <c r="K59" s="57"/>
      <c r="L59" s="58" t="str">
        <f t="shared" si="3"/>
        <v/>
      </c>
      <c r="M59" s="57"/>
      <c r="N59" s="57"/>
      <c r="O59" s="58" t="str">
        <f t="shared" si="4"/>
        <v/>
      </c>
      <c r="P59" s="57"/>
      <c r="Q59" s="57"/>
      <c r="R59" s="58" t="str">
        <f t="shared" si="5"/>
        <v/>
      </c>
      <c r="S59" s="57"/>
      <c r="T59" s="57"/>
      <c r="U59" s="58" t="str">
        <f t="shared" si="6"/>
        <v/>
      </c>
      <c r="V59" s="57"/>
      <c r="W59" s="57"/>
      <c r="X59" s="57"/>
      <c r="Y59" s="58" t="str">
        <f t="shared" si="7"/>
        <v/>
      </c>
      <c r="Z59" s="57"/>
      <c r="AA59" s="57"/>
      <c r="AB59" s="58" t="str">
        <f t="shared" si="8"/>
        <v/>
      </c>
      <c r="AC59" s="58" t="str">
        <f t="shared" si="9"/>
        <v/>
      </c>
      <c r="AD59" s="58" t="str">
        <f t="shared" si="10"/>
        <v/>
      </c>
      <c r="AE59" s="58" t="str">
        <f t="shared" si="11"/>
        <v/>
      </c>
      <c r="AF59" s="58" t="str">
        <f t="shared" si="12"/>
        <v/>
      </c>
      <c r="AG59" s="58" t="str">
        <f t="shared" si="13"/>
        <v/>
      </c>
      <c r="AH59" s="58" t="str">
        <f t="shared" si="14"/>
        <v/>
      </c>
      <c r="AI59" s="58" t="str">
        <f t="shared" si="15"/>
        <v/>
      </c>
      <c r="AJ59" s="58" t="str">
        <f t="shared" si="16"/>
        <v/>
      </c>
      <c r="AK59" s="59" t="str">
        <f t="shared" si="17"/>
        <v/>
      </c>
    </row>
    <row r="60" spans="1:37" ht="21" customHeight="1">
      <c r="A60" s="55">
        <v>28</v>
      </c>
      <c r="B60" s="56"/>
      <c r="C60" s="57"/>
      <c r="D60" s="57"/>
      <c r="E60" s="57"/>
      <c r="F60" s="57"/>
      <c r="G60" s="58" t="str">
        <f t="shared" si="1"/>
        <v/>
      </c>
      <c r="H60" s="57"/>
      <c r="I60" s="57"/>
      <c r="J60" s="58" t="str">
        <f t="shared" si="2"/>
        <v/>
      </c>
      <c r="K60" s="57"/>
      <c r="L60" s="58" t="str">
        <f t="shared" si="3"/>
        <v/>
      </c>
      <c r="M60" s="57"/>
      <c r="N60" s="57"/>
      <c r="O60" s="58" t="str">
        <f t="shared" si="4"/>
        <v/>
      </c>
      <c r="P60" s="57"/>
      <c r="Q60" s="57"/>
      <c r="R60" s="58" t="str">
        <f t="shared" si="5"/>
        <v/>
      </c>
      <c r="S60" s="57"/>
      <c r="T60" s="57"/>
      <c r="U60" s="58" t="str">
        <f t="shared" si="6"/>
        <v/>
      </c>
      <c r="V60" s="57"/>
      <c r="W60" s="57"/>
      <c r="X60" s="57"/>
      <c r="Y60" s="58" t="str">
        <f t="shared" si="7"/>
        <v/>
      </c>
      <c r="Z60" s="57"/>
      <c r="AA60" s="57"/>
      <c r="AB60" s="58" t="str">
        <f t="shared" si="8"/>
        <v/>
      </c>
      <c r="AC60" s="58" t="str">
        <f t="shared" si="9"/>
        <v/>
      </c>
      <c r="AD60" s="58" t="str">
        <f t="shared" si="10"/>
        <v/>
      </c>
      <c r="AE60" s="58" t="str">
        <f t="shared" si="11"/>
        <v/>
      </c>
      <c r="AF60" s="58" t="str">
        <f t="shared" si="12"/>
        <v/>
      </c>
      <c r="AG60" s="58" t="str">
        <f t="shared" si="13"/>
        <v/>
      </c>
      <c r="AH60" s="58" t="str">
        <f t="shared" si="14"/>
        <v/>
      </c>
      <c r="AI60" s="58" t="str">
        <f t="shared" si="15"/>
        <v/>
      </c>
      <c r="AJ60" s="58" t="str">
        <f t="shared" si="16"/>
        <v/>
      </c>
      <c r="AK60" s="59" t="str">
        <f t="shared" si="17"/>
        <v/>
      </c>
    </row>
    <row r="61" spans="1:37" ht="21" customHeight="1">
      <c r="A61" s="55">
        <v>29</v>
      </c>
      <c r="B61" s="56"/>
      <c r="C61" s="57"/>
      <c r="D61" s="57"/>
      <c r="E61" s="57"/>
      <c r="F61" s="57"/>
      <c r="G61" s="58" t="str">
        <f t="shared" si="1"/>
        <v/>
      </c>
      <c r="H61" s="57"/>
      <c r="I61" s="57"/>
      <c r="J61" s="58" t="str">
        <f t="shared" si="2"/>
        <v/>
      </c>
      <c r="K61" s="57"/>
      <c r="L61" s="58" t="str">
        <f t="shared" si="3"/>
        <v/>
      </c>
      <c r="M61" s="57"/>
      <c r="N61" s="57"/>
      <c r="O61" s="58" t="str">
        <f t="shared" si="4"/>
        <v/>
      </c>
      <c r="P61" s="57"/>
      <c r="Q61" s="57"/>
      <c r="R61" s="58" t="str">
        <f t="shared" si="5"/>
        <v/>
      </c>
      <c r="S61" s="57"/>
      <c r="T61" s="57"/>
      <c r="U61" s="58" t="str">
        <f t="shared" si="6"/>
        <v/>
      </c>
      <c r="V61" s="57"/>
      <c r="W61" s="57"/>
      <c r="X61" s="57"/>
      <c r="Y61" s="58" t="str">
        <f t="shared" si="7"/>
        <v/>
      </c>
      <c r="Z61" s="57"/>
      <c r="AA61" s="57"/>
      <c r="AB61" s="58" t="str">
        <f t="shared" si="8"/>
        <v/>
      </c>
      <c r="AC61" s="58" t="str">
        <f t="shared" si="9"/>
        <v/>
      </c>
      <c r="AD61" s="58" t="str">
        <f t="shared" si="10"/>
        <v/>
      </c>
      <c r="AE61" s="58" t="str">
        <f t="shared" si="11"/>
        <v/>
      </c>
      <c r="AF61" s="58" t="str">
        <f t="shared" si="12"/>
        <v/>
      </c>
      <c r="AG61" s="58" t="str">
        <f t="shared" si="13"/>
        <v/>
      </c>
      <c r="AH61" s="58" t="str">
        <f t="shared" si="14"/>
        <v/>
      </c>
      <c r="AI61" s="58" t="str">
        <f t="shared" si="15"/>
        <v/>
      </c>
      <c r="AJ61" s="58" t="str">
        <f t="shared" si="16"/>
        <v/>
      </c>
      <c r="AK61" s="59" t="str">
        <f t="shared" si="17"/>
        <v/>
      </c>
    </row>
    <row r="62" spans="1:37" ht="21" customHeight="1">
      <c r="A62" s="60">
        <v>30</v>
      </c>
      <c r="B62" s="61"/>
      <c r="C62" s="62"/>
      <c r="D62" s="62"/>
      <c r="E62" s="62"/>
      <c r="F62" s="62"/>
      <c r="G62" s="63" t="str">
        <f t="shared" si="1"/>
        <v/>
      </c>
      <c r="H62" s="62"/>
      <c r="I62" s="62"/>
      <c r="J62" s="63" t="str">
        <f t="shared" si="2"/>
        <v/>
      </c>
      <c r="K62" s="62"/>
      <c r="L62" s="63" t="str">
        <f t="shared" si="3"/>
        <v/>
      </c>
      <c r="M62" s="62"/>
      <c r="N62" s="62"/>
      <c r="O62" s="63" t="str">
        <f t="shared" si="4"/>
        <v/>
      </c>
      <c r="P62" s="62"/>
      <c r="Q62" s="62"/>
      <c r="R62" s="63" t="str">
        <f t="shared" si="5"/>
        <v/>
      </c>
      <c r="S62" s="62"/>
      <c r="T62" s="62"/>
      <c r="U62" s="63" t="str">
        <f t="shared" si="6"/>
        <v/>
      </c>
      <c r="V62" s="62"/>
      <c r="W62" s="62"/>
      <c r="X62" s="62"/>
      <c r="Y62" s="63" t="str">
        <f t="shared" si="7"/>
        <v/>
      </c>
      <c r="Z62" s="62"/>
      <c r="AA62" s="62"/>
      <c r="AB62" s="63" t="str">
        <f t="shared" si="8"/>
        <v/>
      </c>
      <c r="AC62" s="63" t="str">
        <f t="shared" si="9"/>
        <v/>
      </c>
      <c r="AD62" s="63" t="str">
        <f t="shared" si="10"/>
        <v/>
      </c>
      <c r="AE62" s="63" t="str">
        <f t="shared" si="11"/>
        <v/>
      </c>
      <c r="AF62" s="63" t="str">
        <f t="shared" si="12"/>
        <v/>
      </c>
      <c r="AG62" s="63" t="str">
        <f t="shared" si="13"/>
        <v/>
      </c>
      <c r="AH62" s="63" t="str">
        <f t="shared" si="14"/>
        <v/>
      </c>
      <c r="AI62" s="63" t="str">
        <f t="shared" si="15"/>
        <v/>
      </c>
      <c r="AJ62" s="63" t="str">
        <f t="shared" si="16"/>
        <v/>
      </c>
      <c r="AK62" s="64" t="str">
        <f t="shared" si="17"/>
        <v/>
      </c>
    </row>
    <row r="63" spans="1:37" ht="21" customHeight="1">
      <c r="A63" s="65">
        <v>31</v>
      </c>
      <c r="B63" s="66"/>
      <c r="C63" s="67"/>
      <c r="D63" s="67"/>
      <c r="E63" s="67"/>
      <c r="F63" s="67"/>
      <c r="G63" s="53" t="str">
        <f t="shared" si="1"/>
        <v/>
      </c>
      <c r="H63" s="67"/>
      <c r="I63" s="67"/>
      <c r="J63" s="53" t="str">
        <f t="shared" si="2"/>
        <v/>
      </c>
      <c r="K63" s="67"/>
      <c r="L63" s="53" t="str">
        <f t="shared" si="3"/>
        <v/>
      </c>
      <c r="M63" s="67"/>
      <c r="N63" s="67"/>
      <c r="O63" s="53" t="str">
        <f t="shared" si="4"/>
        <v/>
      </c>
      <c r="P63" s="67"/>
      <c r="Q63" s="67"/>
      <c r="R63" s="53" t="str">
        <f t="shared" si="5"/>
        <v/>
      </c>
      <c r="S63" s="67"/>
      <c r="T63" s="67"/>
      <c r="U63" s="53" t="str">
        <f t="shared" si="6"/>
        <v/>
      </c>
      <c r="V63" s="67"/>
      <c r="W63" s="67"/>
      <c r="X63" s="67"/>
      <c r="Y63" s="53" t="str">
        <f t="shared" si="7"/>
        <v/>
      </c>
      <c r="Z63" s="67"/>
      <c r="AA63" s="67"/>
      <c r="AB63" s="53" t="str">
        <f t="shared" si="8"/>
        <v/>
      </c>
      <c r="AC63" s="53" t="str">
        <f t="shared" si="9"/>
        <v/>
      </c>
      <c r="AD63" s="53" t="str">
        <f t="shared" si="10"/>
        <v/>
      </c>
      <c r="AE63" s="53" t="str">
        <f t="shared" si="11"/>
        <v/>
      </c>
      <c r="AF63" s="53" t="str">
        <f t="shared" si="12"/>
        <v/>
      </c>
      <c r="AG63" s="53" t="str">
        <f t="shared" si="13"/>
        <v/>
      </c>
      <c r="AH63" s="53" t="str">
        <f t="shared" si="14"/>
        <v/>
      </c>
      <c r="AI63" s="53" t="str">
        <f t="shared" si="15"/>
        <v/>
      </c>
      <c r="AJ63" s="53" t="str">
        <f t="shared" si="16"/>
        <v/>
      </c>
      <c r="AK63" s="54" t="str">
        <f t="shared" si="17"/>
        <v/>
      </c>
    </row>
    <row r="64" spans="1:37" ht="21" customHeight="1">
      <c r="A64" s="55">
        <v>32</v>
      </c>
      <c r="B64" s="56"/>
      <c r="C64" s="57"/>
      <c r="D64" s="57"/>
      <c r="E64" s="57"/>
      <c r="F64" s="57"/>
      <c r="G64" s="58" t="str">
        <f t="shared" si="1"/>
        <v/>
      </c>
      <c r="H64" s="57"/>
      <c r="I64" s="57"/>
      <c r="J64" s="58" t="str">
        <f t="shared" si="2"/>
        <v/>
      </c>
      <c r="K64" s="57"/>
      <c r="L64" s="58" t="str">
        <f t="shared" si="3"/>
        <v/>
      </c>
      <c r="M64" s="57"/>
      <c r="N64" s="57"/>
      <c r="O64" s="58" t="str">
        <f t="shared" si="4"/>
        <v/>
      </c>
      <c r="P64" s="57"/>
      <c r="Q64" s="57"/>
      <c r="R64" s="58" t="str">
        <f t="shared" si="5"/>
        <v/>
      </c>
      <c r="S64" s="57"/>
      <c r="T64" s="57"/>
      <c r="U64" s="58" t="str">
        <f t="shared" si="6"/>
        <v/>
      </c>
      <c r="V64" s="57"/>
      <c r="W64" s="57"/>
      <c r="X64" s="57"/>
      <c r="Y64" s="58" t="str">
        <f t="shared" si="7"/>
        <v/>
      </c>
      <c r="Z64" s="57"/>
      <c r="AA64" s="57"/>
      <c r="AB64" s="58" t="str">
        <f t="shared" si="8"/>
        <v/>
      </c>
      <c r="AC64" s="58" t="str">
        <f t="shared" si="9"/>
        <v/>
      </c>
      <c r="AD64" s="58" t="str">
        <f t="shared" si="10"/>
        <v/>
      </c>
      <c r="AE64" s="58" t="str">
        <f t="shared" si="11"/>
        <v/>
      </c>
      <c r="AF64" s="58" t="str">
        <f t="shared" si="12"/>
        <v/>
      </c>
      <c r="AG64" s="58" t="str">
        <f t="shared" si="13"/>
        <v/>
      </c>
      <c r="AH64" s="58" t="str">
        <f t="shared" si="14"/>
        <v/>
      </c>
      <c r="AI64" s="58" t="str">
        <f t="shared" si="15"/>
        <v/>
      </c>
      <c r="AJ64" s="58" t="str">
        <f t="shared" si="16"/>
        <v/>
      </c>
      <c r="AK64" s="59" t="str">
        <f t="shared" si="17"/>
        <v/>
      </c>
    </row>
    <row r="65" spans="1:37" ht="21" customHeight="1">
      <c r="A65" s="55">
        <v>33</v>
      </c>
      <c r="B65" s="56"/>
      <c r="C65" s="57"/>
      <c r="D65" s="57"/>
      <c r="E65" s="57"/>
      <c r="F65" s="57"/>
      <c r="G65" s="58" t="str">
        <f t="shared" si="1"/>
        <v/>
      </c>
      <c r="H65" s="57"/>
      <c r="I65" s="57"/>
      <c r="J65" s="58" t="str">
        <f t="shared" si="2"/>
        <v/>
      </c>
      <c r="K65" s="57"/>
      <c r="L65" s="58" t="str">
        <f t="shared" si="3"/>
        <v/>
      </c>
      <c r="M65" s="57"/>
      <c r="N65" s="57"/>
      <c r="O65" s="58" t="str">
        <f t="shared" si="4"/>
        <v/>
      </c>
      <c r="P65" s="57"/>
      <c r="Q65" s="57"/>
      <c r="R65" s="58" t="str">
        <f t="shared" si="5"/>
        <v/>
      </c>
      <c r="S65" s="57"/>
      <c r="T65" s="57"/>
      <c r="U65" s="58" t="str">
        <f t="shared" si="6"/>
        <v/>
      </c>
      <c r="V65" s="57"/>
      <c r="W65" s="57"/>
      <c r="X65" s="57"/>
      <c r="Y65" s="58" t="str">
        <f t="shared" si="7"/>
        <v/>
      </c>
      <c r="Z65" s="57"/>
      <c r="AA65" s="57"/>
      <c r="AB65" s="58" t="str">
        <f t="shared" si="8"/>
        <v/>
      </c>
      <c r="AC65" s="58" t="str">
        <f t="shared" si="9"/>
        <v/>
      </c>
      <c r="AD65" s="58" t="str">
        <f t="shared" si="10"/>
        <v/>
      </c>
      <c r="AE65" s="58" t="str">
        <f t="shared" si="11"/>
        <v/>
      </c>
      <c r="AF65" s="58" t="str">
        <f t="shared" si="12"/>
        <v/>
      </c>
      <c r="AG65" s="58" t="str">
        <f t="shared" si="13"/>
        <v/>
      </c>
      <c r="AH65" s="58" t="str">
        <f t="shared" si="14"/>
        <v/>
      </c>
      <c r="AI65" s="58" t="str">
        <f t="shared" si="15"/>
        <v/>
      </c>
      <c r="AJ65" s="58" t="str">
        <f t="shared" si="16"/>
        <v/>
      </c>
      <c r="AK65" s="59" t="str">
        <f t="shared" si="17"/>
        <v/>
      </c>
    </row>
    <row r="66" spans="1:37" ht="21" customHeight="1">
      <c r="A66" s="55">
        <v>34</v>
      </c>
      <c r="B66" s="56"/>
      <c r="C66" s="57"/>
      <c r="D66" s="57"/>
      <c r="E66" s="57"/>
      <c r="F66" s="57"/>
      <c r="G66" s="58" t="str">
        <f t="shared" si="1"/>
        <v/>
      </c>
      <c r="H66" s="57"/>
      <c r="I66" s="57"/>
      <c r="J66" s="58" t="str">
        <f t="shared" si="2"/>
        <v/>
      </c>
      <c r="K66" s="57"/>
      <c r="L66" s="58" t="str">
        <f t="shared" si="3"/>
        <v/>
      </c>
      <c r="M66" s="57"/>
      <c r="N66" s="57"/>
      <c r="O66" s="58" t="str">
        <f t="shared" si="4"/>
        <v/>
      </c>
      <c r="P66" s="57"/>
      <c r="Q66" s="57"/>
      <c r="R66" s="58" t="str">
        <f t="shared" si="5"/>
        <v/>
      </c>
      <c r="S66" s="57"/>
      <c r="T66" s="57"/>
      <c r="U66" s="58" t="str">
        <f t="shared" si="6"/>
        <v/>
      </c>
      <c r="V66" s="57"/>
      <c r="W66" s="57"/>
      <c r="X66" s="57"/>
      <c r="Y66" s="58" t="str">
        <f t="shared" si="7"/>
        <v/>
      </c>
      <c r="Z66" s="57"/>
      <c r="AA66" s="57"/>
      <c r="AB66" s="58" t="str">
        <f t="shared" si="8"/>
        <v/>
      </c>
      <c r="AC66" s="58" t="str">
        <f t="shared" si="9"/>
        <v/>
      </c>
      <c r="AD66" s="58" t="str">
        <f t="shared" si="10"/>
        <v/>
      </c>
      <c r="AE66" s="58" t="str">
        <f t="shared" si="11"/>
        <v/>
      </c>
      <c r="AF66" s="58" t="str">
        <f t="shared" si="12"/>
        <v/>
      </c>
      <c r="AG66" s="58" t="str">
        <f t="shared" si="13"/>
        <v/>
      </c>
      <c r="AH66" s="58" t="str">
        <f t="shared" si="14"/>
        <v/>
      </c>
      <c r="AI66" s="58" t="str">
        <f t="shared" si="15"/>
        <v/>
      </c>
      <c r="AJ66" s="58" t="str">
        <f t="shared" si="16"/>
        <v/>
      </c>
      <c r="AK66" s="59" t="str">
        <f t="shared" si="17"/>
        <v/>
      </c>
    </row>
    <row r="67" spans="1:37" ht="21" customHeight="1">
      <c r="A67" s="60">
        <v>35</v>
      </c>
      <c r="B67" s="61"/>
      <c r="C67" s="62"/>
      <c r="D67" s="62"/>
      <c r="E67" s="62"/>
      <c r="F67" s="62"/>
      <c r="G67" s="63" t="str">
        <f t="shared" si="1"/>
        <v/>
      </c>
      <c r="H67" s="62"/>
      <c r="I67" s="62"/>
      <c r="J67" s="63" t="str">
        <f t="shared" si="2"/>
        <v/>
      </c>
      <c r="K67" s="62"/>
      <c r="L67" s="63" t="str">
        <f t="shared" si="3"/>
        <v/>
      </c>
      <c r="M67" s="62"/>
      <c r="N67" s="62"/>
      <c r="O67" s="63" t="str">
        <f t="shared" si="4"/>
        <v/>
      </c>
      <c r="P67" s="62"/>
      <c r="Q67" s="62"/>
      <c r="R67" s="63" t="str">
        <f t="shared" si="5"/>
        <v/>
      </c>
      <c r="S67" s="62"/>
      <c r="T67" s="62"/>
      <c r="U67" s="63" t="str">
        <f t="shared" si="6"/>
        <v/>
      </c>
      <c r="V67" s="62"/>
      <c r="W67" s="62"/>
      <c r="X67" s="62"/>
      <c r="Y67" s="63" t="str">
        <f t="shared" si="7"/>
        <v/>
      </c>
      <c r="Z67" s="62"/>
      <c r="AA67" s="62"/>
      <c r="AB67" s="63" t="str">
        <f t="shared" si="8"/>
        <v/>
      </c>
      <c r="AC67" s="63" t="str">
        <f t="shared" si="9"/>
        <v/>
      </c>
      <c r="AD67" s="63" t="str">
        <f t="shared" si="10"/>
        <v/>
      </c>
      <c r="AE67" s="63" t="str">
        <f t="shared" si="11"/>
        <v/>
      </c>
      <c r="AF67" s="63" t="str">
        <f t="shared" si="12"/>
        <v/>
      </c>
      <c r="AG67" s="63" t="str">
        <f t="shared" si="13"/>
        <v/>
      </c>
      <c r="AH67" s="63" t="str">
        <f t="shared" si="14"/>
        <v/>
      </c>
      <c r="AI67" s="63" t="str">
        <f t="shared" si="15"/>
        <v/>
      </c>
      <c r="AJ67" s="63" t="str">
        <f t="shared" si="16"/>
        <v/>
      </c>
      <c r="AK67" s="64" t="str">
        <f t="shared" si="17"/>
        <v/>
      </c>
    </row>
    <row r="68" spans="1:37" ht="21" customHeight="1">
      <c r="A68" s="65">
        <v>36</v>
      </c>
      <c r="B68" s="66"/>
      <c r="C68" s="67"/>
      <c r="D68" s="67"/>
      <c r="E68" s="67"/>
      <c r="F68" s="67"/>
      <c r="G68" s="53" t="str">
        <f t="shared" si="1"/>
        <v/>
      </c>
      <c r="H68" s="67"/>
      <c r="I68" s="67"/>
      <c r="J68" s="53" t="str">
        <f t="shared" si="2"/>
        <v/>
      </c>
      <c r="K68" s="67"/>
      <c r="L68" s="53" t="str">
        <f t="shared" si="3"/>
        <v/>
      </c>
      <c r="M68" s="67"/>
      <c r="N68" s="67"/>
      <c r="O68" s="53" t="str">
        <f t="shared" si="4"/>
        <v/>
      </c>
      <c r="P68" s="67"/>
      <c r="Q68" s="67"/>
      <c r="R68" s="53" t="str">
        <f t="shared" si="5"/>
        <v/>
      </c>
      <c r="S68" s="67"/>
      <c r="T68" s="67"/>
      <c r="U68" s="53" t="str">
        <f t="shared" si="6"/>
        <v/>
      </c>
      <c r="V68" s="67"/>
      <c r="W68" s="67"/>
      <c r="X68" s="67"/>
      <c r="Y68" s="53" t="str">
        <f t="shared" si="7"/>
        <v/>
      </c>
      <c r="Z68" s="67"/>
      <c r="AA68" s="67"/>
      <c r="AB68" s="53" t="str">
        <f t="shared" si="8"/>
        <v/>
      </c>
      <c r="AC68" s="53" t="str">
        <f t="shared" si="9"/>
        <v/>
      </c>
      <c r="AD68" s="53" t="str">
        <f t="shared" si="10"/>
        <v/>
      </c>
      <c r="AE68" s="53" t="str">
        <f t="shared" si="11"/>
        <v/>
      </c>
      <c r="AF68" s="53" t="str">
        <f t="shared" si="12"/>
        <v/>
      </c>
      <c r="AG68" s="53" t="str">
        <f t="shared" si="13"/>
        <v/>
      </c>
      <c r="AH68" s="53" t="str">
        <f t="shared" si="14"/>
        <v/>
      </c>
      <c r="AI68" s="53" t="str">
        <f t="shared" si="15"/>
        <v/>
      </c>
      <c r="AJ68" s="53" t="str">
        <f t="shared" si="16"/>
        <v/>
      </c>
      <c r="AK68" s="54" t="str">
        <f t="shared" si="17"/>
        <v/>
      </c>
    </row>
    <row r="69" spans="1:37" ht="21" customHeight="1">
      <c r="A69" s="55">
        <v>37</v>
      </c>
      <c r="B69" s="56"/>
      <c r="C69" s="57"/>
      <c r="D69" s="57"/>
      <c r="E69" s="57"/>
      <c r="F69" s="57"/>
      <c r="G69" s="58" t="str">
        <f t="shared" si="1"/>
        <v/>
      </c>
      <c r="H69" s="57"/>
      <c r="I69" s="57"/>
      <c r="J69" s="58" t="str">
        <f t="shared" si="2"/>
        <v/>
      </c>
      <c r="K69" s="57"/>
      <c r="L69" s="58" t="str">
        <f t="shared" si="3"/>
        <v/>
      </c>
      <c r="M69" s="57"/>
      <c r="N69" s="57"/>
      <c r="O69" s="58" t="str">
        <f t="shared" si="4"/>
        <v/>
      </c>
      <c r="P69" s="57"/>
      <c r="Q69" s="57"/>
      <c r="R69" s="58" t="str">
        <f t="shared" si="5"/>
        <v/>
      </c>
      <c r="S69" s="57"/>
      <c r="T69" s="57"/>
      <c r="U69" s="58" t="str">
        <f t="shared" si="6"/>
        <v/>
      </c>
      <c r="V69" s="57"/>
      <c r="W69" s="57"/>
      <c r="X69" s="57"/>
      <c r="Y69" s="58" t="str">
        <f t="shared" si="7"/>
        <v/>
      </c>
      <c r="Z69" s="57"/>
      <c r="AA69" s="57"/>
      <c r="AB69" s="58" t="str">
        <f t="shared" si="8"/>
        <v/>
      </c>
      <c r="AC69" s="58" t="str">
        <f t="shared" si="9"/>
        <v/>
      </c>
      <c r="AD69" s="58" t="str">
        <f t="shared" si="10"/>
        <v/>
      </c>
      <c r="AE69" s="58" t="str">
        <f t="shared" si="11"/>
        <v/>
      </c>
      <c r="AF69" s="58" t="str">
        <f t="shared" si="12"/>
        <v/>
      </c>
      <c r="AG69" s="58" t="str">
        <f t="shared" si="13"/>
        <v/>
      </c>
      <c r="AH69" s="58" t="str">
        <f t="shared" si="14"/>
        <v/>
      </c>
      <c r="AI69" s="58" t="str">
        <f t="shared" si="15"/>
        <v/>
      </c>
      <c r="AJ69" s="58" t="str">
        <f t="shared" si="16"/>
        <v/>
      </c>
      <c r="AK69" s="59" t="str">
        <f t="shared" si="17"/>
        <v/>
      </c>
    </row>
    <row r="70" spans="1:37" ht="21" customHeight="1">
      <c r="A70" s="55">
        <v>38</v>
      </c>
      <c r="B70" s="56"/>
      <c r="C70" s="57"/>
      <c r="D70" s="57"/>
      <c r="E70" s="57"/>
      <c r="F70" s="57"/>
      <c r="G70" s="58" t="str">
        <f t="shared" si="1"/>
        <v/>
      </c>
      <c r="H70" s="57"/>
      <c r="I70" s="57"/>
      <c r="J70" s="58" t="str">
        <f t="shared" si="2"/>
        <v/>
      </c>
      <c r="K70" s="57"/>
      <c r="L70" s="58" t="str">
        <f t="shared" si="3"/>
        <v/>
      </c>
      <c r="M70" s="57"/>
      <c r="N70" s="57"/>
      <c r="O70" s="58" t="str">
        <f t="shared" si="4"/>
        <v/>
      </c>
      <c r="P70" s="57"/>
      <c r="Q70" s="57"/>
      <c r="R70" s="58" t="str">
        <f t="shared" si="5"/>
        <v/>
      </c>
      <c r="S70" s="57"/>
      <c r="T70" s="57"/>
      <c r="U70" s="58" t="str">
        <f t="shared" si="6"/>
        <v/>
      </c>
      <c r="V70" s="57"/>
      <c r="W70" s="57"/>
      <c r="X70" s="57"/>
      <c r="Y70" s="58" t="str">
        <f t="shared" si="7"/>
        <v/>
      </c>
      <c r="Z70" s="57"/>
      <c r="AA70" s="57"/>
      <c r="AB70" s="58" t="str">
        <f t="shared" si="8"/>
        <v/>
      </c>
      <c r="AC70" s="58" t="str">
        <f t="shared" si="9"/>
        <v/>
      </c>
      <c r="AD70" s="58" t="str">
        <f t="shared" si="10"/>
        <v/>
      </c>
      <c r="AE70" s="58" t="str">
        <f t="shared" si="11"/>
        <v/>
      </c>
      <c r="AF70" s="58" t="str">
        <f t="shared" si="12"/>
        <v/>
      </c>
      <c r="AG70" s="58" t="str">
        <f t="shared" si="13"/>
        <v/>
      </c>
      <c r="AH70" s="58" t="str">
        <f t="shared" si="14"/>
        <v/>
      </c>
      <c r="AI70" s="58" t="str">
        <f t="shared" si="15"/>
        <v/>
      </c>
      <c r="AJ70" s="58" t="str">
        <f t="shared" si="16"/>
        <v/>
      </c>
      <c r="AK70" s="59" t="str">
        <f t="shared" si="17"/>
        <v/>
      </c>
    </row>
    <row r="71" spans="1:37" ht="21" customHeight="1">
      <c r="A71" s="55">
        <v>39</v>
      </c>
      <c r="B71" s="56"/>
      <c r="C71" s="57"/>
      <c r="D71" s="57"/>
      <c r="E71" s="57"/>
      <c r="F71" s="57"/>
      <c r="G71" s="58" t="str">
        <f t="shared" si="1"/>
        <v/>
      </c>
      <c r="H71" s="57"/>
      <c r="I71" s="57"/>
      <c r="J71" s="58" t="str">
        <f t="shared" si="2"/>
        <v/>
      </c>
      <c r="K71" s="57"/>
      <c r="L71" s="58" t="str">
        <f t="shared" si="3"/>
        <v/>
      </c>
      <c r="M71" s="57"/>
      <c r="N71" s="57"/>
      <c r="O71" s="58" t="str">
        <f t="shared" si="4"/>
        <v/>
      </c>
      <c r="P71" s="57"/>
      <c r="Q71" s="57"/>
      <c r="R71" s="58" t="str">
        <f t="shared" si="5"/>
        <v/>
      </c>
      <c r="S71" s="57"/>
      <c r="T71" s="57"/>
      <c r="U71" s="58" t="str">
        <f t="shared" si="6"/>
        <v/>
      </c>
      <c r="V71" s="57"/>
      <c r="W71" s="57"/>
      <c r="X71" s="57"/>
      <c r="Y71" s="58" t="str">
        <f t="shared" si="7"/>
        <v/>
      </c>
      <c r="Z71" s="57"/>
      <c r="AA71" s="57"/>
      <c r="AB71" s="58" t="str">
        <f t="shared" si="8"/>
        <v/>
      </c>
      <c r="AC71" s="58" t="str">
        <f t="shared" si="9"/>
        <v/>
      </c>
      <c r="AD71" s="58" t="str">
        <f t="shared" si="10"/>
        <v/>
      </c>
      <c r="AE71" s="58" t="str">
        <f t="shared" si="11"/>
        <v/>
      </c>
      <c r="AF71" s="58" t="str">
        <f t="shared" si="12"/>
        <v/>
      </c>
      <c r="AG71" s="58" t="str">
        <f t="shared" si="13"/>
        <v/>
      </c>
      <c r="AH71" s="58" t="str">
        <f t="shared" si="14"/>
        <v/>
      </c>
      <c r="AI71" s="58" t="str">
        <f t="shared" si="15"/>
        <v/>
      </c>
      <c r="AJ71" s="58" t="str">
        <f t="shared" si="16"/>
        <v/>
      </c>
      <c r="AK71" s="59" t="str">
        <f t="shared" si="17"/>
        <v/>
      </c>
    </row>
    <row r="72" spans="1:37" ht="21" customHeight="1">
      <c r="A72" s="60">
        <v>40</v>
      </c>
      <c r="B72" s="61"/>
      <c r="C72" s="62"/>
      <c r="D72" s="62"/>
      <c r="E72" s="62"/>
      <c r="F72" s="62"/>
      <c r="G72" s="63" t="str">
        <f t="shared" si="1"/>
        <v/>
      </c>
      <c r="H72" s="62"/>
      <c r="I72" s="62"/>
      <c r="J72" s="63" t="str">
        <f t="shared" si="2"/>
        <v/>
      </c>
      <c r="K72" s="62"/>
      <c r="L72" s="63" t="str">
        <f t="shared" si="3"/>
        <v/>
      </c>
      <c r="M72" s="62"/>
      <c r="N72" s="62"/>
      <c r="O72" s="63" t="str">
        <f t="shared" si="4"/>
        <v/>
      </c>
      <c r="P72" s="62"/>
      <c r="Q72" s="62"/>
      <c r="R72" s="63" t="str">
        <f t="shared" si="5"/>
        <v/>
      </c>
      <c r="S72" s="62"/>
      <c r="T72" s="62"/>
      <c r="U72" s="63" t="str">
        <f t="shared" si="6"/>
        <v/>
      </c>
      <c r="V72" s="62"/>
      <c r="W72" s="62"/>
      <c r="X72" s="62"/>
      <c r="Y72" s="63" t="str">
        <f t="shared" si="7"/>
        <v/>
      </c>
      <c r="Z72" s="62"/>
      <c r="AA72" s="62"/>
      <c r="AB72" s="63" t="str">
        <f t="shared" si="8"/>
        <v/>
      </c>
      <c r="AC72" s="63" t="str">
        <f t="shared" si="9"/>
        <v/>
      </c>
      <c r="AD72" s="63" t="str">
        <f t="shared" si="10"/>
        <v/>
      </c>
      <c r="AE72" s="63" t="str">
        <f t="shared" si="11"/>
        <v/>
      </c>
      <c r="AF72" s="63" t="str">
        <f t="shared" si="12"/>
        <v/>
      </c>
      <c r="AG72" s="63" t="str">
        <f t="shared" si="13"/>
        <v/>
      </c>
      <c r="AH72" s="63" t="str">
        <f t="shared" si="14"/>
        <v/>
      </c>
      <c r="AI72" s="63" t="str">
        <f t="shared" si="15"/>
        <v/>
      </c>
      <c r="AJ72" s="63" t="str">
        <f t="shared" si="16"/>
        <v/>
      </c>
      <c r="AK72" s="64" t="str">
        <f t="shared" si="17"/>
        <v/>
      </c>
    </row>
    <row r="73" spans="1:37" ht="21" customHeight="1">
      <c r="A73" s="65">
        <v>41</v>
      </c>
      <c r="B73" s="66"/>
      <c r="C73" s="67"/>
      <c r="D73" s="67"/>
      <c r="E73" s="67"/>
      <c r="F73" s="67"/>
      <c r="G73" s="53" t="str">
        <f t="shared" si="1"/>
        <v/>
      </c>
      <c r="H73" s="67"/>
      <c r="I73" s="67"/>
      <c r="J73" s="53" t="str">
        <f t="shared" si="2"/>
        <v/>
      </c>
      <c r="K73" s="67"/>
      <c r="L73" s="53" t="str">
        <f t="shared" si="3"/>
        <v/>
      </c>
      <c r="M73" s="67"/>
      <c r="N73" s="67"/>
      <c r="O73" s="53" t="str">
        <f t="shared" si="4"/>
        <v/>
      </c>
      <c r="P73" s="67"/>
      <c r="Q73" s="67"/>
      <c r="R73" s="53" t="str">
        <f t="shared" si="5"/>
        <v/>
      </c>
      <c r="S73" s="67"/>
      <c r="T73" s="67"/>
      <c r="U73" s="53" t="str">
        <f t="shared" si="6"/>
        <v/>
      </c>
      <c r="V73" s="67"/>
      <c r="W73" s="67"/>
      <c r="X73" s="67"/>
      <c r="Y73" s="53" t="str">
        <f t="shared" si="7"/>
        <v/>
      </c>
      <c r="Z73" s="67"/>
      <c r="AA73" s="67"/>
      <c r="AB73" s="53" t="str">
        <f t="shared" si="8"/>
        <v/>
      </c>
      <c r="AC73" s="53" t="str">
        <f t="shared" si="9"/>
        <v/>
      </c>
      <c r="AD73" s="53" t="str">
        <f t="shared" si="10"/>
        <v/>
      </c>
      <c r="AE73" s="53" t="str">
        <f t="shared" si="11"/>
        <v/>
      </c>
      <c r="AF73" s="53" t="str">
        <f t="shared" si="12"/>
        <v/>
      </c>
      <c r="AG73" s="53" t="str">
        <f t="shared" si="13"/>
        <v/>
      </c>
      <c r="AH73" s="53" t="str">
        <f t="shared" si="14"/>
        <v/>
      </c>
      <c r="AI73" s="53" t="str">
        <f t="shared" si="15"/>
        <v/>
      </c>
      <c r="AJ73" s="53" t="str">
        <f t="shared" si="16"/>
        <v/>
      </c>
      <c r="AK73" s="54" t="str">
        <f t="shared" si="17"/>
        <v/>
      </c>
    </row>
    <row r="74" spans="1:37" ht="21" customHeight="1">
      <c r="A74" s="55">
        <v>42</v>
      </c>
      <c r="B74" s="56"/>
      <c r="C74" s="57"/>
      <c r="D74" s="57"/>
      <c r="E74" s="57"/>
      <c r="F74" s="57"/>
      <c r="G74" s="58" t="str">
        <f t="shared" si="1"/>
        <v/>
      </c>
      <c r="H74" s="57"/>
      <c r="I74" s="57"/>
      <c r="J74" s="58" t="str">
        <f t="shared" si="2"/>
        <v/>
      </c>
      <c r="K74" s="57"/>
      <c r="L74" s="58" t="str">
        <f t="shared" si="3"/>
        <v/>
      </c>
      <c r="M74" s="57"/>
      <c r="N74" s="57"/>
      <c r="O74" s="58" t="str">
        <f t="shared" si="4"/>
        <v/>
      </c>
      <c r="P74" s="57"/>
      <c r="Q74" s="57"/>
      <c r="R74" s="58" t="str">
        <f t="shared" si="5"/>
        <v/>
      </c>
      <c r="S74" s="57"/>
      <c r="T74" s="57"/>
      <c r="U74" s="58" t="str">
        <f t="shared" si="6"/>
        <v/>
      </c>
      <c r="V74" s="57"/>
      <c r="W74" s="57"/>
      <c r="X74" s="57"/>
      <c r="Y74" s="58" t="str">
        <f t="shared" si="7"/>
        <v/>
      </c>
      <c r="Z74" s="57"/>
      <c r="AA74" s="57"/>
      <c r="AB74" s="58" t="str">
        <f t="shared" si="8"/>
        <v/>
      </c>
      <c r="AC74" s="58" t="str">
        <f t="shared" si="9"/>
        <v/>
      </c>
      <c r="AD74" s="58" t="str">
        <f t="shared" si="10"/>
        <v/>
      </c>
      <c r="AE74" s="58" t="str">
        <f t="shared" si="11"/>
        <v/>
      </c>
      <c r="AF74" s="58" t="str">
        <f t="shared" si="12"/>
        <v/>
      </c>
      <c r="AG74" s="58" t="str">
        <f t="shared" si="13"/>
        <v/>
      </c>
      <c r="AH74" s="58" t="str">
        <f t="shared" si="14"/>
        <v/>
      </c>
      <c r="AI74" s="58" t="str">
        <f t="shared" si="15"/>
        <v/>
      </c>
      <c r="AJ74" s="58" t="str">
        <f t="shared" si="16"/>
        <v/>
      </c>
      <c r="AK74" s="59" t="str">
        <f t="shared" si="17"/>
        <v/>
      </c>
    </row>
    <row r="75" spans="1:37" ht="21" customHeight="1">
      <c r="A75" s="55">
        <v>43</v>
      </c>
      <c r="B75" s="56"/>
      <c r="C75" s="57"/>
      <c r="D75" s="57"/>
      <c r="E75" s="57"/>
      <c r="F75" s="57"/>
      <c r="G75" s="58" t="str">
        <f t="shared" si="1"/>
        <v/>
      </c>
      <c r="H75" s="57"/>
      <c r="I75" s="57"/>
      <c r="J75" s="58" t="str">
        <f t="shared" si="2"/>
        <v/>
      </c>
      <c r="K75" s="57"/>
      <c r="L75" s="58" t="str">
        <f t="shared" si="3"/>
        <v/>
      </c>
      <c r="M75" s="57"/>
      <c r="N75" s="57"/>
      <c r="O75" s="58" t="str">
        <f t="shared" si="4"/>
        <v/>
      </c>
      <c r="P75" s="57"/>
      <c r="Q75" s="57"/>
      <c r="R75" s="58" t="str">
        <f t="shared" si="5"/>
        <v/>
      </c>
      <c r="S75" s="57"/>
      <c r="T75" s="57"/>
      <c r="U75" s="58" t="str">
        <f t="shared" si="6"/>
        <v/>
      </c>
      <c r="V75" s="57"/>
      <c r="W75" s="57"/>
      <c r="X75" s="57"/>
      <c r="Y75" s="58" t="str">
        <f t="shared" si="7"/>
        <v/>
      </c>
      <c r="Z75" s="57"/>
      <c r="AA75" s="57"/>
      <c r="AB75" s="58" t="str">
        <f t="shared" si="8"/>
        <v/>
      </c>
      <c r="AC75" s="58" t="str">
        <f t="shared" si="9"/>
        <v/>
      </c>
      <c r="AD75" s="58" t="str">
        <f t="shared" si="10"/>
        <v/>
      </c>
      <c r="AE75" s="58" t="str">
        <f t="shared" si="11"/>
        <v/>
      </c>
      <c r="AF75" s="58" t="str">
        <f t="shared" si="12"/>
        <v/>
      </c>
      <c r="AG75" s="58" t="str">
        <f t="shared" si="13"/>
        <v/>
      </c>
      <c r="AH75" s="58" t="str">
        <f t="shared" si="14"/>
        <v/>
      </c>
      <c r="AI75" s="58" t="str">
        <f t="shared" si="15"/>
        <v/>
      </c>
      <c r="AJ75" s="58" t="str">
        <f t="shared" si="16"/>
        <v/>
      </c>
      <c r="AK75" s="59" t="str">
        <f t="shared" si="17"/>
        <v/>
      </c>
    </row>
    <row r="76" spans="1:37" ht="21" customHeight="1">
      <c r="A76" s="68">
        <v>44</v>
      </c>
      <c r="B76" s="69"/>
      <c r="C76" s="62"/>
      <c r="D76" s="62"/>
      <c r="E76" s="62"/>
      <c r="F76" s="62"/>
      <c r="G76" s="63" t="str">
        <f t="shared" si="1"/>
        <v/>
      </c>
      <c r="H76" s="62"/>
      <c r="I76" s="62"/>
      <c r="J76" s="63" t="str">
        <f t="shared" si="2"/>
        <v/>
      </c>
      <c r="K76" s="62"/>
      <c r="L76" s="63" t="str">
        <f t="shared" si="3"/>
        <v/>
      </c>
      <c r="M76" s="62"/>
      <c r="N76" s="62"/>
      <c r="O76" s="63" t="str">
        <f t="shared" si="4"/>
        <v/>
      </c>
      <c r="P76" s="62"/>
      <c r="Q76" s="62"/>
      <c r="R76" s="63" t="str">
        <f t="shared" si="5"/>
        <v/>
      </c>
      <c r="S76" s="62"/>
      <c r="T76" s="62"/>
      <c r="U76" s="63" t="str">
        <f t="shared" si="6"/>
        <v/>
      </c>
      <c r="V76" s="62"/>
      <c r="W76" s="62"/>
      <c r="X76" s="62"/>
      <c r="Y76" s="63" t="str">
        <f t="shared" si="7"/>
        <v/>
      </c>
      <c r="Z76" s="62"/>
      <c r="AA76" s="62"/>
      <c r="AB76" s="63" t="str">
        <f t="shared" si="8"/>
        <v/>
      </c>
      <c r="AC76" s="63" t="str">
        <f t="shared" si="9"/>
        <v/>
      </c>
      <c r="AD76" s="63" t="str">
        <f t="shared" si="10"/>
        <v/>
      </c>
      <c r="AE76" s="63" t="str">
        <f t="shared" si="11"/>
        <v/>
      </c>
      <c r="AF76" s="63" t="str">
        <f t="shared" si="12"/>
        <v/>
      </c>
      <c r="AG76" s="63" t="str">
        <f t="shared" si="13"/>
        <v/>
      </c>
      <c r="AH76" s="63" t="str">
        <f t="shared" si="14"/>
        <v/>
      </c>
      <c r="AI76" s="63" t="str">
        <f t="shared" si="15"/>
        <v/>
      </c>
      <c r="AJ76" s="63" t="str">
        <f t="shared" si="16"/>
        <v/>
      </c>
      <c r="AK76" s="64" t="str">
        <f t="shared" si="17"/>
        <v/>
      </c>
    </row>
    <row r="77" spans="1:37" ht="18.75" customHeight="1">
      <c r="A77" s="44"/>
      <c r="B77" s="45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</row>
    <row r="78" spans="1:37" ht="18.75" customHeight="1">
      <c r="A78" s="44"/>
      <c r="B78" s="45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</row>
    <row r="79" spans="1:37" ht="18.75" customHeight="1">
      <c r="A79" s="44"/>
      <c r="B79" s="45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8.75" customHeight="1">
      <c r="A80" s="44"/>
      <c r="B80" s="45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</row>
    <row r="81" spans="1:37" ht="18.75" customHeight="1">
      <c r="A81" s="44"/>
      <c r="B81" s="45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</row>
    <row r="82" spans="1:37" ht="18.75" customHeight="1">
      <c r="A82" s="44"/>
      <c r="B82" s="45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</row>
    <row r="83" spans="1:37" ht="18.75" customHeight="1">
      <c r="A83" s="44"/>
      <c r="B83" s="45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</row>
    <row r="84" spans="1:37" ht="18.75" customHeight="1">
      <c r="A84" s="44"/>
      <c r="B84" s="45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</row>
    <row r="85" spans="1:37" ht="18.75" customHeight="1">
      <c r="A85" s="44"/>
      <c r="B85" s="45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</row>
    <row r="86" spans="1:37" ht="18.75" customHeight="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</row>
    <row r="87" spans="1:37" ht="18.75" customHeight="1">
      <c r="A87" s="44"/>
      <c r="B87" s="45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</row>
    <row r="88" spans="1:37" ht="18.75" customHeight="1">
      <c r="A88" s="44"/>
      <c r="B88" s="45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</row>
    <row r="89" spans="1:37" ht="18.75" customHeight="1">
      <c r="A89" s="44"/>
      <c r="B89" s="45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</row>
    <row r="90" spans="1:37" ht="18.75" customHeight="1">
      <c r="A90" s="44"/>
      <c r="B90" s="45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</row>
    <row r="91" spans="1:37" ht="18.75" customHeight="1">
      <c r="A91" s="44"/>
      <c r="B91" s="45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</row>
    <row r="92" spans="1:37" ht="18.75" customHeight="1">
      <c r="A92" s="44"/>
      <c r="B92" s="4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</row>
    <row r="93" spans="1:37" ht="18.75" customHeight="1">
      <c r="A93" s="44"/>
      <c r="B93" s="45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</row>
    <row r="94" spans="1:37" ht="18.75" customHeight="1">
      <c r="A94" s="44"/>
      <c r="B94" s="45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</row>
    <row r="95" spans="1:37" ht="18.75" customHeight="1">
      <c r="A95" s="44"/>
      <c r="B95" s="45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</row>
    <row r="96" spans="1:37" ht="18.75" customHeight="1">
      <c r="A96" s="44"/>
      <c r="B96" s="45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</row>
    <row r="97" spans="1:37" ht="18.75" customHeight="1">
      <c r="A97" s="44"/>
      <c r="B97" s="45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</row>
    <row r="98" spans="1:37" ht="18.75" customHeight="1">
      <c r="A98" s="44"/>
      <c r="B98" s="45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</row>
    <row r="99" spans="1:37" ht="18.75" customHeight="1">
      <c r="A99" s="44"/>
      <c r="B99" s="45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</row>
    <row r="100" spans="1:37" ht="18.75" customHeight="1">
      <c r="A100" s="44"/>
      <c r="B100" s="45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</row>
    <row r="101" spans="1:37" ht="18.75" customHeight="1">
      <c r="A101" s="44"/>
      <c r="B101" s="45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</row>
    <row r="102" spans="1:37" ht="18.75" customHeight="1">
      <c r="A102" s="44"/>
      <c r="B102" s="45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</row>
    <row r="103" spans="1:37" ht="18.75" customHeight="1">
      <c r="A103" s="44"/>
      <c r="B103" s="45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</row>
    <row r="104" spans="1:37" ht="18.75" customHeight="1">
      <c r="A104" s="44"/>
      <c r="B104" s="45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</row>
    <row r="105" spans="1:37" ht="18.75" customHeight="1">
      <c r="A105" s="44"/>
      <c r="B105" s="45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</row>
    <row r="106" spans="1:37" ht="18.75" customHeight="1">
      <c r="A106" s="44"/>
      <c r="B106" s="45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</row>
    <row r="107" spans="1:37" ht="18.75" customHeight="1">
      <c r="A107" s="44"/>
      <c r="B107" s="45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</row>
    <row r="108" spans="1:37" ht="18.75" customHeight="1">
      <c r="A108" s="44"/>
      <c r="B108" s="45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</row>
    <row r="109" spans="1:37" ht="18.75" customHeight="1">
      <c r="A109" s="44"/>
      <c r="B109" s="45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</row>
    <row r="110" spans="1:37" ht="18.75" customHeight="1">
      <c r="A110" s="44"/>
      <c r="B110" s="45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</row>
    <row r="111" spans="1:37" ht="18.75" customHeight="1">
      <c r="A111" s="44"/>
      <c r="B111" s="45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</row>
    <row r="112" spans="1:37" ht="18.75" customHeight="1">
      <c r="A112" s="44"/>
      <c r="B112" s="45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</row>
    <row r="113" spans="1:37" ht="18.75" customHeight="1">
      <c r="A113" s="44"/>
      <c r="B113" s="45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</row>
    <row r="114" spans="1:37" ht="18.75" customHeight="1">
      <c r="A114" s="44"/>
      <c r="B114" s="45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</row>
    <row r="115" spans="1:37" ht="18.75" customHeight="1">
      <c r="A115" s="44"/>
      <c r="B115" s="45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</row>
    <row r="116" spans="1:37" ht="18.75" customHeight="1">
      <c r="A116" s="44"/>
      <c r="B116" s="45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</row>
    <row r="117" spans="1:37" ht="18.75" customHeight="1">
      <c r="A117" s="44"/>
      <c r="B117" s="45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</row>
    <row r="118" spans="1:37" ht="18.75" customHeight="1">
      <c r="A118" s="44"/>
      <c r="B118" s="45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</row>
    <row r="119" spans="1:37" ht="18.75" customHeight="1">
      <c r="A119" s="44"/>
      <c r="B119" s="45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</row>
    <row r="120" spans="1:37" ht="18.75" customHeight="1">
      <c r="A120" s="44"/>
      <c r="B120" s="45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</row>
    <row r="121" spans="1:37" ht="18.75" customHeight="1">
      <c r="A121" s="44"/>
      <c r="B121" s="45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</row>
    <row r="122" spans="1:37" ht="18.75" customHeight="1">
      <c r="A122" s="44"/>
      <c r="B122" s="45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</row>
    <row r="123" spans="1:37" ht="18.75" customHeight="1">
      <c r="A123" s="44"/>
      <c r="B123" s="45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</row>
    <row r="124" spans="1:37" ht="18.75" customHeight="1">
      <c r="A124" s="44"/>
      <c r="B124" s="45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</row>
    <row r="125" spans="1:37" ht="18.75" customHeight="1">
      <c r="A125" s="44"/>
      <c r="B125" s="45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</row>
    <row r="126" spans="1:37" ht="18.75" customHeight="1">
      <c r="A126" s="44"/>
      <c r="B126" s="45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</row>
    <row r="127" spans="1:37" ht="18.75" customHeight="1">
      <c r="A127" s="44"/>
      <c r="B127" s="45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</row>
    <row r="128" spans="1:37" ht="18.75" customHeight="1">
      <c r="A128" s="44"/>
      <c r="B128" s="45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</row>
    <row r="129" spans="1:37" ht="18.75" customHeight="1">
      <c r="A129" s="44"/>
      <c r="B129" s="45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</row>
    <row r="130" spans="1:37" ht="18.75" customHeight="1">
      <c r="A130" s="44"/>
      <c r="B130" s="45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</row>
    <row r="131" spans="1:37" ht="18.75" customHeight="1">
      <c r="A131" s="44"/>
      <c r="B131" s="45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</row>
    <row r="132" spans="1:37" ht="18.75" customHeight="1">
      <c r="A132" s="44"/>
      <c r="B132" s="45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</row>
    <row r="133" spans="1:37" ht="18.75" customHeight="1">
      <c r="A133" s="44"/>
      <c r="B133" s="45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</row>
    <row r="134" spans="1:37" ht="18.75" customHeight="1">
      <c r="A134" s="44"/>
      <c r="B134" s="45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</row>
    <row r="135" spans="1:37" ht="18.75" customHeight="1">
      <c r="A135" s="44"/>
      <c r="B135" s="45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</row>
    <row r="136" spans="1:37" ht="18.75" customHeight="1">
      <c r="A136" s="44"/>
      <c r="B136" s="45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</row>
    <row r="137" spans="1:37" ht="18.75" customHeight="1">
      <c r="A137" s="44"/>
      <c r="B137" s="45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</row>
    <row r="138" spans="1:37" ht="18.75" customHeight="1">
      <c r="A138" s="44"/>
      <c r="B138" s="45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</row>
    <row r="139" spans="1:37" ht="18.75" customHeight="1">
      <c r="A139" s="44"/>
      <c r="B139" s="45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</row>
    <row r="140" spans="1:37" ht="18.75" customHeight="1">
      <c r="A140" s="44"/>
      <c r="B140" s="45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</row>
    <row r="141" spans="1:37" ht="18.75" customHeight="1">
      <c r="A141" s="44"/>
      <c r="B141" s="45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</row>
    <row r="142" spans="1:37" ht="18.75" customHeight="1">
      <c r="A142" s="44"/>
      <c r="B142" s="45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</row>
    <row r="143" spans="1:37" ht="18.75" customHeight="1">
      <c r="A143" s="44"/>
      <c r="B143" s="45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</row>
    <row r="144" spans="1:37" ht="18.75" customHeight="1">
      <c r="A144" s="44"/>
      <c r="B144" s="45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</row>
    <row r="145" spans="1:37" ht="18.75" customHeight="1">
      <c r="A145" s="44"/>
      <c r="B145" s="45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</row>
    <row r="146" spans="1:37" ht="18.75" customHeight="1">
      <c r="A146" s="44"/>
      <c r="B146" s="45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</row>
    <row r="147" spans="1:37" ht="18.75" customHeight="1">
      <c r="A147" s="44"/>
      <c r="B147" s="45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</row>
    <row r="148" spans="1:37" ht="18.75" customHeight="1">
      <c r="A148" s="44"/>
      <c r="B148" s="45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</row>
    <row r="149" spans="1:37" ht="18.75" customHeight="1">
      <c r="A149" s="44"/>
      <c r="B149" s="45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</row>
    <row r="150" spans="1:37" ht="18.75" customHeight="1">
      <c r="A150" s="44"/>
      <c r="B150" s="45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</row>
    <row r="151" spans="1:37" ht="18.75" customHeight="1">
      <c r="A151" s="44"/>
      <c r="B151" s="45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</row>
    <row r="152" spans="1:37" ht="18.75" customHeight="1">
      <c r="A152" s="44"/>
      <c r="B152" s="45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</row>
    <row r="153" spans="1:37" ht="18.75" customHeight="1">
      <c r="A153" s="44"/>
      <c r="B153" s="45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</row>
    <row r="154" spans="1:37" ht="18.75" customHeight="1">
      <c r="A154" s="44"/>
      <c r="B154" s="45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</row>
    <row r="155" spans="1:37" ht="18.75" customHeight="1">
      <c r="A155" s="44"/>
      <c r="B155" s="45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</row>
    <row r="156" spans="1:37" ht="18.75" customHeight="1">
      <c r="A156" s="44"/>
      <c r="B156" s="45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</row>
    <row r="157" spans="1:37" ht="18.75" customHeight="1">
      <c r="A157" s="44"/>
      <c r="B157" s="45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</row>
    <row r="158" spans="1:37" ht="18.75" customHeight="1">
      <c r="A158" s="44"/>
      <c r="B158" s="45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</row>
    <row r="159" spans="1:37" ht="18.75" customHeight="1">
      <c r="A159" s="44"/>
      <c r="B159" s="45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</row>
    <row r="160" spans="1:37" ht="18.75" customHeight="1">
      <c r="A160" s="44"/>
      <c r="B160" s="45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</row>
    <row r="161" spans="1:37" ht="18.75" customHeight="1">
      <c r="A161" s="44"/>
      <c r="B161" s="45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</row>
    <row r="162" spans="1:37" ht="18.75" customHeight="1">
      <c r="A162" s="44"/>
      <c r="B162" s="45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</row>
    <row r="163" spans="1:37" ht="18.75" customHeight="1">
      <c r="A163" s="44"/>
      <c r="B163" s="45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</row>
    <row r="164" spans="1:37" ht="18.75" customHeight="1">
      <c r="A164" s="44"/>
      <c r="B164" s="45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</row>
    <row r="165" spans="1:37" ht="18.75" customHeight="1">
      <c r="A165" s="44"/>
      <c r="B165" s="45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</row>
    <row r="166" spans="1:37" ht="18.75" customHeight="1">
      <c r="A166" s="44"/>
      <c r="B166" s="45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</row>
    <row r="167" spans="1:37" ht="18.75" customHeight="1">
      <c r="A167" s="44"/>
      <c r="B167" s="45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</row>
    <row r="168" spans="1:37" ht="18.75" customHeight="1">
      <c r="A168" s="44"/>
      <c r="B168" s="45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</row>
    <row r="169" spans="1:37" ht="18.75" customHeight="1">
      <c r="A169" s="44"/>
      <c r="B169" s="45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</row>
    <row r="170" spans="1:37" ht="18.75" customHeight="1">
      <c r="A170" s="44"/>
      <c r="B170" s="45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</row>
    <row r="171" spans="1:37" ht="18.75" customHeight="1">
      <c r="A171" s="44"/>
      <c r="B171" s="45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</row>
    <row r="172" spans="1:37" ht="18.75" customHeight="1">
      <c r="A172" s="44"/>
      <c r="B172" s="45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</row>
    <row r="173" spans="1:37" ht="18.75" customHeight="1">
      <c r="A173" s="44"/>
      <c r="B173" s="45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</row>
    <row r="174" spans="1:37" ht="18.75" customHeight="1">
      <c r="A174" s="44"/>
      <c r="B174" s="45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</row>
    <row r="175" spans="1:37" ht="18.75" customHeight="1">
      <c r="A175" s="44"/>
      <c r="B175" s="45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</row>
    <row r="176" spans="1:37" ht="18.75" customHeight="1">
      <c r="A176" s="44"/>
      <c r="B176" s="45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</row>
    <row r="177" spans="1:37" ht="18.75" customHeight="1">
      <c r="A177" s="44"/>
      <c r="B177" s="45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</row>
    <row r="178" spans="1:37" ht="18.75" customHeight="1">
      <c r="A178" s="44"/>
      <c r="B178" s="45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</row>
    <row r="179" spans="1:37" ht="18.75" customHeight="1">
      <c r="A179" s="44"/>
      <c r="B179" s="45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</row>
    <row r="180" spans="1:37" ht="18.75" customHeight="1">
      <c r="A180" s="44"/>
      <c r="B180" s="45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</row>
    <row r="181" spans="1:37" ht="18.75" customHeight="1">
      <c r="A181" s="44"/>
      <c r="B181" s="45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</row>
    <row r="182" spans="1:37" ht="18.75" customHeight="1">
      <c r="A182" s="44"/>
      <c r="B182" s="45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</row>
    <row r="183" spans="1:37" ht="18.75" customHeight="1">
      <c r="A183" s="44"/>
      <c r="B183" s="45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</row>
    <row r="184" spans="1:37" ht="18.75" customHeight="1">
      <c r="A184" s="44"/>
      <c r="B184" s="45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</row>
    <row r="185" spans="1:37" ht="18.75" customHeight="1">
      <c r="A185" s="44"/>
      <c r="B185" s="45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</row>
    <row r="186" spans="1:37" ht="18.75" customHeight="1">
      <c r="A186" s="44"/>
      <c r="B186" s="45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</row>
    <row r="187" spans="1:37" ht="18.75" customHeight="1">
      <c r="A187" s="44"/>
      <c r="B187" s="45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</row>
    <row r="188" spans="1:37" ht="18.75" customHeight="1">
      <c r="A188" s="44"/>
      <c r="B188" s="45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</row>
    <row r="189" spans="1:37" ht="18.75" customHeight="1">
      <c r="A189" s="44"/>
      <c r="B189" s="45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</row>
    <row r="190" spans="1:37" ht="18.75" customHeight="1">
      <c r="A190" s="44"/>
      <c r="B190" s="45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</row>
    <row r="191" spans="1:37" ht="18.75" customHeight="1">
      <c r="A191" s="44"/>
      <c r="B191" s="45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</row>
    <row r="192" spans="1:37" ht="18.75" customHeight="1">
      <c r="A192" s="44"/>
      <c r="B192" s="45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</row>
    <row r="193" spans="1:37" ht="18.75" customHeight="1">
      <c r="A193" s="44"/>
      <c r="B193" s="45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</row>
    <row r="194" spans="1:37" ht="18.75" customHeight="1">
      <c r="A194" s="44"/>
      <c r="B194" s="45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</row>
    <row r="195" spans="1:37" ht="18.75" customHeight="1">
      <c r="A195" s="44"/>
      <c r="B195" s="45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</row>
    <row r="196" spans="1:37" ht="18.75" customHeight="1">
      <c r="A196" s="44"/>
      <c r="B196" s="45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</row>
    <row r="197" spans="1:37" ht="18.75" customHeight="1">
      <c r="A197" s="44"/>
      <c r="B197" s="45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</row>
    <row r="198" spans="1:37" ht="18.75" customHeight="1">
      <c r="A198" s="44"/>
      <c r="B198" s="45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</row>
    <row r="199" spans="1:37" ht="18.75" customHeight="1">
      <c r="A199" s="44"/>
      <c r="B199" s="45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</row>
    <row r="200" spans="1:37" ht="18.75" customHeight="1">
      <c r="A200" s="44"/>
      <c r="B200" s="45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</row>
    <row r="201" spans="1:37" ht="18.75" customHeight="1">
      <c r="A201" s="44"/>
      <c r="B201" s="45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</row>
    <row r="202" spans="1:37" ht="18.75" customHeight="1">
      <c r="A202" s="44"/>
      <c r="B202" s="45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</row>
    <row r="203" spans="1:37" ht="18.75" customHeight="1">
      <c r="A203" s="44"/>
      <c r="B203" s="45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</row>
    <row r="204" spans="1:37" ht="18.75" customHeight="1">
      <c r="A204" s="44"/>
      <c r="B204" s="45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</row>
    <row r="205" spans="1:37" ht="18.75" customHeight="1">
      <c r="A205" s="44"/>
      <c r="B205" s="45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</row>
    <row r="206" spans="1:37" ht="18.75" customHeight="1">
      <c r="A206" s="44"/>
      <c r="B206" s="45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</row>
    <row r="207" spans="1:37" ht="18.75" customHeight="1">
      <c r="A207" s="44"/>
      <c r="B207" s="45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</row>
    <row r="208" spans="1:37" ht="18.75" customHeight="1">
      <c r="A208" s="44"/>
      <c r="B208" s="45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</row>
    <row r="209" spans="1:37" ht="18.75" customHeight="1">
      <c r="A209" s="44"/>
      <c r="B209" s="45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</row>
    <row r="210" spans="1:37" ht="18.75" customHeight="1">
      <c r="A210" s="44"/>
      <c r="B210" s="45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</row>
    <row r="211" spans="1:37" ht="18.75" customHeight="1">
      <c r="A211" s="44"/>
      <c r="B211" s="45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</row>
  </sheetData>
  <mergeCells count="108">
    <mergeCell ref="Y9:AK9"/>
    <mergeCell ref="Y8:AK8"/>
    <mergeCell ref="E10:I10"/>
    <mergeCell ref="J10:N10"/>
    <mergeCell ref="O10:S10"/>
    <mergeCell ref="T10:X10"/>
    <mergeCell ref="A4:D4"/>
    <mergeCell ref="E4:I4"/>
    <mergeCell ref="E7:I7"/>
    <mergeCell ref="J7:N7"/>
    <mergeCell ref="O7:S7"/>
    <mergeCell ref="T7:X7"/>
    <mergeCell ref="Y7:AK7"/>
    <mergeCell ref="Y6:AK6"/>
    <mergeCell ref="E8:I8"/>
    <mergeCell ref="J8:N8"/>
    <mergeCell ref="O8:S8"/>
    <mergeCell ref="T8:X8"/>
    <mergeCell ref="A7:D7"/>
    <mergeCell ref="A6:D6"/>
    <mergeCell ref="O6:S6"/>
    <mergeCell ref="T6:X6"/>
    <mergeCell ref="T14:X14"/>
    <mergeCell ref="A9:D9"/>
    <mergeCell ref="A8:D8"/>
    <mergeCell ref="E11:I11"/>
    <mergeCell ref="J11:N11"/>
    <mergeCell ref="O11:S11"/>
    <mergeCell ref="T11:X11"/>
    <mergeCell ref="Y14:AK14"/>
    <mergeCell ref="T13:X13"/>
    <mergeCell ref="Y13:AK13"/>
    <mergeCell ref="Y12:AK12"/>
    <mergeCell ref="A12:D12"/>
    <mergeCell ref="E12:I12"/>
    <mergeCell ref="J12:N12"/>
    <mergeCell ref="Y11:AK11"/>
    <mergeCell ref="Y10:AK10"/>
    <mergeCell ref="O12:S12"/>
    <mergeCell ref="T12:X12"/>
    <mergeCell ref="A11:D11"/>
    <mergeCell ref="A10:D10"/>
    <mergeCell ref="E9:I9"/>
    <mergeCell ref="J9:N9"/>
    <mergeCell ref="O9:S9"/>
    <mergeCell ref="T9:X9"/>
    <mergeCell ref="B19:J19"/>
    <mergeCell ref="B22:I22"/>
    <mergeCell ref="C30:G30"/>
    <mergeCell ref="H30:J30"/>
    <mergeCell ref="C29:G29"/>
    <mergeCell ref="S30:U30"/>
    <mergeCell ref="S29:U29"/>
    <mergeCell ref="AK29:AK32"/>
    <mergeCell ref="E13:I13"/>
    <mergeCell ref="J13:N13"/>
    <mergeCell ref="O13:S13"/>
    <mergeCell ref="O14:S14"/>
    <mergeCell ref="C31:F31"/>
    <mergeCell ref="G31:G32"/>
    <mergeCell ref="H31:I31"/>
    <mergeCell ref="J31:J32"/>
    <mergeCell ref="L31:L32"/>
    <mergeCell ref="A13:D13"/>
    <mergeCell ref="A29:A32"/>
    <mergeCell ref="B29:B32"/>
    <mergeCell ref="H29:J29"/>
    <mergeCell ref="K29:L29"/>
    <mergeCell ref="A14:D14"/>
    <mergeCell ref="K30:L30"/>
    <mergeCell ref="P31:Q31"/>
    <mergeCell ref="R31:R32"/>
    <mergeCell ref="M31:N31"/>
    <mergeCell ref="S31:T31"/>
    <mergeCell ref="U31:U32"/>
    <mergeCell ref="V31:X31"/>
    <mergeCell ref="Y31:Y32"/>
    <mergeCell ref="V29:Y29"/>
    <mergeCell ref="Z29:AB29"/>
    <mergeCell ref="V30:Y30"/>
    <mergeCell ref="Z30:AB30"/>
    <mergeCell ref="O31:O32"/>
    <mergeCell ref="AB31:AB32"/>
    <mergeCell ref="Z31:AA31"/>
    <mergeCell ref="A1:AK1"/>
    <mergeCell ref="E6:I6"/>
    <mergeCell ref="J6:N6"/>
    <mergeCell ref="E14:I14"/>
    <mergeCell ref="J14:N14"/>
    <mergeCell ref="S18:AK18"/>
    <mergeCell ref="D24:V24"/>
    <mergeCell ref="F25:S25"/>
    <mergeCell ref="M30:O30"/>
    <mergeCell ref="P30:R30"/>
    <mergeCell ref="M29:O29"/>
    <mergeCell ref="P29:R29"/>
    <mergeCell ref="A2:AK2"/>
    <mergeCell ref="A3:AK3"/>
    <mergeCell ref="J4:N4"/>
    <mergeCell ref="O4:S4"/>
    <mergeCell ref="T4:X4"/>
    <mergeCell ref="Y4:AK4"/>
    <mergeCell ref="A5:D5"/>
    <mergeCell ref="E5:I5"/>
    <mergeCell ref="J5:N5"/>
    <mergeCell ref="O5:S5"/>
    <mergeCell ref="T5:X5"/>
    <mergeCell ref="Y5:AK5"/>
  </mergeCells>
  <conditionalFormatting sqref="G33:G76">
    <cfRule type="cellIs" dxfId="2" priority="1" operator="equal">
      <formula>99999</formula>
    </cfRule>
  </conditionalFormatting>
  <conditionalFormatting sqref="G33">
    <cfRule type="cellIs" dxfId="1" priority="2" operator="equal">
      <formula>9</formula>
    </cfRule>
  </conditionalFormatting>
  <conditionalFormatting sqref="G33">
    <cfRule type="cellIs" dxfId="0" priority="3" operator="equal">
      <formula>99999</formula>
    </cfRule>
  </conditionalFormatting>
  <pageMargins left="0.11811023622047245" right="0.11811023622047245" top="0.19685039370078741" bottom="0.15748031496062992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AK73"/>
  <sheetViews>
    <sheetView topLeftCell="A62" workbookViewId="0">
      <selection activeCell="S77" sqref="S77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171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210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COUNTIF($G$34:$G$73,3)</f>
        <v>0</v>
      </c>
      <c r="F5" s="337"/>
      <c r="G5" s="337"/>
      <c r="H5" s="337"/>
      <c r="I5" s="338"/>
      <c r="J5" s="336">
        <f>COUNTIF($G$34:$G$73,2)</f>
        <v>0</v>
      </c>
      <c r="K5" s="337"/>
      <c r="L5" s="337"/>
      <c r="M5" s="337"/>
      <c r="N5" s="338"/>
      <c r="O5" s="336">
        <f>COUNTIF($G$34:$G$73,1)</f>
        <v>0</v>
      </c>
      <c r="P5" s="337"/>
      <c r="Q5" s="337"/>
      <c r="R5" s="337"/>
      <c r="S5" s="338"/>
      <c r="T5" s="336">
        <f>COUNTIF($G$34:$G$73,0)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COUNTIF($J$34:$J$73,3)</f>
        <v>0</v>
      </c>
      <c r="F6" s="337"/>
      <c r="G6" s="337"/>
      <c r="H6" s="337"/>
      <c r="I6" s="338"/>
      <c r="J6" s="336">
        <f>COUNTIF($J$34:$J$73,2)</f>
        <v>0</v>
      </c>
      <c r="K6" s="337"/>
      <c r="L6" s="337"/>
      <c r="M6" s="337"/>
      <c r="N6" s="338"/>
      <c r="O6" s="336">
        <f>COUNTIF($J$34:$J$73,1)</f>
        <v>0</v>
      </c>
      <c r="P6" s="337"/>
      <c r="Q6" s="337"/>
      <c r="R6" s="337"/>
      <c r="S6" s="338"/>
      <c r="T6" s="336">
        <f>COUNTIF($J$34:$J$73,0)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COUNTIF($L$34:$L$73,3)</f>
        <v>0</v>
      </c>
      <c r="F7" s="337"/>
      <c r="G7" s="337"/>
      <c r="H7" s="337"/>
      <c r="I7" s="338"/>
      <c r="J7" s="336">
        <f>COUNTIF($L$34:$L$73,2)</f>
        <v>0</v>
      </c>
      <c r="K7" s="337"/>
      <c r="L7" s="337"/>
      <c r="M7" s="337"/>
      <c r="N7" s="338"/>
      <c r="O7" s="336">
        <f>COUNTIF($L$34:$L$73,1)</f>
        <v>0</v>
      </c>
      <c r="P7" s="337"/>
      <c r="Q7" s="337"/>
      <c r="R7" s="337"/>
      <c r="S7" s="338"/>
      <c r="T7" s="336">
        <f>COUNTIF($L$34:$L$73,0)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COUNTIF($O$34:$O$73,3)</f>
        <v>0</v>
      </c>
      <c r="F8" s="337"/>
      <c r="G8" s="337"/>
      <c r="H8" s="337"/>
      <c r="I8" s="338"/>
      <c r="J8" s="336">
        <f>COUNTIF($O$34:$O$73,2)</f>
        <v>0</v>
      </c>
      <c r="K8" s="337"/>
      <c r="L8" s="337"/>
      <c r="M8" s="337"/>
      <c r="N8" s="338"/>
      <c r="O8" s="336">
        <f>COUNTIF($O$34:$O$73,1)</f>
        <v>0</v>
      </c>
      <c r="P8" s="337"/>
      <c r="Q8" s="337"/>
      <c r="R8" s="337"/>
      <c r="S8" s="338"/>
      <c r="T8" s="336">
        <f>COUNTIF($O$34:$O$73,0)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COUNTIF($R$34:$R$73,3)</f>
        <v>0</v>
      </c>
      <c r="F9" s="337"/>
      <c r="G9" s="337"/>
      <c r="H9" s="337"/>
      <c r="I9" s="338"/>
      <c r="J9" s="336">
        <f>COUNTIF($R$34:$R$73,2)</f>
        <v>0</v>
      </c>
      <c r="K9" s="337"/>
      <c r="L9" s="337"/>
      <c r="M9" s="337"/>
      <c r="N9" s="338"/>
      <c r="O9" s="336">
        <f>COUNTIF($R$34:$R$73,1)</f>
        <v>0</v>
      </c>
      <c r="P9" s="337"/>
      <c r="Q9" s="337"/>
      <c r="R9" s="337"/>
      <c r="S9" s="338"/>
      <c r="T9" s="336">
        <f>COUNTIF($R$34:$R$73,0)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COUNTIF($U$34:$U$73,3)</f>
        <v>0</v>
      </c>
      <c r="F10" s="337"/>
      <c r="G10" s="337"/>
      <c r="H10" s="337"/>
      <c r="I10" s="338"/>
      <c r="J10" s="336">
        <f>COUNTIF($U$34:$U$73,2)</f>
        <v>0</v>
      </c>
      <c r="K10" s="337"/>
      <c r="L10" s="337"/>
      <c r="M10" s="337"/>
      <c r="N10" s="338"/>
      <c r="O10" s="336">
        <f>COUNTIF($U$34:$U$73,1)</f>
        <v>0</v>
      </c>
      <c r="P10" s="337"/>
      <c r="Q10" s="337"/>
      <c r="R10" s="337"/>
      <c r="S10" s="338"/>
      <c r="T10" s="336">
        <f>COUNTIF($U$34:$U$73,0)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COUNTIF($Y$34:$Y$73,3)</f>
        <v>0</v>
      </c>
      <c r="F11" s="337"/>
      <c r="G11" s="337"/>
      <c r="H11" s="337"/>
      <c r="I11" s="338"/>
      <c r="J11" s="336">
        <f>COUNTIF($Y$34:$Y$73,2)</f>
        <v>0</v>
      </c>
      <c r="K11" s="337"/>
      <c r="L11" s="337"/>
      <c r="M11" s="337"/>
      <c r="N11" s="338"/>
      <c r="O11" s="336">
        <f>COUNTIF($Y$34:$Y$73,1)</f>
        <v>0</v>
      </c>
      <c r="P11" s="337"/>
      <c r="Q11" s="337"/>
      <c r="R11" s="337"/>
      <c r="S11" s="338"/>
      <c r="T11" s="336">
        <f>COUNTIF($Y$34:$Y$73,0)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COUNTIF($AB$34:$AB$73,3)</f>
        <v>0</v>
      </c>
      <c r="F12" s="344"/>
      <c r="G12" s="344"/>
      <c r="H12" s="344"/>
      <c r="I12" s="345"/>
      <c r="J12" s="343">
        <f>COUNTIF($AB$34:$AB$73,2)</f>
        <v>0</v>
      </c>
      <c r="K12" s="344"/>
      <c r="L12" s="344"/>
      <c r="M12" s="344"/>
      <c r="N12" s="345"/>
      <c r="O12" s="343">
        <f>COUNTIF($AB$34:$AB$73,1)</f>
        <v>0</v>
      </c>
      <c r="P12" s="344"/>
      <c r="Q12" s="344"/>
      <c r="R12" s="344"/>
      <c r="S12" s="345"/>
      <c r="T12" s="343">
        <f>COUNTIF($AB$34:$AB$73,0)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COUNTIF($AK$34:$AK$73,"ดีเยี่ยม")</f>
        <v>0</v>
      </c>
      <c r="F13" s="341"/>
      <c r="G13" s="341"/>
      <c r="H13" s="341"/>
      <c r="I13" s="342"/>
      <c r="J13" s="340">
        <f>COUNTIF($AK$34:$AK$73,"ดี")</f>
        <v>0</v>
      </c>
      <c r="K13" s="341"/>
      <c r="L13" s="341"/>
      <c r="M13" s="341"/>
      <c r="N13" s="342"/>
      <c r="O13" s="340">
        <f>COUNTIF($AK$34:$AK$73,"ผ่าน")</f>
        <v>0</v>
      </c>
      <c r="P13" s="341"/>
      <c r="Q13" s="341"/>
      <c r="R13" s="341"/>
      <c r="S13" s="342"/>
      <c r="T13" s="340">
        <f>COUNTIF($AK$34:$AK$73,"ไม่ผ่าน")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83"/>
      <c r="B33" s="382"/>
      <c r="C33" s="93">
        <v>1.1000000000000001</v>
      </c>
      <c r="D33" s="93">
        <v>1.2</v>
      </c>
      <c r="E33" s="93">
        <v>1.3</v>
      </c>
      <c r="F33" s="93">
        <v>1.4</v>
      </c>
      <c r="G33" s="358"/>
      <c r="H33" s="93">
        <v>2.1</v>
      </c>
      <c r="I33" s="93">
        <v>2.2000000000000002</v>
      </c>
      <c r="J33" s="358"/>
      <c r="K33" s="93">
        <v>3.1</v>
      </c>
      <c r="L33" s="358"/>
      <c r="M33" s="93">
        <v>4.0999999999999996</v>
      </c>
      <c r="N33" s="93">
        <v>4.2</v>
      </c>
      <c r="O33" s="358"/>
      <c r="P33" s="93">
        <v>5.0999999999999996</v>
      </c>
      <c r="Q33" s="93">
        <v>5.2</v>
      </c>
      <c r="R33" s="358"/>
      <c r="S33" s="93">
        <v>6.1</v>
      </c>
      <c r="T33" s="93">
        <v>6.2</v>
      </c>
      <c r="U33" s="358"/>
      <c r="V33" s="93">
        <v>7.1</v>
      </c>
      <c r="W33" s="93">
        <v>7.2</v>
      </c>
      <c r="X33" s="93">
        <v>7.3</v>
      </c>
      <c r="Y33" s="358"/>
      <c r="Z33" s="93">
        <v>8.1</v>
      </c>
      <c r="AA33" s="93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84">
        <v>1</v>
      </c>
      <c r="B34" s="232" t="s">
        <v>212</v>
      </c>
      <c r="C34" s="145"/>
      <c r="D34" s="158"/>
      <c r="E34" s="158"/>
      <c r="F34" s="158"/>
      <c r="G34" s="120" t="str">
        <f t="shared" ref="G34:G73" si="1">IF(C34="","",IF(C34*D34*E34*F34=0,0,IF(C34*D34*E34*F34&gt;27,3,IF(C34*D34*E34*F34&gt;3,2,IF(C34*D34*E34*F34=0,0,1)))))</f>
        <v/>
      </c>
      <c r="H34" s="158"/>
      <c r="I34" s="158"/>
      <c r="J34" s="120" t="str">
        <f t="shared" ref="J34:J73" si="2">IF(H34="","",IF(H34*I34=0,0,IF(H34*I34&gt;4,3,IF(H34*I34&gt;2,2,IF(H34*I34=0,0,1)))))</f>
        <v/>
      </c>
      <c r="K34" s="158"/>
      <c r="L34" s="120" t="str">
        <f t="shared" ref="L34:L73" si="3">IF(K34="","",IF(K34=0,0,K34))</f>
        <v/>
      </c>
      <c r="M34" s="158"/>
      <c r="N34" s="158"/>
      <c r="O34" s="120" t="str">
        <f t="shared" ref="O34:O73" si="4">IF(M34="","",IF(M34*N34=0,0,IF(M34*N34&gt;4,3,IF(M34*N34&gt;2,2,IF(M34*N34=0,0,1)))))</f>
        <v/>
      </c>
      <c r="P34" s="158"/>
      <c r="Q34" s="158"/>
      <c r="R34" s="120" t="str">
        <f t="shared" ref="R34:R73" si="5">IF(P34="","",IF(P34*Q34=0,0,IF(P34*Q34&gt;4,3,IF(P34*Q34&gt;2,2,IF(P34*Q34=0,0,1)))))</f>
        <v/>
      </c>
      <c r="S34" s="158"/>
      <c r="T34" s="158"/>
      <c r="U34" s="120" t="str">
        <f t="shared" ref="U34:U73" si="6">IF(S34="","",IF(S34*T34=0,0,IF(S34*T34&gt;4,3,IF(S34*T34&gt;2,2,IF(S34*T34=0,0,1)))))</f>
        <v/>
      </c>
      <c r="V34" s="158"/>
      <c r="W34" s="158"/>
      <c r="X34" s="158"/>
      <c r="Y34" s="120" t="str">
        <f t="shared" ref="Y34:Y73" si="7">IF(V34="","",IF(V34*W34*X34=0,0,IF(V34*W34*X34&gt;17,3,IF(V34*W34*X34&gt;2,2,IF(V34*W34*X34=0,0,1)))))</f>
        <v/>
      </c>
      <c r="Z34" s="158"/>
      <c r="AA34" s="158"/>
      <c r="AB34" s="120" t="str">
        <f t="shared" ref="AB34:AB67" si="8">IF(Z34="","",IF(Z34*AA34=0,0,IF(Z34*AA34&gt;4,3,IF(Z34*AA34&gt;2,2,IF(Z34*AA34=0,0,1)))))</f>
        <v/>
      </c>
      <c r="AC34" s="120" t="str">
        <f t="shared" ref="AC34:AC67" si="9">+G34</f>
        <v/>
      </c>
      <c r="AD34" s="120" t="str">
        <f t="shared" ref="AD34:AD67" si="10">+J34</f>
        <v/>
      </c>
      <c r="AE34" s="120" t="str">
        <f t="shared" ref="AE34:AE67" si="11">+L34</f>
        <v/>
      </c>
      <c r="AF34" s="120" t="str">
        <f t="shared" ref="AF34:AF67" si="12">+O34</f>
        <v/>
      </c>
      <c r="AG34" s="120" t="str">
        <f t="shared" ref="AG34:AG67" si="13">+U34</f>
        <v/>
      </c>
      <c r="AH34" s="120" t="str">
        <f t="shared" ref="AH34:AH67" si="14">+U34</f>
        <v/>
      </c>
      <c r="AI34" s="120" t="str">
        <f t="shared" ref="AI34:AI67" si="15">+Y34</f>
        <v/>
      </c>
      <c r="AJ34" s="120" t="str">
        <f t="shared" ref="AJ34:AJ67" si="16">+AB34</f>
        <v/>
      </c>
      <c r="AK34" s="159" t="str">
        <f t="shared" ref="AK34:AK67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73">
        <v>2</v>
      </c>
      <c r="B35" s="233" t="s">
        <v>213</v>
      </c>
      <c r="C35" s="171"/>
      <c r="D35" s="160"/>
      <c r="E35" s="160"/>
      <c r="F35" s="160"/>
      <c r="G35" s="116" t="str">
        <f t="shared" si="1"/>
        <v/>
      </c>
      <c r="H35" s="160"/>
      <c r="I35" s="160"/>
      <c r="J35" s="116" t="str">
        <f t="shared" si="2"/>
        <v/>
      </c>
      <c r="K35" s="160"/>
      <c r="L35" s="116" t="str">
        <f t="shared" si="3"/>
        <v/>
      </c>
      <c r="M35" s="160"/>
      <c r="N35" s="160"/>
      <c r="O35" s="116" t="str">
        <f t="shared" si="4"/>
        <v/>
      </c>
      <c r="P35" s="160"/>
      <c r="Q35" s="160"/>
      <c r="R35" s="116" t="str">
        <f t="shared" si="5"/>
        <v/>
      </c>
      <c r="S35" s="160"/>
      <c r="T35" s="160"/>
      <c r="U35" s="116" t="str">
        <f t="shared" si="6"/>
        <v/>
      </c>
      <c r="V35" s="160"/>
      <c r="W35" s="160"/>
      <c r="X35" s="160"/>
      <c r="Y35" s="116" t="str">
        <f t="shared" si="7"/>
        <v/>
      </c>
      <c r="Z35" s="160"/>
      <c r="AA35" s="160"/>
      <c r="AB35" s="116" t="str">
        <f t="shared" ref="AB35" si="18">IF(Z35="","",IF(Z35*AA35=0,0,IF(Z35*AA35&gt;4,3,IF(Z35*AA35&gt;2,2,IF(Z35*AA35=0,0,1)))))</f>
        <v/>
      </c>
      <c r="AC35" s="116" t="str">
        <f t="shared" ref="AC35" si="19">+G35</f>
        <v/>
      </c>
      <c r="AD35" s="116" t="str">
        <f t="shared" ref="AD35" si="20">+J35</f>
        <v/>
      </c>
      <c r="AE35" s="116" t="str">
        <f t="shared" ref="AE35" si="21">+L35</f>
        <v/>
      </c>
      <c r="AF35" s="116" t="str">
        <f t="shared" ref="AF35" si="22">+O35</f>
        <v/>
      </c>
      <c r="AG35" s="116" t="str">
        <f t="shared" ref="AG35" si="23">+U35</f>
        <v/>
      </c>
      <c r="AH35" s="116" t="str">
        <f t="shared" ref="AH35" si="24">+U35</f>
        <v/>
      </c>
      <c r="AI35" s="116" t="str">
        <f t="shared" ref="AI35" si="25">+Y35</f>
        <v/>
      </c>
      <c r="AJ35" s="116" t="str">
        <f t="shared" ref="AJ35" si="26">+AB35</f>
        <v/>
      </c>
      <c r="AK35" s="121" t="str">
        <f t="shared" ref="AK35" si="27">+IF(COUNT(AC35:AJ35)&lt;&gt;8,"",(IF(COUNTIF(AC35:AJ35,0)&gt;0,"ไม่ผ่าน",IF(AND(COUNTIF(AC35:AJ35,3)&gt;=5,COUNTIF(AC35:AJ35,"&lt;2")=0),"ดีเยี่ยม",IF(OR(AND(AND(COUNTIF(AC35:AJ35,3)&gt;=1,COUNTIF(AC35:AJ35,3)&lt;=4),COUNTIF(AC35:AJ35,"&lt;2")=0),COUNTIF(AC35:AJ35,2)=8,AND(COUNTIF(AC35:AJ35,"&gt;=2")&gt;=5,COUNTIF(AC35:AJ35,1)&gt;0)),"ดี",IF(OR(COUNTIF(AC35:AJ35,1)=8,AND(COUNTIF(AC35:AJ35,"&gt;=2")&gt;=1,COUNTIF(AC35:AJ35,"&gt;=2")&lt;=4)),"ผ่าน","ไม่ผ่าน"))))))</f>
        <v/>
      </c>
    </row>
    <row r="36" spans="1:37" ht="21" customHeight="1">
      <c r="A36" s="173">
        <v>3</v>
      </c>
      <c r="B36" s="233" t="s">
        <v>214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173">
        <v>4</v>
      </c>
      <c r="B37" s="235" t="s">
        <v>215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183">
        <v>5</v>
      </c>
      <c r="B38" s="234" t="s">
        <v>216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174">
        <v>6</v>
      </c>
      <c r="B39" s="236" t="s">
        <v>217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175">
        <v>7</v>
      </c>
      <c r="B40" s="232" t="s">
        <v>218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175">
        <v>8</v>
      </c>
      <c r="B41" s="233" t="s">
        <v>219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175">
        <v>9</v>
      </c>
      <c r="B42" s="233" t="s">
        <v>220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176">
        <v>10</v>
      </c>
      <c r="B43" s="234" t="s">
        <v>221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177">
        <v>11</v>
      </c>
      <c r="B44" s="232" t="s">
        <v>222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175">
        <v>12</v>
      </c>
      <c r="B45" s="233" t="s">
        <v>223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175">
        <v>13</v>
      </c>
      <c r="B46" s="235" t="s">
        <v>224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175">
        <v>14</v>
      </c>
      <c r="B47" s="232" t="s">
        <v>225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176">
        <v>15</v>
      </c>
      <c r="B48" s="234" t="s">
        <v>226</v>
      </c>
      <c r="C48" s="172"/>
      <c r="D48" s="102"/>
      <c r="E48" s="102"/>
      <c r="F48" s="102"/>
      <c r="G48" s="103" t="str">
        <f t="shared" ref="G48" si="28">IF(C48="","",IF(C48*D48*E48*F48=0,0,IF(C48*D48*E48*F48&gt;27,3,IF(C48*D48*E48*F48&gt;3,2,IF(C48*D48*E48*F48=0,0,1)))))</f>
        <v/>
      </c>
      <c r="H48" s="102"/>
      <c r="I48" s="102"/>
      <c r="J48" s="103" t="str">
        <f t="shared" ref="J48" si="29">IF(H48="","",IF(H48*I48=0,0,IF(H48*I48&gt;4,3,IF(H48*I48&gt;2,2,IF(H48*I48=0,0,1)))))</f>
        <v/>
      </c>
      <c r="K48" s="102"/>
      <c r="L48" s="103" t="str">
        <f t="shared" ref="L48" si="30">IF(K48="","",IF(K48=0,0,K48))</f>
        <v/>
      </c>
      <c r="M48" s="102"/>
      <c r="N48" s="102"/>
      <c r="O48" s="103" t="str">
        <f t="shared" ref="O48" si="31">IF(M48="","",IF(M48*N48=0,0,IF(M48*N48&gt;4,3,IF(M48*N48&gt;2,2,IF(M48*N48=0,0,1)))))</f>
        <v/>
      </c>
      <c r="P48" s="102"/>
      <c r="Q48" s="102"/>
      <c r="R48" s="103" t="str">
        <f t="shared" ref="R48" si="32">IF(P48="","",IF(P48*Q48=0,0,IF(P48*Q48&gt;4,3,IF(P48*Q48&gt;2,2,IF(P48*Q48=0,0,1)))))</f>
        <v/>
      </c>
      <c r="S48" s="102"/>
      <c r="T48" s="102"/>
      <c r="U48" s="103" t="str">
        <f t="shared" ref="U48" si="33">IF(S48="","",IF(S48*T48=0,0,IF(S48*T48&gt;4,3,IF(S48*T48&gt;2,2,IF(S48*T48=0,0,1)))))</f>
        <v/>
      </c>
      <c r="V48" s="102"/>
      <c r="W48" s="102"/>
      <c r="X48" s="102"/>
      <c r="Y48" s="103" t="str">
        <f t="shared" ref="Y48" si="34">IF(V48="","",IF(V48*W48*X48=0,0,IF(V48*W48*X48&gt;17,3,IF(V48*W48*X48&gt;2,2,IF(V48*W48*X48=0,0,1)))))</f>
        <v/>
      </c>
      <c r="Z48" s="102"/>
      <c r="AA48" s="102"/>
      <c r="AB48" s="103" t="str">
        <f t="shared" ref="AB48" si="35">IF(Z48="","",IF(Z48*AA48=0,0,IF(Z48*AA48&gt;4,3,IF(Z48*AA48&gt;2,2,IF(Z48*AA48=0,0,1)))))</f>
        <v/>
      </c>
      <c r="AC48" s="103" t="str">
        <f t="shared" ref="AC48" si="36">+G48</f>
        <v/>
      </c>
      <c r="AD48" s="103" t="str">
        <f t="shared" ref="AD48" si="37">+J48</f>
        <v/>
      </c>
      <c r="AE48" s="103" t="str">
        <f t="shared" ref="AE48" si="38">+L48</f>
        <v/>
      </c>
      <c r="AF48" s="103" t="str">
        <f t="shared" ref="AF48" si="39">+O48</f>
        <v/>
      </c>
      <c r="AG48" s="103" t="str">
        <f t="shared" ref="AG48" si="40">+U48</f>
        <v/>
      </c>
      <c r="AH48" s="103" t="str">
        <f t="shared" ref="AH48" si="41">+U48</f>
        <v/>
      </c>
      <c r="AI48" s="103" t="str">
        <f t="shared" ref="AI48" si="42">+Y48</f>
        <v/>
      </c>
      <c r="AJ48" s="103" t="str">
        <f t="shared" ref="AJ48" si="43">+AB48</f>
        <v/>
      </c>
      <c r="AK48" s="104" t="str">
        <f t="shared" ref="AK48" si="44">+IF(COUNT(AC48:AJ48)&lt;&gt;8,"",(IF(COUNTIF(AC48:AJ48,0)&gt;0,"ไม่ผ่าน",IF(AND(COUNTIF(AC48:AJ48,3)&gt;=5,COUNTIF(AC48:AJ48,"&lt;2")=0),"ดีเยี่ยม",IF(OR(AND(AND(COUNTIF(AC48:AJ48,3)&gt;=1,COUNTIF(AC48:AJ48,3)&lt;=4),COUNTIF(AC48:AJ48,"&lt;2")=0),COUNTIF(AC48:AJ48,2)=8,AND(COUNTIF(AC48:AJ48,"&gt;=2")&gt;=5,COUNTIF(AC48:AJ48,1)&gt;0)),"ดี",IF(OR(COUNTIF(AC48:AJ48,1)=8,AND(COUNTIF(AC48:AJ48,"&gt;=2")&gt;=1,COUNTIF(AC48:AJ48,"&gt;=2")&lt;=4)),"ผ่าน","ไม่ผ่าน"))))))</f>
        <v/>
      </c>
    </row>
    <row r="49" spans="1:37" ht="21" customHeight="1">
      <c r="A49" s="177">
        <v>16</v>
      </c>
      <c r="B49" s="232" t="s">
        <v>227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175">
        <v>17</v>
      </c>
      <c r="B50" s="235" t="s">
        <v>228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175">
        <v>18</v>
      </c>
      <c r="B51" s="232" t="s">
        <v>229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175">
        <v>19</v>
      </c>
      <c r="B52" s="233" t="s">
        <v>230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176">
        <v>20</v>
      </c>
      <c r="B53" s="234" t="s">
        <v>231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177">
        <v>21</v>
      </c>
      <c r="B54" s="237" t="s">
        <v>232</v>
      </c>
      <c r="C54" s="145"/>
      <c r="D54" s="158"/>
      <c r="E54" s="158"/>
      <c r="F54" s="158"/>
      <c r="G54" s="120" t="str">
        <f t="shared" si="1"/>
        <v/>
      </c>
      <c r="H54" s="158"/>
      <c r="I54" s="158"/>
      <c r="J54" s="120" t="str">
        <f t="shared" si="2"/>
        <v/>
      </c>
      <c r="K54" s="158"/>
      <c r="L54" s="120" t="str">
        <f t="shared" si="3"/>
        <v/>
      </c>
      <c r="M54" s="158"/>
      <c r="N54" s="158"/>
      <c r="O54" s="120" t="str">
        <f t="shared" si="4"/>
        <v/>
      </c>
      <c r="P54" s="158"/>
      <c r="Q54" s="158"/>
      <c r="R54" s="120" t="str">
        <f t="shared" si="5"/>
        <v/>
      </c>
      <c r="S54" s="158"/>
      <c r="T54" s="158"/>
      <c r="U54" s="120" t="str">
        <f t="shared" si="6"/>
        <v/>
      </c>
      <c r="V54" s="158"/>
      <c r="W54" s="158"/>
      <c r="X54" s="158"/>
      <c r="Y54" s="120" t="str">
        <f t="shared" si="7"/>
        <v/>
      </c>
      <c r="Z54" s="158"/>
      <c r="AA54" s="158"/>
      <c r="AB54" s="120" t="str">
        <f t="shared" si="8"/>
        <v/>
      </c>
      <c r="AC54" s="120" t="str">
        <f t="shared" si="9"/>
        <v/>
      </c>
      <c r="AD54" s="120" t="str">
        <f t="shared" si="10"/>
        <v/>
      </c>
      <c r="AE54" s="120" t="str">
        <f t="shared" si="11"/>
        <v/>
      </c>
      <c r="AF54" s="120" t="str">
        <f t="shared" si="12"/>
        <v/>
      </c>
      <c r="AG54" s="120" t="str">
        <f t="shared" si="13"/>
        <v/>
      </c>
      <c r="AH54" s="120" t="str">
        <f t="shared" si="14"/>
        <v/>
      </c>
      <c r="AI54" s="120" t="str">
        <f t="shared" si="15"/>
        <v/>
      </c>
      <c r="AJ54" s="120" t="str">
        <f t="shared" si="16"/>
        <v/>
      </c>
      <c r="AK54" s="159" t="str">
        <f t="shared" si="17"/>
        <v/>
      </c>
    </row>
    <row r="55" spans="1:37" ht="21" customHeight="1">
      <c r="A55" s="175">
        <v>22</v>
      </c>
      <c r="B55" s="233" t="s">
        <v>233</v>
      </c>
      <c r="C55" s="180"/>
      <c r="D55" s="117"/>
      <c r="E55" s="117"/>
      <c r="F55" s="117"/>
      <c r="G55" s="116" t="str">
        <f t="shared" ref="G55" si="45">IF(C55="","",IF(C55*D55*E55*F55=0,0,IF(C55*D55*E55*F55&gt;27,3,IF(C55*D55*E55*F55&gt;3,2,IF(C55*D55*E55*F55=0,0,1)))))</f>
        <v/>
      </c>
      <c r="H55" s="117"/>
      <c r="I55" s="117"/>
      <c r="J55" s="116" t="str">
        <f t="shared" ref="J55" si="46">IF(H55="","",IF(H55*I55=0,0,IF(H55*I55&gt;4,3,IF(H55*I55&gt;2,2,IF(H55*I55=0,0,1)))))</f>
        <v/>
      </c>
      <c r="K55" s="117"/>
      <c r="L55" s="116" t="str">
        <f t="shared" ref="L55" si="47">IF(K55="","",IF(K55=0,0,K55))</f>
        <v/>
      </c>
      <c r="M55" s="117"/>
      <c r="N55" s="117"/>
      <c r="O55" s="116" t="str">
        <f t="shared" ref="O55" si="48">IF(M55="","",IF(M55*N55=0,0,IF(M55*N55&gt;4,3,IF(M55*N55&gt;2,2,IF(M55*N55=0,0,1)))))</f>
        <v/>
      </c>
      <c r="P55" s="117"/>
      <c r="Q55" s="117"/>
      <c r="R55" s="116" t="str">
        <f t="shared" ref="R55" si="49">IF(P55="","",IF(P55*Q55=0,0,IF(P55*Q55&gt;4,3,IF(P55*Q55&gt;2,2,IF(P55*Q55=0,0,1)))))</f>
        <v/>
      </c>
      <c r="S55" s="117"/>
      <c r="T55" s="117"/>
      <c r="U55" s="116" t="str">
        <f t="shared" ref="U55" si="50">IF(S55="","",IF(S55*T55=0,0,IF(S55*T55&gt;4,3,IF(S55*T55&gt;2,2,IF(S55*T55=0,0,1)))))</f>
        <v/>
      </c>
      <c r="V55" s="117"/>
      <c r="W55" s="117"/>
      <c r="X55" s="117"/>
      <c r="Y55" s="116" t="str">
        <f t="shared" ref="Y55" si="51">IF(V55="","",IF(V55*W55*X55=0,0,IF(V55*W55*X55&gt;17,3,IF(V55*W55*X55&gt;2,2,IF(V55*W55*X55=0,0,1)))))</f>
        <v/>
      </c>
      <c r="Z55" s="117"/>
      <c r="AA55" s="117"/>
      <c r="AB55" s="116" t="str">
        <f t="shared" ref="AB55" si="52">IF(Z55="","",IF(Z55*AA55=0,0,IF(Z55*AA55&gt;4,3,IF(Z55*AA55&gt;2,2,IF(Z55*AA55=0,0,1)))))</f>
        <v/>
      </c>
      <c r="AC55" s="116" t="str">
        <f t="shared" ref="AC55" si="53">+G55</f>
        <v/>
      </c>
      <c r="AD55" s="116" t="str">
        <f t="shared" ref="AD55" si="54">+J55</f>
        <v/>
      </c>
      <c r="AE55" s="116" t="str">
        <f t="shared" ref="AE55" si="55">+L55</f>
        <v/>
      </c>
      <c r="AF55" s="116" t="str">
        <f t="shared" ref="AF55" si="56">+O55</f>
        <v/>
      </c>
      <c r="AG55" s="116" t="str">
        <f t="shared" ref="AG55" si="57">+U55</f>
        <v/>
      </c>
      <c r="AH55" s="116" t="str">
        <f t="shared" ref="AH55" si="58">+U55</f>
        <v/>
      </c>
      <c r="AI55" s="116" t="str">
        <f t="shared" ref="AI55" si="59">+Y55</f>
        <v/>
      </c>
      <c r="AJ55" s="116" t="str">
        <f t="shared" ref="AJ55" si="60">+AB55</f>
        <v/>
      </c>
      <c r="AK55" s="121" t="str">
        <f t="shared" ref="AK55" si="61">+IF(COUNT(AC55:AJ55)&lt;&gt;8,"",(IF(COUNTIF(AC55:AJ55,0)&gt;0,"ไม่ผ่าน",IF(AND(COUNTIF(AC55:AJ55,3)&gt;=5,COUNTIF(AC55:AJ55,"&lt;2")=0),"ดีเยี่ยม",IF(OR(AND(AND(COUNTIF(AC55:AJ55,3)&gt;=1,COUNTIF(AC55:AJ55,3)&lt;=4),COUNTIF(AC55:AJ55,"&lt;2")=0),COUNTIF(AC55:AJ55,2)=8,AND(COUNTIF(AC55:AJ55,"&gt;=2")&gt;=5,COUNTIF(AC55:AJ55,1)&gt;0)),"ดี",IF(OR(COUNTIF(AC55:AJ55,1)=8,AND(COUNTIF(AC55:AJ55,"&gt;=2")&gt;=1,COUNTIF(AC55:AJ55,"&gt;=2")&lt;=4)),"ผ่าน","ไม่ผ่าน"))))))</f>
        <v/>
      </c>
    </row>
    <row r="56" spans="1:37" ht="21" customHeight="1">
      <c r="A56" s="175">
        <v>23</v>
      </c>
      <c r="B56" s="233" t="s">
        <v>234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175">
        <v>24</v>
      </c>
      <c r="B57" s="233" t="s">
        <v>235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178">
        <v>25</v>
      </c>
      <c r="B58" s="234" t="s">
        <v>236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174">
        <v>26</v>
      </c>
      <c r="B59" s="232" t="s">
        <v>237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175">
        <v>27</v>
      </c>
      <c r="B60" s="235" t="s">
        <v>238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175">
        <v>28</v>
      </c>
      <c r="B61" s="235" t="s">
        <v>239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175">
        <v>29</v>
      </c>
      <c r="B62" s="232" t="s">
        <v>240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178">
        <v>30</v>
      </c>
      <c r="B63" s="234" t="s">
        <v>241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174">
        <v>31</v>
      </c>
      <c r="B64" s="232" t="s">
        <v>242</v>
      </c>
      <c r="C64" s="157"/>
      <c r="D64" s="158"/>
      <c r="E64" s="158"/>
      <c r="F64" s="158"/>
      <c r="G64" s="120" t="str">
        <f t="shared" si="1"/>
        <v/>
      </c>
      <c r="H64" s="158"/>
      <c r="I64" s="158"/>
      <c r="J64" s="120" t="str">
        <f t="shared" si="2"/>
        <v/>
      </c>
      <c r="K64" s="158"/>
      <c r="L64" s="120" t="str">
        <f t="shared" si="3"/>
        <v/>
      </c>
      <c r="M64" s="158"/>
      <c r="N64" s="158"/>
      <c r="O64" s="120" t="str">
        <f t="shared" si="4"/>
        <v/>
      </c>
      <c r="P64" s="158"/>
      <c r="Q64" s="158"/>
      <c r="R64" s="120" t="str">
        <f t="shared" si="5"/>
        <v/>
      </c>
      <c r="S64" s="158"/>
      <c r="T64" s="158"/>
      <c r="U64" s="120" t="str">
        <f t="shared" si="6"/>
        <v/>
      </c>
      <c r="V64" s="158"/>
      <c r="W64" s="158"/>
      <c r="X64" s="158"/>
      <c r="Y64" s="120" t="str">
        <f t="shared" si="7"/>
        <v/>
      </c>
      <c r="Z64" s="158"/>
      <c r="AA64" s="158"/>
      <c r="AB64" s="120" t="str">
        <f t="shared" si="8"/>
        <v/>
      </c>
      <c r="AC64" s="120" t="str">
        <f t="shared" si="9"/>
        <v/>
      </c>
      <c r="AD64" s="120" t="str">
        <f t="shared" si="10"/>
        <v/>
      </c>
      <c r="AE64" s="120" t="str">
        <f t="shared" si="11"/>
        <v/>
      </c>
      <c r="AF64" s="120" t="str">
        <f t="shared" si="12"/>
        <v/>
      </c>
      <c r="AG64" s="120" t="str">
        <f t="shared" si="13"/>
        <v/>
      </c>
      <c r="AH64" s="120" t="str">
        <f t="shared" si="14"/>
        <v/>
      </c>
      <c r="AI64" s="120" t="str">
        <f t="shared" si="15"/>
        <v/>
      </c>
      <c r="AJ64" s="120" t="str">
        <f t="shared" si="16"/>
        <v/>
      </c>
      <c r="AK64" s="159" t="str">
        <f t="shared" si="17"/>
        <v/>
      </c>
    </row>
    <row r="65" spans="1:37" ht="21" customHeight="1">
      <c r="A65" s="189">
        <v>32</v>
      </c>
      <c r="B65" s="261" t="s">
        <v>243</v>
      </c>
      <c r="C65" s="180"/>
      <c r="D65" s="117"/>
      <c r="E65" s="117"/>
      <c r="F65" s="117"/>
      <c r="G65" s="116" t="str">
        <f t="shared" ref="G65" si="62">IF(C65="","",IF(C65*D65*E65*F65=0,0,IF(C65*D65*E65*F65&gt;27,3,IF(C65*D65*E65*F65&gt;3,2,IF(C65*D65*E65*F65=0,0,1)))))</f>
        <v/>
      </c>
      <c r="H65" s="117"/>
      <c r="I65" s="117"/>
      <c r="J65" s="116" t="str">
        <f t="shared" ref="J65" si="63">IF(H65="","",IF(H65*I65=0,0,IF(H65*I65&gt;4,3,IF(H65*I65&gt;2,2,IF(H65*I65=0,0,1)))))</f>
        <v/>
      </c>
      <c r="K65" s="117"/>
      <c r="L65" s="116" t="str">
        <f t="shared" ref="L65" si="64">IF(K65="","",IF(K65=0,0,K65))</f>
        <v/>
      </c>
      <c r="M65" s="117"/>
      <c r="N65" s="117"/>
      <c r="O65" s="116" t="str">
        <f t="shared" ref="O65" si="65">IF(M65="","",IF(M65*N65=0,0,IF(M65*N65&gt;4,3,IF(M65*N65&gt;2,2,IF(M65*N65=0,0,1)))))</f>
        <v/>
      </c>
      <c r="P65" s="117"/>
      <c r="Q65" s="117"/>
      <c r="R65" s="116" t="str">
        <f t="shared" ref="R65" si="66">IF(P65="","",IF(P65*Q65=0,0,IF(P65*Q65&gt;4,3,IF(P65*Q65&gt;2,2,IF(P65*Q65=0,0,1)))))</f>
        <v/>
      </c>
      <c r="S65" s="117"/>
      <c r="T65" s="117"/>
      <c r="U65" s="116" t="str">
        <f t="shared" ref="U65" si="67">IF(S65="","",IF(S65*T65=0,0,IF(S65*T65&gt;4,3,IF(S65*T65&gt;2,2,IF(S65*T65=0,0,1)))))</f>
        <v/>
      </c>
      <c r="V65" s="117"/>
      <c r="W65" s="117"/>
      <c r="X65" s="117"/>
      <c r="Y65" s="116" t="str">
        <f t="shared" ref="Y65" si="68">IF(V65="","",IF(V65*W65*X65=0,0,IF(V65*W65*X65&gt;17,3,IF(V65*W65*X65&gt;2,2,IF(V65*W65*X65=0,0,1)))))</f>
        <v/>
      </c>
      <c r="Z65" s="117"/>
      <c r="AA65" s="117"/>
      <c r="AB65" s="116" t="str">
        <f t="shared" ref="AB65" si="69">IF(Z65="","",IF(Z65*AA65=0,0,IF(Z65*AA65&gt;4,3,IF(Z65*AA65&gt;2,2,IF(Z65*AA65=0,0,1)))))</f>
        <v/>
      </c>
      <c r="AC65" s="116" t="str">
        <f t="shared" ref="AC65" si="70">+G65</f>
        <v/>
      </c>
      <c r="AD65" s="116" t="str">
        <f t="shared" ref="AD65" si="71">+J65</f>
        <v/>
      </c>
      <c r="AE65" s="116" t="str">
        <f t="shared" ref="AE65" si="72">+L65</f>
        <v/>
      </c>
      <c r="AF65" s="116" t="str">
        <f t="shared" ref="AF65" si="73">+O65</f>
        <v/>
      </c>
      <c r="AG65" s="116" t="str">
        <f t="shared" ref="AG65" si="74">+U65</f>
        <v/>
      </c>
      <c r="AH65" s="116" t="str">
        <f t="shared" ref="AH65" si="75">+U65</f>
        <v/>
      </c>
      <c r="AI65" s="116" t="str">
        <f t="shared" ref="AI65" si="76">+Y65</f>
        <v/>
      </c>
      <c r="AJ65" s="116" t="str">
        <f t="shared" ref="AJ65" si="77">+AB65</f>
        <v/>
      </c>
      <c r="AK65" s="121" t="str">
        <f t="shared" ref="AK65" si="78">+IF(COUNT(AC65:AJ65)&lt;&gt;8,"",(IF(COUNTIF(AC65:AJ65,0)&gt;0,"ไม่ผ่าน",IF(AND(COUNTIF(AC65:AJ65,3)&gt;=5,COUNTIF(AC65:AJ65,"&lt;2")=0),"ดีเยี่ยม",IF(OR(AND(AND(COUNTIF(AC65:AJ65,3)&gt;=1,COUNTIF(AC65:AJ65,3)&lt;=4),COUNTIF(AC65:AJ65,"&lt;2")=0),COUNTIF(AC65:AJ65,2)=8,AND(COUNTIF(AC65:AJ65,"&gt;=2")&gt;=5,COUNTIF(AC65:AJ65,1)&gt;0)),"ดี",IF(OR(COUNTIF(AC65:AJ65,1)=8,AND(COUNTIF(AC65:AJ65,"&gt;=2")&gt;=1,COUNTIF(AC65:AJ65,"&gt;=2")&lt;=4)),"ผ่าน","ไม่ผ่าน"))))))</f>
        <v/>
      </c>
    </row>
    <row r="66" spans="1:37" ht="21" customHeight="1">
      <c r="A66" s="175">
        <v>33</v>
      </c>
      <c r="B66" s="232" t="s">
        <v>244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175">
        <v>34</v>
      </c>
      <c r="B67" s="233" t="s">
        <v>245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178">
        <v>35</v>
      </c>
      <c r="B68" s="234" t="s">
        <v>246</v>
      </c>
      <c r="C68" s="169"/>
      <c r="D68" s="107"/>
      <c r="E68" s="107"/>
      <c r="F68" s="107"/>
      <c r="G68" s="152" t="str">
        <f t="shared" si="1"/>
        <v/>
      </c>
      <c r="H68" s="107"/>
      <c r="I68" s="107"/>
      <c r="J68" s="152" t="str">
        <f t="shared" si="2"/>
        <v/>
      </c>
      <c r="K68" s="151"/>
      <c r="L68" s="152" t="str">
        <f t="shared" si="3"/>
        <v/>
      </c>
      <c r="M68" s="151"/>
      <c r="N68" s="151"/>
      <c r="O68" s="152" t="str">
        <f t="shared" si="4"/>
        <v/>
      </c>
      <c r="P68" s="151"/>
      <c r="Q68" s="151"/>
      <c r="R68" s="152" t="str">
        <f t="shared" si="5"/>
        <v/>
      </c>
      <c r="S68" s="151"/>
      <c r="T68" s="151"/>
      <c r="U68" s="152" t="str">
        <f t="shared" si="6"/>
        <v/>
      </c>
      <c r="V68" s="151"/>
      <c r="W68" s="151"/>
      <c r="X68" s="151"/>
      <c r="Y68" s="152" t="str">
        <f t="shared" si="7"/>
        <v/>
      </c>
      <c r="Z68" s="151"/>
      <c r="AA68" s="151"/>
      <c r="AB68" s="152" t="str">
        <f t="shared" ref="AB68:AB73" si="79">IF(Z68="","",IF(Z68*AA68=0,0,IF(Z68*AA68&gt;4,3,IF(Z68*AA68&gt;2,2,IF(Z68*AA68=0,0,1)))))</f>
        <v/>
      </c>
      <c r="AC68" s="152" t="str">
        <f t="shared" ref="AC68:AC73" si="80">+G68</f>
        <v/>
      </c>
      <c r="AD68" s="152" t="str">
        <f t="shared" ref="AD68:AD73" si="81">+J68</f>
        <v/>
      </c>
      <c r="AE68" s="152" t="str">
        <f t="shared" ref="AE68:AE73" si="82">+L68</f>
        <v/>
      </c>
      <c r="AF68" s="152" t="str">
        <f t="shared" ref="AF68:AF73" si="83">+O68</f>
        <v/>
      </c>
      <c r="AG68" s="152" t="str">
        <f t="shared" ref="AG68:AG73" si="84">+U68</f>
        <v/>
      </c>
      <c r="AH68" s="152" t="str">
        <f t="shared" ref="AH68:AH73" si="85">+U68</f>
        <v/>
      </c>
      <c r="AI68" s="152" t="str">
        <f t="shared" ref="AI68:AI73" si="86">+Y68</f>
        <v/>
      </c>
      <c r="AJ68" s="152" t="str">
        <f t="shared" ref="AJ68:AJ73" si="87">+AB68</f>
        <v/>
      </c>
      <c r="AK68" s="153" t="str">
        <f t="shared" ref="AK68:AK73" si="88">+IF(COUNT(AC68:AJ68)&lt;&gt;8,"",(IF(COUNTIF(AC68:AJ68,0)&gt;0,"ไม่ผ่าน",IF(AND(COUNTIF(AC68:AJ68,3)&gt;=5,COUNTIF(AC68:AJ68,"&lt;2")=0),"ดีเยี่ยม",IF(OR(AND(AND(COUNTIF(AC68:AJ68,3)&gt;=1,COUNTIF(AC68:AJ68,3)&lt;=4),COUNTIF(AC68:AJ68,"&lt;2")=0),COUNTIF(AC68:AJ68,2)=8,AND(COUNTIF(AC68:AJ68,"&gt;=2")&gt;=5,COUNTIF(AC68:AJ68,1)&gt;0)),"ดี",IF(OR(COUNTIF(AC68:AJ68,1)=8,AND(COUNTIF(AC68:AJ68,"&gt;=2")&gt;=1,COUNTIF(AC68:AJ68,"&gt;=2")&lt;=4)),"ผ่าน","ไม่ผ่าน"))))))</f>
        <v/>
      </c>
    </row>
    <row r="69" spans="1:37" ht="21" customHeight="1">
      <c r="A69" s="174">
        <v>36</v>
      </c>
      <c r="B69" s="232" t="s">
        <v>247</v>
      </c>
      <c r="C69" s="179"/>
      <c r="D69" s="97"/>
      <c r="E69" s="97"/>
      <c r="F69" s="97"/>
      <c r="G69" s="116" t="str">
        <f t="shared" si="1"/>
        <v/>
      </c>
      <c r="H69" s="97"/>
      <c r="I69" s="97"/>
      <c r="J69" s="116" t="str">
        <f t="shared" si="2"/>
        <v/>
      </c>
      <c r="K69" s="117"/>
      <c r="L69" s="116" t="str">
        <f t="shared" si="3"/>
        <v/>
      </c>
      <c r="M69" s="117"/>
      <c r="N69" s="117"/>
      <c r="O69" s="116" t="str">
        <f t="shared" si="4"/>
        <v/>
      </c>
      <c r="P69" s="117"/>
      <c r="Q69" s="117"/>
      <c r="R69" s="116" t="str">
        <f t="shared" si="5"/>
        <v/>
      </c>
      <c r="S69" s="117"/>
      <c r="T69" s="117"/>
      <c r="U69" s="116" t="str">
        <f t="shared" si="6"/>
        <v/>
      </c>
      <c r="V69" s="117"/>
      <c r="W69" s="117"/>
      <c r="X69" s="117"/>
      <c r="Y69" s="116" t="str">
        <f t="shared" si="7"/>
        <v/>
      </c>
      <c r="Z69" s="117"/>
      <c r="AA69" s="117"/>
      <c r="AB69" s="116" t="str">
        <f t="shared" si="79"/>
        <v/>
      </c>
      <c r="AC69" s="116" t="str">
        <f t="shared" si="80"/>
        <v/>
      </c>
      <c r="AD69" s="116" t="str">
        <f t="shared" si="81"/>
        <v/>
      </c>
      <c r="AE69" s="116" t="str">
        <f t="shared" si="82"/>
        <v/>
      </c>
      <c r="AF69" s="116" t="str">
        <f t="shared" si="83"/>
        <v/>
      </c>
      <c r="AG69" s="116" t="str">
        <f t="shared" si="84"/>
        <v/>
      </c>
      <c r="AH69" s="116" t="str">
        <f t="shared" si="85"/>
        <v/>
      </c>
      <c r="AI69" s="116" t="str">
        <f t="shared" si="86"/>
        <v/>
      </c>
      <c r="AJ69" s="116" t="str">
        <f t="shared" si="87"/>
        <v/>
      </c>
      <c r="AK69" s="121" t="str">
        <f t="shared" si="88"/>
        <v/>
      </c>
    </row>
    <row r="70" spans="1:37" ht="21" customHeight="1">
      <c r="A70" s="175">
        <v>37</v>
      </c>
      <c r="B70" s="233" t="s">
        <v>248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79"/>
        <v/>
      </c>
      <c r="AC70" s="103" t="str">
        <f t="shared" si="80"/>
        <v/>
      </c>
      <c r="AD70" s="103" t="str">
        <f t="shared" si="81"/>
        <v/>
      </c>
      <c r="AE70" s="103" t="str">
        <f t="shared" si="82"/>
        <v/>
      </c>
      <c r="AF70" s="103" t="str">
        <f t="shared" si="83"/>
        <v/>
      </c>
      <c r="AG70" s="103" t="str">
        <f t="shared" si="84"/>
        <v/>
      </c>
      <c r="AH70" s="103" t="str">
        <f t="shared" si="85"/>
        <v/>
      </c>
      <c r="AI70" s="103" t="str">
        <f t="shared" si="86"/>
        <v/>
      </c>
      <c r="AJ70" s="103" t="str">
        <f t="shared" si="87"/>
        <v/>
      </c>
      <c r="AK70" s="104" t="str">
        <f t="shared" si="88"/>
        <v/>
      </c>
    </row>
    <row r="71" spans="1:37" ht="21" customHeight="1">
      <c r="A71" s="175">
        <v>38</v>
      </c>
      <c r="B71" s="235" t="s">
        <v>249</v>
      </c>
      <c r="C71" s="172"/>
      <c r="D71" s="102"/>
      <c r="E71" s="102"/>
      <c r="F71" s="102"/>
      <c r="G71" s="103" t="str">
        <f t="shared" si="1"/>
        <v/>
      </c>
      <c r="H71" s="102"/>
      <c r="I71" s="102"/>
      <c r="J71" s="103" t="str">
        <f t="shared" si="2"/>
        <v/>
      </c>
      <c r="K71" s="102"/>
      <c r="L71" s="103" t="str">
        <f t="shared" si="3"/>
        <v/>
      </c>
      <c r="M71" s="102"/>
      <c r="N71" s="102"/>
      <c r="O71" s="103" t="str">
        <f t="shared" si="4"/>
        <v/>
      </c>
      <c r="P71" s="102"/>
      <c r="Q71" s="102"/>
      <c r="R71" s="103" t="str">
        <f t="shared" si="5"/>
        <v/>
      </c>
      <c r="S71" s="102"/>
      <c r="T71" s="102"/>
      <c r="U71" s="103" t="str">
        <f t="shared" si="6"/>
        <v/>
      </c>
      <c r="V71" s="102"/>
      <c r="W71" s="102"/>
      <c r="X71" s="102"/>
      <c r="Y71" s="103" t="str">
        <f t="shared" si="7"/>
        <v/>
      </c>
      <c r="Z71" s="102"/>
      <c r="AA71" s="102"/>
      <c r="AB71" s="103" t="str">
        <f t="shared" si="79"/>
        <v/>
      </c>
      <c r="AC71" s="103" t="str">
        <f t="shared" si="80"/>
        <v/>
      </c>
      <c r="AD71" s="103" t="str">
        <f t="shared" si="81"/>
        <v/>
      </c>
      <c r="AE71" s="103" t="str">
        <f t="shared" si="82"/>
        <v/>
      </c>
      <c r="AF71" s="103" t="str">
        <f t="shared" si="83"/>
        <v/>
      </c>
      <c r="AG71" s="103" t="str">
        <f t="shared" si="84"/>
        <v/>
      </c>
      <c r="AH71" s="103" t="str">
        <f t="shared" si="85"/>
        <v/>
      </c>
      <c r="AI71" s="103" t="str">
        <f t="shared" si="86"/>
        <v/>
      </c>
      <c r="AJ71" s="103" t="str">
        <f t="shared" si="87"/>
        <v/>
      </c>
      <c r="AK71" s="104" t="str">
        <f t="shared" si="88"/>
        <v/>
      </c>
    </row>
    <row r="72" spans="1:37" ht="21" customHeight="1">
      <c r="A72" s="175">
        <v>39</v>
      </c>
      <c r="B72" s="232" t="s">
        <v>250</v>
      </c>
      <c r="C72" s="172"/>
      <c r="D72" s="102"/>
      <c r="E72" s="102"/>
      <c r="F72" s="102"/>
      <c r="G72" s="103" t="str">
        <f t="shared" si="1"/>
        <v/>
      </c>
      <c r="H72" s="102"/>
      <c r="I72" s="102"/>
      <c r="J72" s="103" t="str">
        <f t="shared" si="2"/>
        <v/>
      </c>
      <c r="K72" s="102"/>
      <c r="L72" s="103" t="str">
        <f t="shared" si="3"/>
        <v/>
      </c>
      <c r="M72" s="102"/>
      <c r="N72" s="102"/>
      <c r="O72" s="103" t="str">
        <f t="shared" si="4"/>
        <v/>
      </c>
      <c r="P72" s="102"/>
      <c r="Q72" s="102"/>
      <c r="R72" s="103" t="str">
        <f t="shared" si="5"/>
        <v/>
      </c>
      <c r="S72" s="102"/>
      <c r="T72" s="102"/>
      <c r="U72" s="103" t="str">
        <f t="shared" si="6"/>
        <v/>
      </c>
      <c r="V72" s="102"/>
      <c r="W72" s="102"/>
      <c r="X72" s="102"/>
      <c r="Y72" s="103" t="str">
        <f t="shared" si="7"/>
        <v/>
      </c>
      <c r="Z72" s="102"/>
      <c r="AA72" s="102"/>
      <c r="AB72" s="103" t="str">
        <f t="shared" si="79"/>
        <v/>
      </c>
      <c r="AC72" s="103" t="str">
        <f t="shared" si="80"/>
        <v/>
      </c>
      <c r="AD72" s="103" t="str">
        <f t="shared" si="81"/>
        <v/>
      </c>
      <c r="AE72" s="103" t="str">
        <f t="shared" si="82"/>
        <v/>
      </c>
      <c r="AF72" s="103" t="str">
        <f t="shared" si="83"/>
        <v/>
      </c>
      <c r="AG72" s="103" t="str">
        <f t="shared" si="84"/>
        <v/>
      </c>
      <c r="AH72" s="103" t="str">
        <f t="shared" si="85"/>
        <v/>
      </c>
      <c r="AI72" s="103" t="str">
        <f t="shared" si="86"/>
        <v/>
      </c>
      <c r="AJ72" s="103" t="str">
        <f t="shared" si="87"/>
        <v/>
      </c>
      <c r="AK72" s="104" t="str">
        <f t="shared" si="88"/>
        <v/>
      </c>
    </row>
    <row r="73" spans="1:37" ht="21" customHeight="1" thickBot="1">
      <c r="A73" s="185"/>
      <c r="B73" s="234"/>
      <c r="C73" s="192"/>
      <c r="D73" s="151"/>
      <c r="E73" s="151"/>
      <c r="F73" s="151"/>
      <c r="G73" s="152" t="str">
        <f t="shared" si="1"/>
        <v/>
      </c>
      <c r="H73" s="151"/>
      <c r="I73" s="151"/>
      <c r="J73" s="152" t="str">
        <f t="shared" si="2"/>
        <v/>
      </c>
      <c r="K73" s="151"/>
      <c r="L73" s="152" t="str">
        <f t="shared" si="3"/>
        <v/>
      </c>
      <c r="M73" s="151"/>
      <c r="N73" s="151"/>
      <c r="O73" s="152" t="str">
        <f t="shared" si="4"/>
        <v/>
      </c>
      <c r="P73" s="151"/>
      <c r="Q73" s="151"/>
      <c r="R73" s="152" t="str">
        <f t="shared" si="5"/>
        <v/>
      </c>
      <c r="S73" s="151"/>
      <c r="T73" s="151"/>
      <c r="U73" s="152" t="str">
        <f t="shared" si="6"/>
        <v/>
      </c>
      <c r="V73" s="151"/>
      <c r="W73" s="151"/>
      <c r="X73" s="151"/>
      <c r="Y73" s="152" t="str">
        <f t="shared" si="7"/>
        <v/>
      </c>
      <c r="Z73" s="151"/>
      <c r="AA73" s="151"/>
      <c r="AB73" s="152" t="str">
        <f t="shared" si="79"/>
        <v/>
      </c>
      <c r="AC73" s="152" t="str">
        <f t="shared" si="80"/>
        <v/>
      </c>
      <c r="AD73" s="152" t="str">
        <f t="shared" si="81"/>
        <v/>
      </c>
      <c r="AE73" s="152" t="str">
        <f t="shared" si="82"/>
        <v/>
      </c>
      <c r="AF73" s="152" t="str">
        <f t="shared" si="83"/>
        <v/>
      </c>
      <c r="AG73" s="152" t="str">
        <f t="shared" si="84"/>
        <v/>
      </c>
      <c r="AH73" s="152" t="str">
        <f t="shared" si="85"/>
        <v/>
      </c>
      <c r="AI73" s="152" t="str">
        <f t="shared" si="86"/>
        <v/>
      </c>
      <c r="AJ73" s="152" t="str">
        <f t="shared" si="87"/>
        <v/>
      </c>
      <c r="AK73" s="153" t="str">
        <f t="shared" si="88"/>
        <v/>
      </c>
    </row>
  </sheetData>
  <mergeCells count="109">
    <mergeCell ref="A11:D11"/>
    <mergeCell ref="E11:I11"/>
    <mergeCell ref="J11:N11"/>
    <mergeCell ref="J4:N4"/>
    <mergeCell ref="O4:S4"/>
    <mergeCell ref="T6:X6"/>
    <mergeCell ref="T7:X7"/>
    <mergeCell ref="B19:J19"/>
    <mergeCell ref="B22:I22"/>
    <mergeCell ref="A12:D12"/>
    <mergeCell ref="E12:I12"/>
    <mergeCell ref="J12:N12"/>
    <mergeCell ref="O12:S12"/>
    <mergeCell ref="T12:X12"/>
    <mergeCell ref="A13:D13"/>
    <mergeCell ref="E13:I13"/>
    <mergeCell ref="J13:N13"/>
    <mergeCell ref="O14:S14"/>
    <mergeCell ref="T14:X14"/>
    <mergeCell ref="O10:S10"/>
    <mergeCell ref="T10:X10"/>
    <mergeCell ref="O11:S11"/>
    <mergeCell ref="T11:X11"/>
    <mergeCell ref="O13:S13"/>
    <mergeCell ref="A7:D7"/>
    <mergeCell ref="A8:D8"/>
    <mergeCell ref="E8:I8"/>
    <mergeCell ref="J8:N8"/>
    <mergeCell ref="O8:S8"/>
    <mergeCell ref="A3:K3"/>
    <mergeCell ref="A4:D4"/>
    <mergeCell ref="E4:I4"/>
    <mergeCell ref="A10:D10"/>
    <mergeCell ref="E10:I10"/>
    <mergeCell ref="E7:I7"/>
    <mergeCell ref="J7:N7"/>
    <mergeCell ref="O7:S7"/>
    <mergeCell ref="J10:N10"/>
    <mergeCell ref="J9:N9"/>
    <mergeCell ref="A9:D9"/>
    <mergeCell ref="E9:I9"/>
    <mergeCell ref="A1:AK1"/>
    <mergeCell ref="A2:AK2"/>
    <mergeCell ref="J6:N6"/>
    <mergeCell ref="O6:S6"/>
    <mergeCell ref="Y4:AK4"/>
    <mergeCell ref="J5:N5"/>
    <mergeCell ref="O5:S5"/>
    <mergeCell ref="T5:X5"/>
    <mergeCell ref="Y5:AK5"/>
    <mergeCell ref="A6:D6"/>
    <mergeCell ref="E6:I6"/>
    <mergeCell ref="A5:D5"/>
    <mergeCell ref="E5:I5"/>
    <mergeCell ref="T4:X4"/>
    <mergeCell ref="L3:P3"/>
    <mergeCell ref="Y6:AK6"/>
    <mergeCell ref="Y8:AK8"/>
    <mergeCell ref="T9:X9"/>
    <mergeCell ref="Y7:AK7"/>
    <mergeCell ref="Y11:AK11"/>
    <mergeCell ref="P19:Z19"/>
    <mergeCell ref="AB32:AB33"/>
    <mergeCell ref="O9:S9"/>
    <mergeCell ref="O32:O33"/>
    <mergeCell ref="Y9:AK9"/>
    <mergeCell ref="Y10:AK10"/>
    <mergeCell ref="T13:X13"/>
    <mergeCell ref="T8:X8"/>
    <mergeCell ref="Y12:AK12"/>
    <mergeCell ref="Y13:AK13"/>
    <mergeCell ref="Y14:AK14"/>
    <mergeCell ref="AK30:AK33"/>
    <mergeCell ref="Z30:AB30"/>
    <mergeCell ref="Z31:AB31"/>
    <mergeCell ref="S31:U31"/>
    <mergeCell ref="V31:Y31"/>
    <mergeCell ref="M31:O31"/>
    <mergeCell ref="K30:L30"/>
    <mergeCell ref="S30:U30"/>
    <mergeCell ref="H30:J30"/>
    <mergeCell ref="M30:O30"/>
    <mergeCell ref="P30:R30"/>
    <mergeCell ref="Y32:Y33"/>
    <mergeCell ref="H32:I32"/>
    <mergeCell ref="J32:J33"/>
    <mergeCell ref="K31:L31"/>
    <mergeCell ref="V32:X32"/>
    <mergeCell ref="S32:T32"/>
    <mergeCell ref="U32:U33"/>
    <mergeCell ref="V30:Y30"/>
    <mergeCell ref="Z32:AA32"/>
    <mergeCell ref="L32:L33"/>
    <mergeCell ref="C32:F32"/>
    <mergeCell ref="G32:G33"/>
    <mergeCell ref="P31:R31"/>
    <mergeCell ref="M32:N32"/>
    <mergeCell ref="J14:N14"/>
    <mergeCell ref="P32:Q32"/>
    <mergeCell ref="R32:R33"/>
    <mergeCell ref="A14:D14"/>
    <mergeCell ref="E14:I14"/>
    <mergeCell ref="C31:G31"/>
    <mergeCell ref="H31:J31"/>
    <mergeCell ref="C30:G30"/>
    <mergeCell ref="D26:V26"/>
    <mergeCell ref="F27:S27"/>
    <mergeCell ref="B30:B33"/>
    <mergeCell ref="A30:A33"/>
  </mergeCells>
  <conditionalFormatting sqref="G34:G73">
    <cfRule type="cellIs" dxfId="94" priority="3" operator="equal">
      <formula>99999</formula>
    </cfRule>
  </conditionalFormatting>
  <conditionalFormatting sqref="G34:G35">
    <cfRule type="cellIs" dxfId="93" priority="4" operator="equal">
      <formula>9</formula>
    </cfRule>
  </conditionalFormatting>
  <conditionalFormatting sqref="G34:G35">
    <cfRule type="cellIs" dxfId="92" priority="5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AK74"/>
  <sheetViews>
    <sheetView topLeftCell="A22" workbookViewId="0">
      <selection activeCell="B34" sqref="B34:B74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123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COUNTIF($G$34:$G$74,3)</f>
        <v>0</v>
      </c>
      <c r="F5" s="337"/>
      <c r="G5" s="337"/>
      <c r="H5" s="337"/>
      <c r="I5" s="338"/>
      <c r="J5" s="336">
        <f>COUNTIF($G$34:$G$74,2)</f>
        <v>0</v>
      </c>
      <c r="K5" s="337"/>
      <c r="L5" s="337"/>
      <c r="M5" s="337"/>
      <c r="N5" s="338"/>
      <c r="O5" s="336">
        <f>COUNTIF($G$34:$G$74,1)</f>
        <v>0</v>
      </c>
      <c r="P5" s="337"/>
      <c r="Q5" s="337"/>
      <c r="R5" s="337"/>
      <c r="S5" s="338"/>
      <c r="T5" s="336">
        <f>COUNTIF($G$34:$G$74,0)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COUNTIF($J$34:$J$74,3)</f>
        <v>0</v>
      </c>
      <c r="F6" s="337"/>
      <c r="G6" s="337"/>
      <c r="H6" s="337"/>
      <c r="I6" s="338"/>
      <c r="J6" s="336">
        <f>COUNTIF($J$34:$J$74,2)</f>
        <v>0</v>
      </c>
      <c r="K6" s="337"/>
      <c r="L6" s="337"/>
      <c r="M6" s="337"/>
      <c r="N6" s="338"/>
      <c r="O6" s="336">
        <f>COUNTIF($J$34:$J$74,1)</f>
        <v>0</v>
      </c>
      <c r="P6" s="337"/>
      <c r="Q6" s="337"/>
      <c r="R6" s="337"/>
      <c r="S6" s="338"/>
      <c r="T6" s="336">
        <f>COUNTIF($J$34:$J$74,0)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COUNTIF($L$34:$L$74,3)</f>
        <v>0</v>
      </c>
      <c r="F7" s="337"/>
      <c r="G7" s="337"/>
      <c r="H7" s="337"/>
      <c r="I7" s="338"/>
      <c r="J7" s="336">
        <f>COUNTIF($L$34:$L$74,2)</f>
        <v>0</v>
      </c>
      <c r="K7" s="337"/>
      <c r="L7" s="337"/>
      <c r="M7" s="337"/>
      <c r="N7" s="338"/>
      <c r="O7" s="336">
        <f>COUNTIF($L$34:$L$74,1)</f>
        <v>0</v>
      </c>
      <c r="P7" s="337"/>
      <c r="Q7" s="337"/>
      <c r="R7" s="337"/>
      <c r="S7" s="338"/>
      <c r="T7" s="336">
        <f>COUNTIF($L$34:$L$74,0)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COUNTIF($O$34:$O$74,3)</f>
        <v>0</v>
      </c>
      <c r="F8" s="337"/>
      <c r="G8" s="337"/>
      <c r="H8" s="337"/>
      <c r="I8" s="338"/>
      <c r="J8" s="336">
        <f>COUNTIF($O$34:$O$74,2)</f>
        <v>0</v>
      </c>
      <c r="K8" s="337"/>
      <c r="L8" s="337"/>
      <c r="M8" s="337"/>
      <c r="N8" s="338"/>
      <c r="O8" s="336">
        <f>COUNTIF($O$34:$O$74,1)</f>
        <v>0</v>
      </c>
      <c r="P8" s="337"/>
      <c r="Q8" s="337"/>
      <c r="R8" s="337"/>
      <c r="S8" s="338"/>
      <c r="T8" s="336">
        <f>COUNTIF($O$34:$O$74,0)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COUNTIF($R$34:$R$74,3)</f>
        <v>0</v>
      </c>
      <c r="F9" s="337"/>
      <c r="G9" s="337"/>
      <c r="H9" s="337"/>
      <c r="I9" s="338"/>
      <c r="J9" s="336">
        <f>COUNTIF($R$34:$R$74,2)</f>
        <v>0</v>
      </c>
      <c r="K9" s="337"/>
      <c r="L9" s="337"/>
      <c r="M9" s="337"/>
      <c r="N9" s="338"/>
      <c r="O9" s="336">
        <f>COUNTIF($R$34:$R$74,1)</f>
        <v>0</v>
      </c>
      <c r="P9" s="337"/>
      <c r="Q9" s="337"/>
      <c r="R9" s="337"/>
      <c r="S9" s="338"/>
      <c r="T9" s="336">
        <f>COUNTIF($R$34:$R$74,0)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COUNTIF($U$34:$U$74,3)</f>
        <v>0</v>
      </c>
      <c r="F10" s="337"/>
      <c r="G10" s="337"/>
      <c r="H10" s="337"/>
      <c r="I10" s="338"/>
      <c r="J10" s="336">
        <f>COUNTIF($U$34:$U$74,2)</f>
        <v>0</v>
      </c>
      <c r="K10" s="337"/>
      <c r="L10" s="337"/>
      <c r="M10" s="337"/>
      <c r="N10" s="338"/>
      <c r="O10" s="336">
        <f>COUNTIF($U$34:$U$74,1)</f>
        <v>0</v>
      </c>
      <c r="P10" s="337"/>
      <c r="Q10" s="337"/>
      <c r="R10" s="337"/>
      <c r="S10" s="338"/>
      <c r="T10" s="336">
        <f>COUNTIF($U$34:$U$74,0)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COUNTIF($Y$34:$Y$74,3)</f>
        <v>0</v>
      </c>
      <c r="F11" s="337"/>
      <c r="G11" s="337"/>
      <c r="H11" s="337"/>
      <c r="I11" s="338"/>
      <c r="J11" s="336">
        <f>COUNTIF($Y$34:$Y$74,2)</f>
        <v>0</v>
      </c>
      <c r="K11" s="337"/>
      <c r="L11" s="337"/>
      <c r="M11" s="337"/>
      <c r="N11" s="338"/>
      <c r="O11" s="336">
        <f>COUNTIF($Y$34:$Y$74,1)</f>
        <v>0</v>
      </c>
      <c r="P11" s="337"/>
      <c r="Q11" s="337"/>
      <c r="R11" s="337"/>
      <c r="S11" s="338"/>
      <c r="T11" s="336">
        <f>COUNTIF($Y$34:$Y$74,0)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COUNTIF($AB$34:$AB$74,3)</f>
        <v>0</v>
      </c>
      <c r="F12" s="344"/>
      <c r="G12" s="344"/>
      <c r="H12" s="344"/>
      <c r="I12" s="345"/>
      <c r="J12" s="343">
        <f>COUNTIF($AB$34:$AB$74,2)</f>
        <v>0</v>
      </c>
      <c r="K12" s="344"/>
      <c r="L12" s="344"/>
      <c r="M12" s="344"/>
      <c r="N12" s="345"/>
      <c r="O12" s="343">
        <f>COUNTIF($AB$34:$AB$74,1)</f>
        <v>0</v>
      </c>
      <c r="P12" s="344"/>
      <c r="Q12" s="344"/>
      <c r="R12" s="344"/>
      <c r="S12" s="345"/>
      <c r="T12" s="343">
        <f>COUNTIF($AB$34:$AB$74,0)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COUNTIF($AK$34:$AK$74,"ดีเยี่ยม")</f>
        <v>0</v>
      </c>
      <c r="F13" s="341"/>
      <c r="G13" s="341"/>
      <c r="H13" s="341"/>
      <c r="I13" s="342"/>
      <c r="J13" s="340">
        <f>COUNTIF($AK$34:$AK$74,"ดี")</f>
        <v>0</v>
      </c>
      <c r="K13" s="341"/>
      <c r="L13" s="341"/>
      <c r="M13" s="341"/>
      <c r="N13" s="342"/>
      <c r="O13" s="340">
        <f>COUNTIF($AK$34:$AK$74,"ผ่าน")</f>
        <v>0</v>
      </c>
      <c r="P13" s="341"/>
      <c r="Q13" s="341"/>
      <c r="R13" s="341"/>
      <c r="S13" s="342"/>
      <c r="T13" s="340">
        <f>COUNTIF($AK$34:$AK$74,"ไม่ผ่าน")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87">
        <v>1</v>
      </c>
      <c r="B34" s="219" t="s">
        <v>251</v>
      </c>
      <c r="C34" s="188"/>
      <c r="D34" s="114"/>
      <c r="E34" s="114"/>
      <c r="F34" s="114"/>
      <c r="G34" s="103" t="str">
        <f t="shared" ref="G34:G74" si="1">IF(C34="","",IF(C34*D34*E34*F34=0,0,IF(C34*D34*E34*F34&gt;27,3,IF(C34*D34*E34*F34&gt;3,2,IF(C34*D34*E34*F34=0,0,1)))))</f>
        <v/>
      </c>
      <c r="H34" s="114"/>
      <c r="I34" s="114"/>
      <c r="J34" s="103" t="str">
        <f t="shared" ref="J34:J74" si="2">IF(H34="","",IF(H34*I34=0,0,IF(H34*I34&gt;4,3,IF(H34*I34&gt;2,2,IF(H34*I34=0,0,1)))))</f>
        <v/>
      </c>
      <c r="K34" s="114"/>
      <c r="L34" s="103" t="str">
        <f t="shared" ref="L34:L74" si="3">IF(K34="","",IF(K34=0,0,K34))</f>
        <v/>
      </c>
      <c r="M34" s="114"/>
      <c r="N34" s="114"/>
      <c r="O34" s="103" t="str">
        <f t="shared" ref="O34:O74" si="4">IF(M34="","",IF(M34*N34=0,0,IF(M34*N34&gt;4,3,IF(M34*N34&gt;2,2,IF(M34*N34=0,0,1)))))</f>
        <v/>
      </c>
      <c r="P34" s="114"/>
      <c r="Q34" s="114"/>
      <c r="R34" s="103" t="str">
        <f t="shared" ref="R34:R74" si="5">IF(P34="","",IF(P34*Q34=0,0,IF(P34*Q34&gt;4,3,IF(P34*Q34&gt;2,2,IF(P34*Q34=0,0,1)))))</f>
        <v/>
      </c>
      <c r="S34" s="114"/>
      <c r="T34" s="114"/>
      <c r="U34" s="103" t="str">
        <f t="shared" ref="U34:U74" si="6">IF(S34="","",IF(S34*T34=0,0,IF(S34*T34&gt;4,3,IF(S34*T34&gt;2,2,IF(S34*T34=0,0,1)))))</f>
        <v/>
      </c>
      <c r="V34" s="114"/>
      <c r="W34" s="114"/>
      <c r="X34" s="114"/>
      <c r="Y34" s="103" t="str">
        <f t="shared" ref="Y34:Y74" si="7">IF(V34="","",IF(V34*W34*X34=0,0,IF(V34*W34*X34&gt;17,3,IF(V34*W34*X34&gt;2,2,IF(V34*W34*X34=0,0,1)))))</f>
        <v/>
      </c>
      <c r="Z34" s="114"/>
      <c r="AA34" s="114"/>
      <c r="AB34" s="103" t="str">
        <f t="shared" ref="AB34" si="8">IF(Z34="","",IF(Z34*AA34=0,0,IF(Z34*AA34&gt;4,3,IF(Z34*AA34&gt;2,2,IF(Z34*AA34=0,0,1)))))</f>
        <v/>
      </c>
      <c r="AC34" s="103" t="str">
        <f t="shared" ref="AC34" si="9">+G34</f>
        <v/>
      </c>
      <c r="AD34" s="103" t="str">
        <f t="shared" ref="AD34" si="10">+J34</f>
        <v/>
      </c>
      <c r="AE34" s="103" t="str">
        <f t="shared" ref="AE34" si="11">+L34</f>
        <v/>
      </c>
      <c r="AF34" s="103" t="str">
        <f t="shared" ref="AF34" si="12">+O34</f>
        <v/>
      </c>
      <c r="AG34" s="103" t="str">
        <f t="shared" ref="AG34" si="13">+U34</f>
        <v/>
      </c>
      <c r="AH34" s="103" t="str">
        <f t="shared" ref="AH34" si="14">+U34</f>
        <v/>
      </c>
      <c r="AI34" s="103" t="str">
        <f t="shared" ref="AI34" si="15">+Y34</f>
        <v/>
      </c>
      <c r="AJ34" s="103" t="str">
        <f t="shared" ref="AJ34" si="16">+AB34</f>
        <v/>
      </c>
      <c r="AK34" s="104" t="str">
        <f t="shared" ref="AK34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75">
        <v>2</v>
      </c>
      <c r="B35" s="229" t="s">
        <v>252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ref="AB35:AB73" si="18">IF(Z35="","",IF(Z35*AA35=0,0,IF(Z35*AA35&gt;4,3,IF(Z35*AA35&gt;2,2,IF(Z35*AA35=0,0,1)))))</f>
        <v/>
      </c>
      <c r="AC35" s="103" t="str">
        <f t="shared" ref="AC35:AC73" si="19">+G35</f>
        <v/>
      </c>
      <c r="AD35" s="103" t="str">
        <f t="shared" ref="AD35:AD73" si="20">+J35</f>
        <v/>
      </c>
      <c r="AE35" s="103" t="str">
        <f t="shared" ref="AE35:AE73" si="21">+L35</f>
        <v/>
      </c>
      <c r="AF35" s="103" t="str">
        <f t="shared" ref="AF35:AF73" si="22">+O35</f>
        <v/>
      </c>
      <c r="AG35" s="103" t="str">
        <f t="shared" ref="AG35:AG73" si="23">+U35</f>
        <v/>
      </c>
      <c r="AH35" s="103" t="str">
        <f t="shared" ref="AH35:AH73" si="24">+U35</f>
        <v/>
      </c>
      <c r="AI35" s="103" t="str">
        <f t="shared" ref="AI35:AI73" si="25">+Y35</f>
        <v/>
      </c>
      <c r="AJ35" s="103" t="str">
        <f t="shared" ref="AJ35:AJ73" si="26">+AB35</f>
        <v/>
      </c>
      <c r="AK35" s="104" t="str">
        <f t="shared" ref="AK35:AK73" si="27">+IF(COUNT(AC35:AJ35)&lt;&gt;8,"",(IF(COUNTIF(AC35:AJ35,0)&gt;0,"ไม่ผ่าน",IF(AND(COUNTIF(AC35:AJ35,3)&gt;=5,COUNTIF(AC35:AJ35,"&lt;2")=0),"ดีเยี่ยม",IF(OR(AND(AND(COUNTIF(AC35:AJ35,3)&gt;=1,COUNTIF(AC35:AJ35,3)&lt;=4),COUNTIF(AC35:AJ35,"&lt;2")=0),COUNTIF(AC35:AJ35,2)=8,AND(COUNTIF(AC35:AJ35,"&gt;=2")&gt;=5,COUNTIF(AC35:AJ35,1)&gt;0)),"ดี",IF(OR(COUNTIF(AC35:AJ35,1)=8,AND(COUNTIF(AC35:AJ35,"&gt;=2")&gt;=1,COUNTIF(AC35:AJ35,"&gt;=2")&lt;=4)),"ผ่าน","ไม่ผ่าน"))))))</f>
        <v/>
      </c>
    </row>
    <row r="36" spans="1:37" ht="21" customHeight="1">
      <c r="A36" s="175">
        <v>3</v>
      </c>
      <c r="B36" s="238" t="s">
        <v>253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18"/>
        <v/>
      </c>
      <c r="AC36" s="103" t="str">
        <f t="shared" si="19"/>
        <v/>
      </c>
      <c r="AD36" s="103" t="str">
        <f t="shared" si="20"/>
        <v/>
      </c>
      <c r="AE36" s="103" t="str">
        <f t="shared" si="21"/>
        <v/>
      </c>
      <c r="AF36" s="103" t="str">
        <f t="shared" si="22"/>
        <v/>
      </c>
      <c r="AG36" s="103" t="str">
        <f t="shared" si="23"/>
        <v/>
      </c>
      <c r="AH36" s="103" t="str">
        <f t="shared" si="24"/>
        <v/>
      </c>
      <c r="AI36" s="103" t="str">
        <f t="shared" si="25"/>
        <v/>
      </c>
      <c r="AJ36" s="103" t="str">
        <f t="shared" si="26"/>
        <v/>
      </c>
      <c r="AK36" s="104" t="str">
        <f t="shared" si="27"/>
        <v/>
      </c>
    </row>
    <row r="37" spans="1:37" ht="21" customHeight="1">
      <c r="A37" s="175">
        <v>4</v>
      </c>
      <c r="B37" s="231" t="s">
        <v>254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18"/>
        <v/>
      </c>
      <c r="AC37" s="103" t="str">
        <f t="shared" si="19"/>
        <v/>
      </c>
      <c r="AD37" s="103" t="str">
        <f t="shared" si="20"/>
        <v/>
      </c>
      <c r="AE37" s="103" t="str">
        <f t="shared" si="21"/>
        <v/>
      </c>
      <c r="AF37" s="103" t="str">
        <f t="shared" si="22"/>
        <v/>
      </c>
      <c r="AG37" s="103" t="str">
        <f t="shared" si="23"/>
        <v/>
      </c>
      <c r="AH37" s="103" t="str">
        <f t="shared" si="24"/>
        <v/>
      </c>
      <c r="AI37" s="103" t="str">
        <f t="shared" si="25"/>
        <v/>
      </c>
      <c r="AJ37" s="103" t="str">
        <f t="shared" si="26"/>
        <v/>
      </c>
      <c r="AK37" s="104" t="str">
        <f t="shared" si="27"/>
        <v/>
      </c>
    </row>
    <row r="38" spans="1:37" ht="21" customHeight="1" thickBot="1">
      <c r="A38" s="176">
        <v>5</v>
      </c>
      <c r="B38" s="220" t="s">
        <v>255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18"/>
        <v/>
      </c>
      <c r="AC38" s="108" t="str">
        <f t="shared" si="19"/>
        <v/>
      </c>
      <c r="AD38" s="108" t="str">
        <f t="shared" si="20"/>
        <v/>
      </c>
      <c r="AE38" s="108" t="str">
        <f t="shared" si="21"/>
        <v/>
      </c>
      <c r="AF38" s="108" t="str">
        <f t="shared" si="22"/>
        <v/>
      </c>
      <c r="AG38" s="108" t="str">
        <f t="shared" si="23"/>
        <v/>
      </c>
      <c r="AH38" s="108" t="str">
        <f t="shared" si="24"/>
        <v/>
      </c>
      <c r="AI38" s="108" t="str">
        <f t="shared" si="25"/>
        <v/>
      </c>
      <c r="AJ38" s="108" t="str">
        <f t="shared" si="26"/>
        <v/>
      </c>
      <c r="AK38" s="109" t="str">
        <f t="shared" si="27"/>
        <v/>
      </c>
    </row>
    <row r="39" spans="1:37" ht="21" customHeight="1">
      <c r="A39" s="177">
        <v>6</v>
      </c>
      <c r="B39" s="238" t="s">
        <v>256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18"/>
        <v/>
      </c>
      <c r="AC39" s="98" t="str">
        <f t="shared" si="19"/>
        <v/>
      </c>
      <c r="AD39" s="98" t="str">
        <f t="shared" si="20"/>
        <v/>
      </c>
      <c r="AE39" s="98" t="str">
        <f t="shared" si="21"/>
        <v/>
      </c>
      <c r="AF39" s="98" t="str">
        <f t="shared" si="22"/>
        <v/>
      </c>
      <c r="AG39" s="98" t="str">
        <f t="shared" si="23"/>
        <v/>
      </c>
      <c r="AH39" s="98" t="str">
        <f t="shared" si="24"/>
        <v/>
      </c>
      <c r="AI39" s="98" t="str">
        <f t="shared" si="25"/>
        <v/>
      </c>
      <c r="AJ39" s="98" t="str">
        <f t="shared" si="26"/>
        <v/>
      </c>
      <c r="AK39" s="99" t="str">
        <f t="shared" si="27"/>
        <v/>
      </c>
    </row>
    <row r="40" spans="1:37" ht="21" customHeight="1">
      <c r="A40" s="175">
        <v>7</v>
      </c>
      <c r="B40" s="231" t="s">
        <v>257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18"/>
        <v/>
      </c>
      <c r="AC40" s="103" t="str">
        <f t="shared" si="19"/>
        <v/>
      </c>
      <c r="AD40" s="103" t="str">
        <f t="shared" si="20"/>
        <v/>
      </c>
      <c r="AE40" s="103" t="str">
        <f t="shared" si="21"/>
        <v/>
      </c>
      <c r="AF40" s="103" t="str">
        <f t="shared" si="22"/>
        <v/>
      </c>
      <c r="AG40" s="103" t="str">
        <f t="shared" si="23"/>
        <v/>
      </c>
      <c r="AH40" s="103" t="str">
        <f t="shared" si="24"/>
        <v/>
      </c>
      <c r="AI40" s="103" t="str">
        <f t="shared" si="25"/>
        <v/>
      </c>
      <c r="AJ40" s="103" t="str">
        <f t="shared" si="26"/>
        <v/>
      </c>
      <c r="AK40" s="104" t="str">
        <f t="shared" si="27"/>
        <v/>
      </c>
    </row>
    <row r="41" spans="1:37" ht="21" customHeight="1">
      <c r="A41" s="175">
        <v>8</v>
      </c>
      <c r="B41" s="231" t="s">
        <v>258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18"/>
        <v/>
      </c>
      <c r="AC41" s="103" t="str">
        <f t="shared" si="19"/>
        <v/>
      </c>
      <c r="AD41" s="103" t="str">
        <f t="shared" si="20"/>
        <v/>
      </c>
      <c r="AE41" s="103" t="str">
        <f t="shared" si="21"/>
        <v/>
      </c>
      <c r="AF41" s="103" t="str">
        <f t="shared" si="22"/>
        <v/>
      </c>
      <c r="AG41" s="103" t="str">
        <f t="shared" si="23"/>
        <v/>
      </c>
      <c r="AH41" s="103" t="str">
        <f t="shared" si="24"/>
        <v/>
      </c>
      <c r="AI41" s="103" t="str">
        <f t="shared" si="25"/>
        <v/>
      </c>
      <c r="AJ41" s="103" t="str">
        <f t="shared" si="26"/>
        <v/>
      </c>
      <c r="AK41" s="104" t="str">
        <f t="shared" si="27"/>
        <v/>
      </c>
    </row>
    <row r="42" spans="1:37" ht="21" customHeight="1">
      <c r="A42" s="175">
        <v>9</v>
      </c>
      <c r="B42" s="231" t="s">
        <v>259</v>
      </c>
      <c r="C42" s="172"/>
      <c r="D42" s="102"/>
      <c r="E42" s="102"/>
      <c r="F42" s="102"/>
      <c r="G42" s="103" t="str">
        <f t="shared" ref="G42" si="28">IF(C42="","",IF(C42*D42*E42*F42=0,0,IF(C42*D42*E42*F42&gt;27,3,IF(C42*D42*E42*F42&gt;3,2,IF(C42*D42*E42*F42=0,0,1)))))</f>
        <v/>
      </c>
      <c r="H42" s="102"/>
      <c r="I42" s="102"/>
      <c r="J42" s="103" t="str">
        <f t="shared" ref="J42" si="29">IF(H42="","",IF(H42*I42=0,0,IF(H42*I42&gt;4,3,IF(H42*I42&gt;2,2,IF(H42*I42=0,0,1)))))</f>
        <v/>
      </c>
      <c r="K42" s="102"/>
      <c r="L42" s="103" t="str">
        <f t="shared" ref="L42" si="30">IF(K42="","",IF(K42=0,0,K42))</f>
        <v/>
      </c>
      <c r="M42" s="102"/>
      <c r="N42" s="102"/>
      <c r="O42" s="103" t="str">
        <f t="shared" ref="O42" si="31">IF(M42="","",IF(M42*N42=0,0,IF(M42*N42&gt;4,3,IF(M42*N42&gt;2,2,IF(M42*N42=0,0,1)))))</f>
        <v/>
      </c>
      <c r="P42" s="102"/>
      <c r="Q42" s="102"/>
      <c r="R42" s="103" t="str">
        <f t="shared" ref="R42" si="32">IF(P42="","",IF(P42*Q42=0,0,IF(P42*Q42&gt;4,3,IF(P42*Q42&gt;2,2,IF(P42*Q42=0,0,1)))))</f>
        <v/>
      </c>
      <c r="S42" s="102"/>
      <c r="T42" s="102"/>
      <c r="U42" s="103" t="str">
        <f t="shared" ref="U42" si="33">IF(S42="","",IF(S42*T42=0,0,IF(S42*T42&gt;4,3,IF(S42*T42&gt;2,2,IF(S42*T42=0,0,1)))))</f>
        <v/>
      </c>
      <c r="V42" s="102"/>
      <c r="W42" s="102"/>
      <c r="X42" s="102"/>
      <c r="Y42" s="103" t="str">
        <f t="shared" ref="Y42" si="34">IF(V42="","",IF(V42*W42*X42=0,0,IF(V42*W42*X42&gt;17,3,IF(V42*W42*X42&gt;2,2,IF(V42*W42*X42=0,0,1)))))</f>
        <v/>
      </c>
      <c r="Z42" s="102"/>
      <c r="AA42" s="102"/>
      <c r="AB42" s="103" t="str">
        <f t="shared" ref="AB42" si="35">IF(Z42="","",IF(Z42*AA42=0,0,IF(Z42*AA42&gt;4,3,IF(Z42*AA42&gt;2,2,IF(Z42*AA42=0,0,1)))))</f>
        <v/>
      </c>
      <c r="AC42" s="103" t="str">
        <f t="shared" ref="AC42" si="36">+G42</f>
        <v/>
      </c>
      <c r="AD42" s="103" t="str">
        <f t="shared" ref="AD42" si="37">+J42</f>
        <v/>
      </c>
      <c r="AE42" s="103" t="str">
        <f t="shared" ref="AE42" si="38">+L42</f>
        <v/>
      </c>
      <c r="AF42" s="103" t="str">
        <f t="shared" ref="AF42" si="39">+O42</f>
        <v/>
      </c>
      <c r="AG42" s="103" t="str">
        <f t="shared" ref="AG42" si="40">+U42</f>
        <v/>
      </c>
      <c r="AH42" s="103" t="str">
        <f t="shared" ref="AH42" si="41">+U42</f>
        <v/>
      </c>
      <c r="AI42" s="103" t="str">
        <f t="shared" ref="AI42" si="42">+Y42</f>
        <v/>
      </c>
      <c r="AJ42" s="103" t="str">
        <f t="shared" ref="AJ42" si="43">+AB42</f>
        <v/>
      </c>
      <c r="AK42" s="104" t="str">
        <f t="shared" ref="AK42" si="44">+IF(COUNT(AC42:AJ42)&lt;&gt;8,"",(IF(COUNTIF(AC42:AJ42,0)&gt;0,"ไม่ผ่าน",IF(AND(COUNTIF(AC42:AJ42,3)&gt;=5,COUNTIF(AC42:AJ42,"&lt;2")=0),"ดีเยี่ยม",IF(OR(AND(AND(COUNTIF(AC42:AJ42,3)&gt;=1,COUNTIF(AC42:AJ42,3)&lt;=4),COUNTIF(AC42:AJ42,"&lt;2")=0),COUNTIF(AC42:AJ42,2)=8,AND(COUNTIF(AC42:AJ42,"&gt;=2")&gt;=5,COUNTIF(AC42:AJ42,1)&gt;0)),"ดี",IF(OR(COUNTIF(AC42:AJ42,1)=8,AND(COUNTIF(AC42:AJ42,"&gt;=2")&gt;=1,COUNTIF(AC42:AJ42,"&gt;=2")&lt;=4)),"ผ่าน","ไม่ผ่าน"))))))</f>
        <v/>
      </c>
    </row>
    <row r="43" spans="1:37" ht="21" customHeight="1" thickBot="1">
      <c r="A43" s="176">
        <v>10</v>
      </c>
      <c r="B43" s="220" t="s">
        <v>260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18"/>
        <v/>
      </c>
      <c r="AC43" s="108" t="str">
        <f t="shared" si="19"/>
        <v/>
      </c>
      <c r="AD43" s="108" t="str">
        <f t="shared" si="20"/>
        <v/>
      </c>
      <c r="AE43" s="108" t="str">
        <f t="shared" si="21"/>
        <v/>
      </c>
      <c r="AF43" s="108" t="str">
        <f t="shared" si="22"/>
        <v/>
      </c>
      <c r="AG43" s="108" t="str">
        <f t="shared" si="23"/>
        <v/>
      </c>
      <c r="AH43" s="108" t="str">
        <f t="shared" si="24"/>
        <v/>
      </c>
      <c r="AI43" s="108" t="str">
        <f t="shared" si="25"/>
        <v/>
      </c>
      <c r="AJ43" s="108" t="str">
        <f t="shared" si="26"/>
        <v/>
      </c>
      <c r="AK43" s="109" t="str">
        <f t="shared" si="27"/>
        <v/>
      </c>
    </row>
    <row r="44" spans="1:37" ht="21" customHeight="1">
      <c r="A44" s="177">
        <v>11</v>
      </c>
      <c r="B44" s="238" t="s">
        <v>261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18"/>
        <v/>
      </c>
      <c r="AC44" s="98" t="str">
        <f t="shared" si="19"/>
        <v/>
      </c>
      <c r="AD44" s="98" t="str">
        <f t="shared" si="20"/>
        <v/>
      </c>
      <c r="AE44" s="98" t="str">
        <f t="shared" si="21"/>
        <v/>
      </c>
      <c r="AF44" s="98" t="str">
        <f t="shared" si="22"/>
        <v/>
      </c>
      <c r="AG44" s="98" t="str">
        <f t="shared" si="23"/>
        <v/>
      </c>
      <c r="AH44" s="98" t="str">
        <f t="shared" si="24"/>
        <v/>
      </c>
      <c r="AI44" s="98" t="str">
        <f t="shared" si="25"/>
        <v/>
      </c>
      <c r="AJ44" s="98" t="str">
        <f t="shared" si="26"/>
        <v/>
      </c>
      <c r="AK44" s="99" t="str">
        <f t="shared" si="27"/>
        <v/>
      </c>
    </row>
    <row r="45" spans="1:37" ht="21" customHeight="1">
      <c r="A45" s="175">
        <v>12</v>
      </c>
      <c r="B45" s="231" t="s">
        <v>262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18"/>
        <v/>
      </c>
      <c r="AC45" s="103" t="str">
        <f t="shared" si="19"/>
        <v/>
      </c>
      <c r="AD45" s="103" t="str">
        <f t="shared" si="20"/>
        <v/>
      </c>
      <c r="AE45" s="103" t="str">
        <f t="shared" si="21"/>
        <v/>
      </c>
      <c r="AF45" s="103" t="str">
        <f t="shared" si="22"/>
        <v/>
      </c>
      <c r="AG45" s="103" t="str">
        <f t="shared" si="23"/>
        <v/>
      </c>
      <c r="AH45" s="103" t="str">
        <f t="shared" si="24"/>
        <v/>
      </c>
      <c r="AI45" s="103" t="str">
        <f t="shared" si="25"/>
        <v/>
      </c>
      <c r="AJ45" s="103" t="str">
        <f t="shared" si="26"/>
        <v/>
      </c>
      <c r="AK45" s="104" t="str">
        <f t="shared" si="27"/>
        <v/>
      </c>
    </row>
    <row r="46" spans="1:37" ht="21" customHeight="1">
      <c r="A46" s="175">
        <v>13</v>
      </c>
      <c r="B46" s="231" t="s">
        <v>263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18"/>
        <v/>
      </c>
      <c r="AC46" s="103" t="str">
        <f t="shared" si="19"/>
        <v/>
      </c>
      <c r="AD46" s="103" t="str">
        <f t="shared" si="20"/>
        <v/>
      </c>
      <c r="AE46" s="103" t="str">
        <f t="shared" si="21"/>
        <v/>
      </c>
      <c r="AF46" s="103" t="str">
        <f t="shared" si="22"/>
        <v/>
      </c>
      <c r="AG46" s="103" t="str">
        <f t="shared" si="23"/>
        <v/>
      </c>
      <c r="AH46" s="103" t="str">
        <f t="shared" si="24"/>
        <v/>
      </c>
      <c r="AI46" s="103" t="str">
        <f t="shared" si="25"/>
        <v/>
      </c>
      <c r="AJ46" s="103" t="str">
        <f t="shared" si="26"/>
        <v/>
      </c>
      <c r="AK46" s="104" t="str">
        <f t="shared" si="27"/>
        <v/>
      </c>
    </row>
    <row r="47" spans="1:37" ht="21" customHeight="1">
      <c r="A47" s="175">
        <v>14</v>
      </c>
      <c r="B47" s="231" t="s">
        <v>264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18"/>
        <v/>
      </c>
      <c r="AC47" s="103" t="str">
        <f t="shared" si="19"/>
        <v/>
      </c>
      <c r="AD47" s="103" t="str">
        <f t="shared" si="20"/>
        <v/>
      </c>
      <c r="AE47" s="103" t="str">
        <f t="shared" si="21"/>
        <v/>
      </c>
      <c r="AF47" s="103" t="str">
        <f t="shared" si="22"/>
        <v/>
      </c>
      <c r="AG47" s="103" t="str">
        <f t="shared" si="23"/>
        <v/>
      </c>
      <c r="AH47" s="103" t="str">
        <f t="shared" si="24"/>
        <v/>
      </c>
      <c r="AI47" s="103" t="str">
        <f t="shared" si="25"/>
        <v/>
      </c>
      <c r="AJ47" s="103" t="str">
        <f t="shared" si="26"/>
        <v/>
      </c>
      <c r="AK47" s="104" t="str">
        <f t="shared" si="27"/>
        <v/>
      </c>
    </row>
    <row r="48" spans="1:37" ht="21" customHeight="1" thickBot="1">
      <c r="A48" s="176">
        <v>15</v>
      </c>
      <c r="B48" s="220" t="s">
        <v>265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18"/>
        <v/>
      </c>
      <c r="AC48" s="108" t="str">
        <f t="shared" si="19"/>
        <v/>
      </c>
      <c r="AD48" s="108" t="str">
        <f t="shared" si="20"/>
        <v/>
      </c>
      <c r="AE48" s="108" t="str">
        <f t="shared" si="21"/>
        <v/>
      </c>
      <c r="AF48" s="108" t="str">
        <f t="shared" si="22"/>
        <v/>
      </c>
      <c r="AG48" s="108" t="str">
        <f t="shared" si="23"/>
        <v/>
      </c>
      <c r="AH48" s="108" t="str">
        <f t="shared" si="24"/>
        <v/>
      </c>
      <c r="AI48" s="108" t="str">
        <f t="shared" si="25"/>
        <v/>
      </c>
      <c r="AJ48" s="108" t="str">
        <f t="shared" si="26"/>
        <v/>
      </c>
      <c r="AK48" s="109" t="str">
        <f t="shared" si="27"/>
        <v/>
      </c>
    </row>
    <row r="49" spans="1:37" ht="21" customHeight="1">
      <c r="A49" s="177">
        <v>16</v>
      </c>
      <c r="B49" s="239" t="s">
        <v>266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18"/>
        <v/>
      </c>
      <c r="AC49" s="98" t="str">
        <f t="shared" si="19"/>
        <v/>
      </c>
      <c r="AD49" s="98" t="str">
        <f t="shared" si="20"/>
        <v/>
      </c>
      <c r="AE49" s="98" t="str">
        <f t="shared" si="21"/>
        <v/>
      </c>
      <c r="AF49" s="98" t="str">
        <f t="shared" si="22"/>
        <v/>
      </c>
      <c r="AG49" s="98" t="str">
        <f t="shared" si="23"/>
        <v/>
      </c>
      <c r="AH49" s="98" t="str">
        <f t="shared" si="24"/>
        <v/>
      </c>
      <c r="AI49" s="98" t="str">
        <f t="shared" si="25"/>
        <v/>
      </c>
      <c r="AJ49" s="98" t="str">
        <f t="shared" si="26"/>
        <v/>
      </c>
      <c r="AK49" s="99" t="str">
        <f t="shared" si="27"/>
        <v/>
      </c>
    </row>
    <row r="50" spans="1:37" ht="21" customHeight="1">
      <c r="A50" s="175">
        <v>17</v>
      </c>
      <c r="B50" s="231" t="s">
        <v>267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18"/>
        <v/>
      </c>
      <c r="AC50" s="103" t="str">
        <f t="shared" si="19"/>
        <v/>
      </c>
      <c r="AD50" s="103" t="str">
        <f t="shared" si="20"/>
        <v/>
      </c>
      <c r="AE50" s="103" t="str">
        <f t="shared" si="21"/>
        <v/>
      </c>
      <c r="AF50" s="103" t="str">
        <f t="shared" si="22"/>
        <v/>
      </c>
      <c r="AG50" s="103" t="str">
        <f t="shared" si="23"/>
        <v/>
      </c>
      <c r="AH50" s="103" t="str">
        <f t="shared" si="24"/>
        <v/>
      </c>
      <c r="AI50" s="103" t="str">
        <f t="shared" si="25"/>
        <v/>
      </c>
      <c r="AJ50" s="103" t="str">
        <f t="shared" si="26"/>
        <v/>
      </c>
      <c r="AK50" s="104" t="str">
        <f t="shared" si="27"/>
        <v/>
      </c>
    </row>
    <row r="51" spans="1:37" ht="21" customHeight="1">
      <c r="A51" s="175">
        <v>18</v>
      </c>
      <c r="B51" s="231" t="s">
        <v>268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18"/>
        <v/>
      </c>
      <c r="AC51" s="103" t="str">
        <f t="shared" si="19"/>
        <v/>
      </c>
      <c r="AD51" s="103" t="str">
        <f t="shared" si="20"/>
        <v/>
      </c>
      <c r="AE51" s="103" t="str">
        <f t="shared" si="21"/>
        <v/>
      </c>
      <c r="AF51" s="103" t="str">
        <f t="shared" si="22"/>
        <v/>
      </c>
      <c r="AG51" s="103" t="str">
        <f t="shared" si="23"/>
        <v/>
      </c>
      <c r="AH51" s="103" t="str">
        <f t="shared" si="24"/>
        <v/>
      </c>
      <c r="AI51" s="103" t="str">
        <f t="shared" si="25"/>
        <v/>
      </c>
      <c r="AJ51" s="103" t="str">
        <f t="shared" si="26"/>
        <v/>
      </c>
      <c r="AK51" s="104" t="str">
        <f t="shared" si="27"/>
        <v/>
      </c>
    </row>
    <row r="52" spans="1:37" ht="21" customHeight="1">
      <c r="A52" s="175">
        <v>19</v>
      </c>
      <c r="B52" s="231" t="s">
        <v>269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18"/>
        <v/>
      </c>
      <c r="AC52" s="103" t="str">
        <f t="shared" si="19"/>
        <v/>
      </c>
      <c r="AD52" s="103" t="str">
        <f t="shared" si="20"/>
        <v/>
      </c>
      <c r="AE52" s="103" t="str">
        <f t="shared" si="21"/>
        <v/>
      </c>
      <c r="AF52" s="103" t="str">
        <f t="shared" si="22"/>
        <v/>
      </c>
      <c r="AG52" s="103" t="str">
        <f t="shared" si="23"/>
        <v/>
      </c>
      <c r="AH52" s="103" t="str">
        <f t="shared" si="24"/>
        <v/>
      </c>
      <c r="AI52" s="103" t="str">
        <f t="shared" si="25"/>
        <v/>
      </c>
      <c r="AJ52" s="103" t="str">
        <f t="shared" si="26"/>
        <v/>
      </c>
      <c r="AK52" s="104" t="str">
        <f t="shared" si="27"/>
        <v/>
      </c>
    </row>
    <row r="53" spans="1:37" ht="21" customHeight="1" thickBot="1">
      <c r="A53" s="178">
        <v>20</v>
      </c>
      <c r="B53" s="220" t="s">
        <v>270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18"/>
        <v/>
      </c>
      <c r="AC53" s="108" t="str">
        <f t="shared" si="19"/>
        <v/>
      </c>
      <c r="AD53" s="108" t="str">
        <f t="shared" si="20"/>
        <v/>
      </c>
      <c r="AE53" s="108" t="str">
        <f t="shared" si="21"/>
        <v/>
      </c>
      <c r="AF53" s="108" t="str">
        <f t="shared" si="22"/>
        <v/>
      </c>
      <c r="AG53" s="108" t="str">
        <f t="shared" si="23"/>
        <v/>
      </c>
      <c r="AH53" s="108" t="str">
        <f t="shared" si="24"/>
        <v/>
      </c>
      <c r="AI53" s="108" t="str">
        <f t="shared" si="25"/>
        <v/>
      </c>
      <c r="AJ53" s="108" t="str">
        <f t="shared" si="26"/>
        <v/>
      </c>
      <c r="AK53" s="109" t="str">
        <f t="shared" si="27"/>
        <v/>
      </c>
    </row>
    <row r="54" spans="1:37" ht="21" customHeight="1">
      <c r="A54" s="174">
        <v>21</v>
      </c>
      <c r="B54" s="219" t="s">
        <v>271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18"/>
        <v/>
      </c>
      <c r="AC54" s="98" t="str">
        <f t="shared" si="19"/>
        <v/>
      </c>
      <c r="AD54" s="98" t="str">
        <f t="shared" si="20"/>
        <v/>
      </c>
      <c r="AE54" s="98" t="str">
        <f t="shared" si="21"/>
        <v/>
      </c>
      <c r="AF54" s="98" t="str">
        <f t="shared" si="22"/>
        <v/>
      </c>
      <c r="AG54" s="98" t="str">
        <f t="shared" si="23"/>
        <v/>
      </c>
      <c r="AH54" s="98" t="str">
        <f t="shared" si="24"/>
        <v/>
      </c>
      <c r="AI54" s="98" t="str">
        <f t="shared" si="25"/>
        <v/>
      </c>
      <c r="AJ54" s="98" t="str">
        <f t="shared" si="26"/>
        <v/>
      </c>
      <c r="AK54" s="99" t="str">
        <f t="shared" si="27"/>
        <v/>
      </c>
    </row>
    <row r="55" spans="1:37" ht="21" customHeight="1">
      <c r="A55" s="175">
        <v>22</v>
      </c>
      <c r="B55" s="229" t="s">
        <v>272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18"/>
        <v/>
      </c>
      <c r="AC55" s="103" t="str">
        <f t="shared" si="19"/>
        <v/>
      </c>
      <c r="AD55" s="103" t="str">
        <f t="shared" si="20"/>
        <v/>
      </c>
      <c r="AE55" s="103" t="str">
        <f t="shared" si="21"/>
        <v/>
      </c>
      <c r="AF55" s="103" t="str">
        <f t="shared" si="22"/>
        <v/>
      </c>
      <c r="AG55" s="103" t="str">
        <f t="shared" si="23"/>
        <v/>
      </c>
      <c r="AH55" s="103" t="str">
        <f t="shared" si="24"/>
        <v/>
      </c>
      <c r="AI55" s="103" t="str">
        <f t="shared" si="25"/>
        <v/>
      </c>
      <c r="AJ55" s="103" t="str">
        <f t="shared" si="26"/>
        <v/>
      </c>
      <c r="AK55" s="104" t="str">
        <f t="shared" si="27"/>
        <v/>
      </c>
    </row>
    <row r="56" spans="1:37" ht="21" customHeight="1">
      <c r="A56" s="175">
        <v>23</v>
      </c>
      <c r="B56" s="238" t="s">
        <v>273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18"/>
        <v/>
      </c>
      <c r="AC56" s="103" t="str">
        <f t="shared" si="19"/>
        <v/>
      </c>
      <c r="AD56" s="103" t="str">
        <f t="shared" si="20"/>
        <v/>
      </c>
      <c r="AE56" s="103" t="str">
        <f t="shared" si="21"/>
        <v/>
      </c>
      <c r="AF56" s="103" t="str">
        <f t="shared" si="22"/>
        <v/>
      </c>
      <c r="AG56" s="103" t="str">
        <f t="shared" si="23"/>
        <v/>
      </c>
      <c r="AH56" s="103" t="str">
        <f t="shared" si="24"/>
        <v/>
      </c>
      <c r="AI56" s="103" t="str">
        <f t="shared" si="25"/>
        <v/>
      </c>
      <c r="AJ56" s="103" t="str">
        <f t="shared" si="26"/>
        <v/>
      </c>
      <c r="AK56" s="104" t="str">
        <f t="shared" si="27"/>
        <v/>
      </c>
    </row>
    <row r="57" spans="1:37" ht="21" customHeight="1">
      <c r="A57" s="175">
        <v>24</v>
      </c>
      <c r="B57" s="231" t="s">
        <v>274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18"/>
        <v/>
      </c>
      <c r="AC57" s="103" t="str">
        <f t="shared" si="19"/>
        <v/>
      </c>
      <c r="AD57" s="103" t="str">
        <f t="shared" si="20"/>
        <v/>
      </c>
      <c r="AE57" s="103" t="str">
        <f t="shared" si="21"/>
        <v/>
      </c>
      <c r="AF57" s="103" t="str">
        <f t="shared" si="22"/>
        <v/>
      </c>
      <c r="AG57" s="103" t="str">
        <f t="shared" si="23"/>
        <v/>
      </c>
      <c r="AH57" s="103" t="str">
        <f t="shared" si="24"/>
        <v/>
      </c>
      <c r="AI57" s="103" t="str">
        <f t="shared" si="25"/>
        <v/>
      </c>
      <c r="AJ57" s="103" t="str">
        <f t="shared" si="26"/>
        <v/>
      </c>
      <c r="AK57" s="104" t="str">
        <f t="shared" si="27"/>
        <v/>
      </c>
    </row>
    <row r="58" spans="1:37" ht="21" customHeight="1" thickBot="1">
      <c r="A58" s="178">
        <v>25</v>
      </c>
      <c r="B58" s="220" t="s">
        <v>275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18"/>
        <v/>
      </c>
      <c r="AC58" s="108" t="str">
        <f t="shared" si="19"/>
        <v/>
      </c>
      <c r="AD58" s="108" t="str">
        <f t="shared" si="20"/>
        <v/>
      </c>
      <c r="AE58" s="108" t="str">
        <f t="shared" si="21"/>
        <v/>
      </c>
      <c r="AF58" s="108" t="str">
        <f t="shared" si="22"/>
        <v/>
      </c>
      <c r="AG58" s="108" t="str">
        <f t="shared" si="23"/>
        <v/>
      </c>
      <c r="AH58" s="108" t="str">
        <f t="shared" si="24"/>
        <v/>
      </c>
      <c r="AI58" s="108" t="str">
        <f t="shared" si="25"/>
        <v/>
      </c>
      <c r="AJ58" s="108" t="str">
        <f t="shared" si="26"/>
        <v/>
      </c>
      <c r="AK58" s="109" t="str">
        <f t="shared" si="27"/>
        <v/>
      </c>
    </row>
    <row r="59" spans="1:37" ht="21" customHeight="1">
      <c r="A59" s="174">
        <v>26</v>
      </c>
      <c r="B59" s="239" t="s">
        <v>276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18"/>
        <v/>
      </c>
      <c r="AC59" s="98" t="str">
        <f t="shared" si="19"/>
        <v/>
      </c>
      <c r="AD59" s="98" t="str">
        <f t="shared" si="20"/>
        <v/>
      </c>
      <c r="AE59" s="98" t="str">
        <f t="shared" si="21"/>
        <v/>
      </c>
      <c r="AF59" s="98" t="str">
        <f t="shared" si="22"/>
        <v/>
      </c>
      <c r="AG59" s="98" t="str">
        <f t="shared" si="23"/>
        <v/>
      </c>
      <c r="AH59" s="98" t="str">
        <f t="shared" si="24"/>
        <v/>
      </c>
      <c r="AI59" s="98" t="str">
        <f t="shared" si="25"/>
        <v/>
      </c>
      <c r="AJ59" s="98" t="str">
        <f t="shared" si="26"/>
        <v/>
      </c>
      <c r="AK59" s="99" t="str">
        <f t="shared" si="27"/>
        <v/>
      </c>
    </row>
    <row r="60" spans="1:37" ht="21" customHeight="1">
      <c r="A60" s="175">
        <v>27</v>
      </c>
      <c r="B60" s="231" t="s">
        <v>277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18"/>
        <v/>
      </c>
      <c r="AC60" s="103" t="str">
        <f t="shared" si="19"/>
        <v/>
      </c>
      <c r="AD60" s="103" t="str">
        <f t="shared" si="20"/>
        <v/>
      </c>
      <c r="AE60" s="103" t="str">
        <f t="shared" si="21"/>
        <v/>
      </c>
      <c r="AF60" s="103" t="str">
        <f t="shared" si="22"/>
        <v/>
      </c>
      <c r="AG60" s="103" t="str">
        <f t="shared" si="23"/>
        <v/>
      </c>
      <c r="AH60" s="103" t="str">
        <f t="shared" si="24"/>
        <v/>
      </c>
      <c r="AI60" s="103" t="str">
        <f t="shared" si="25"/>
        <v/>
      </c>
      <c r="AJ60" s="103" t="str">
        <f t="shared" si="26"/>
        <v/>
      </c>
      <c r="AK60" s="104" t="str">
        <f t="shared" si="27"/>
        <v/>
      </c>
    </row>
    <row r="61" spans="1:37" ht="21" customHeight="1">
      <c r="A61" s="175">
        <v>28</v>
      </c>
      <c r="B61" s="229" t="s">
        <v>278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18"/>
        <v/>
      </c>
      <c r="AC61" s="103" t="str">
        <f t="shared" si="19"/>
        <v/>
      </c>
      <c r="AD61" s="103" t="str">
        <f t="shared" si="20"/>
        <v/>
      </c>
      <c r="AE61" s="103" t="str">
        <f t="shared" si="21"/>
        <v/>
      </c>
      <c r="AF61" s="103" t="str">
        <f t="shared" si="22"/>
        <v/>
      </c>
      <c r="AG61" s="103" t="str">
        <f t="shared" si="23"/>
        <v/>
      </c>
      <c r="AH61" s="103" t="str">
        <f t="shared" si="24"/>
        <v/>
      </c>
      <c r="AI61" s="103" t="str">
        <f t="shared" si="25"/>
        <v/>
      </c>
      <c r="AJ61" s="103" t="str">
        <f t="shared" si="26"/>
        <v/>
      </c>
      <c r="AK61" s="104" t="str">
        <f t="shared" si="27"/>
        <v/>
      </c>
    </row>
    <row r="62" spans="1:37" ht="21" customHeight="1">
      <c r="A62" s="175">
        <v>29</v>
      </c>
      <c r="B62" s="238" t="s">
        <v>279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18"/>
        <v/>
      </c>
      <c r="AC62" s="103" t="str">
        <f t="shared" si="19"/>
        <v/>
      </c>
      <c r="AD62" s="103" t="str">
        <f t="shared" si="20"/>
        <v/>
      </c>
      <c r="AE62" s="103" t="str">
        <f t="shared" si="21"/>
        <v/>
      </c>
      <c r="AF62" s="103" t="str">
        <f t="shared" si="22"/>
        <v/>
      </c>
      <c r="AG62" s="103" t="str">
        <f t="shared" si="23"/>
        <v/>
      </c>
      <c r="AH62" s="103" t="str">
        <f t="shared" si="24"/>
        <v/>
      </c>
      <c r="AI62" s="103" t="str">
        <f t="shared" si="25"/>
        <v/>
      </c>
      <c r="AJ62" s="103" t="str">
        <f t="shared" si="26"/>
        <v/>
      </c>
      <c r="AK62" s="104" t="str">
        <f t="shared" si="27"/>
        <v/>
      </c>
    </row>
    <row r="63" spans="1:37" ht="21" customHeight="1" thickBot="1">
      <c r="A63" s="178">
        <v>30</v>
      </c>
      <c r="B63" s="220" t="s">
        <v>280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18"/>
        <v/>
      </c>
      <c r="AC63" s="108" t="str">
        <f t="shared" si="19"/>
        <v/>
      </c>
      <c r="AD63" s="108" t="str">
        <f t="shared" si="20"/>
        <v/>
      </c>
      <c r="AE63" s="108" t="str">
        <f t="shared" si="21"/>
        <v/>
      </c>
      <c r="AF63" s="108" t="str">
        <f t="shared" si="22"/>
        <v/>
      </c>
      <c r="AG63" s="108" t="str">
        <f t="shared" si="23"/>
        <v/>
      </c>
      <c r="AH63" s="108" t="str">
        <f t="shared" si="24"/>
        <v/>
      </c>
      <c r="AI63" s="108" t="str">
        <f t="shared" si="25"/>
        <v/>
      </c>
      <c r="AJ63" s="108" t="str">
        <f t="shared" si="26"/>
        <v/>
      </c>
      <c r="AK63" s="109" t="str">
        <f t="shared" si="27"/>
        <v/>
      </c>
    </row>
    <row r="64" spans="1:37" ht="21" customHeight="1">
      <c r="A64" s="174">
        <v>31</v>
      </c>
      <c r="B64" s="219" t="s">
        <v>281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18"/>
        <v/>
      </c>
      <c r="AC64" s="98" t="str">
        <f t="shared" si="19"/>
        <v/>
      </c>
      <c r="AD64" s="98" t="str">
        <f t="shared" si="20"/>
        <v/>
      </c>
      <c r="AE64" s="98" t="str">
        <f t="shared" si="21"/>
        <v/>
      </c>
      <c r="AF64" s="98" t="str">
        <f t="shared" si="22"/>
        <v/>
      </c>
      <c r="AG64" s="98" t="str">
        <f t="shared" si="23"/>
        <v/>
      </c>
      <c r="AH64" s="98" t="str">
        <f t="shared" si="24"/>
        <v/>
      </c>
      <c r="AI64" s="98" t="str">
        <f t="shared" si="25"/>
        <v/>
      </c>
      <c r="AJ64" s="98" t="str">
        <f t="shared" si="26"/>
        <v/>
      </c>
      <c r="AK64" s="99" t="str">
        <f t="shared" si="27"/>
        <v/>
      </c>
    </row>
    <row r="65" spans="1:37" ht="21" customHeight="1">
      <c r="A65" s="175">
        <v>32</v>
      </c>
      <c r="B65" s="229" t="s">
        <v>282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18"/>
        <v/>
      </c>
      <c r="AC65" s="103" t="str">
        <f t="shared" si="19"/>
        <v/>
      </c>
      <c r="AD65" s="103" t="str">
        <f t="shared" si="20"/>
        <v/>
      </c>
      <c r="AE65" s="103" t="str">
        <f t="shared" si="21"/>
        <v/>
      </c>
      <c r="AF65" s="103" t="str">
        <f t="shared" si="22"/>
        <v/>
      </c>
      <c r="AG65" s="103" t="str">
        <f t="shared" si="23"/>
        <v/>
      </c>
      <c r="AH65" s="103" t="str">
        <f t="shared" si="24"/>
        <v/>
      </c>
      <c r="AI65" s="103" t="str">
        <f t="shared" si="25"/>
        <v/>
      </c>
      <c r="AJ65" s="103" t="str">
        <f t="shared" si="26"/>
        <v/>
      </c>
      <c r="AK65" s="104" t="str">
        <f t="shared" si="27"/>
        <v/>
      </c>
    </row>
    <row r="66" spans="1:37" ht="21" customHeight="1">
      <c r="A66" s="175">
        <v>33</v>
      </c>
      <c r="B66" s="229" t="s">
        <v>283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18"/>
        <v/>
      </c>
      <c r="AC66" s="103" t="str">
        <f t="shared" si="19"/>
        <v/>
      </c>
      <c r="AD66" s="103" t="str">
        <f t="shared" si="20"/>
        <v/>
      </c>
      <c r="AE66" s="103" t="str">
        <f t="shared" si="21"/>
        <v/>
      </c>
      <c r="AF66" s="103" t="str">
        <f t="shared" si="22"/>
        <v/>
      </c>
      <c r="AG66" s="103" t="str">
        <f t="shared" si="23"/>
        <v/>
      </c>
      <c r="AH66" s="103" t="str">
        <f t="shared" si="24"/>
        <v/>
      </c>
      <c r="AI66" s="103" t="str">
        <f t="shared" si="25"/>
        <v/>
      </c>
      <c r="AJ66" s="103" t="str">
        <f t="shared" si="26"/>
        <v/>
      </c>
      <c r="AK66" s="104" t="str">
        <f t="shared" si="27"/>
        <v/>
      </c>
    </row>
    <row r="67" spans="1:37" ht="21" customHeight="1">
      <c r="A67" s="186">
        <v>34</v>
      </c>
      <c r="B67" s="230" t="s">
        <v>284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18"/>
        <v/>
      </c>
      <c r="AC67" s="113" t="str">
        <f t="shared" si="19"/>
        <v/>
      </c>
      <c r="AD67" s="113" t="str">
        <f t="shared" si="20"/>
        <v/>
      </c>
      <c r="AE67" s="113" t="str">
        <f t="shared" si="21"/>
        <v/>
      </c>
      <c r="AF67" s="113" t="str">
        <f t="shared" si="22"/>
        <v/>
      </c>
      <c r="AG67" s="113" t="str">
        <f t="shared" si="23"/>
        <v/>
      </c>
      <c r="AH67" s="113" t="str">
        <f t="shared" si="24"/>
        <v/>
      </c>
      <c r="AI67" s="113" t="str">
        <f t="shared" si="25"/>
        <v/>
      </c>
      <c r="AJ67" s="113" t="str">
        <f t="shared" si="26"/>
        <v/>
      </c>
      <c r="AK67" s="104" t="str">
        <f t="shared" si="27"/>
        <v/>
      </c>
    </row>
    <row r="68" spans="1:37" ht="21" customHeight="1" thickBot="1">
      <c r="A68" s="176">
        <v>35</v>
      </c>
      <c r="B68" s="199" t="s">
        <v>285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18"/>
        <v/>
      </c>
      <c r="AC68" s="108" t="str">
        <f t="shared" si="19"/>
        <v/>
      </c>
      <c r="AD68" s="108" t="str">
        <f t="shared" si="20"/>
        <v/>
      </c>
      <c r="AE68" s="108" t="str">
        <f t="shared" si="21"/>
        <v/>
      </c>
      <c r="AF68" s="108" t="str">
        <f t="shared" si="22"/>
        <v/>
      </c>
      <c r="AG68" s="108" t="str">
        <f t="shared" si="23"/>
        <v/>
      </c>
      <c r="AH68" s="108" t="str">
        <f t="shared" si="24"/>
        <v/>
      </c>
      <c r="AI68" s="108" t="str">
        <f t="shared" si="25"/>
        <v/>
      </c>
      <c r="AJ68" s="108" t="str">
        <f t="shared" si="26"/>
        <v/>
      </c>
      <c r="AK68" s="109" t="str">
        <f t="shared" si="27"/>
        <v/>
      </c>
    </row>
    <row r="69" spans="1:37" ht="21" customHeight="1">
      <c r="A69" s="177">
        <v>36</v>
      </c>
      <c r="B69" s="238" t="s">
        <v>286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18"/>
        <v/>
      </c>
      <c r="AC69" s="98" t="str">
        <f t="shared" si="19"/>
        <v/>
      </c>
      <c r="AD69" s="98" t="str">
        <f t="shared" si="20"/>
        <v/>
      </c>
      <c r="AE69" s="98" t="str">
        <f t="shared" si="21"/>
        <v/>
      </c>
      <c r="AF69" s="98" t="str">
        <f t="shared" si="22"/>
        <v/>
      </c>
      <c r="AG69" s="98" t="str">
        <f t="shared" si="23"/>
        <v/>
      </c>
      <c r="AH69" s="98" t="str">
        <f t="shared" si="24"/>
        <v/>
      </c>
      <c r="AI69" s="98" t="str">
        <f t="shared" si="25"/>
        <v/>
      </c>
      <c r="AJ69" s="98" t="str">
        <f t="shared" si="26"/>
        <v/>
      </c>
      <c r="AK69" s="99" t="str">
        <f t="shared" si="27"/>
        <v/>
      </c>
    </row>
    <row r="70" spans="1:37" ht="21" customHeight="1">
      <c r="A70" s="175">
        <v>37</v>
      </c>
      <c r="B70" s="231" t="s">
        <v>287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18"/>
        <v/>
      </c>
      <c r="AC70" s="103" t="str">
        <f t="shared" si="19"/>
        <v/>
      </c>
      <c r="AD70" s="103" t="str">
        <f t="shared" si="20"/>
        <v/>
      </c>
      <c r="AE70" s="103" t="str">
        <f t="shared" si="21"/>
        <v/>
      </c>
      <c r="AF70" s="103" t="str">
        <f t="shared" si="22"/>
        <v/>
      </c>
      <c r="AG70" s="103" t="str">
        <f t="shared" si="23"/>
        <v/>
      </c>
      <c r="AH70" s="103" t="str">
        <f t="shared" si="24"/>
        <v/>
      </c>
      <c r="AI70" s="103" t="str">
        <f t="shared" si="25"/>
        <v/>
      </c>
      <c r="AJ70" s="103" t="str">
        <f t="shared" si="26"/>
        <v/>
      </c>
      <c r="AK70" s="104" t="str">
        <f t="shared" si="27"/>
        <v/>
      </c>
    </row>
    <row r="71" spans="1:37" ht="21" customHeight="1">
      <c r="A71" s="175">
        <v>38</v>
      </c>
      <c r="B71" s="231" t="s">
        <v>288</v>
      </c>
      <c r="C71" s="172"/>
      <c r="D71" s="102"/>
      <c r="E71" s="102"/>
      <c r="F71" s="102"/>
      <c r="G71" s="103" t="str">
        <f t="shared" si="1"/>
        <v/>
      </c>
      <c r="H71" s="102"/>
      <c r="I71" s="102"/>
      <c r="J71" s="103" t="str">
        <f t="shared" si="2"/>
        <v/>
      </c>
      <c r="K71" s="102"/>
      <c r="L71" s="103" t="str">
        <f t="shared" si="3"/>
        <v/>
      </c>
      <c r="M71" s="102"/>
      <c r="N71" s="102"/>
      <c r="O71" s="103" t="str">
        <f t="shared" si="4"/>
        <v/>
      </c>
      <c r="P71" s="102"/>
      <c r="Q71" s="102"/>
      <c r="R71" s="103" t="str">
        <f t="shared" si="5"/>
        <v/>
      </c>
      <c r="S71" s="102"/>
      <c r="T71" s="102"/>
      <c r="U71" s="103" t="str">
        <f t="shared" si="6"/>
        <v/>
      </c>
      <c r="V71" s="102"/>
      <c r="W71" s="102"/>
      <c r="X71" s="102"/>
      <c r="Y71" s="103" t="str">
        <f t="shared" si="7"/>
        <v/>
      </c>
      <c r="Z71" s="102"/>
      <c r="AA71" s="102"/>
      <c r="AB71" s="103" t="str">
        <f t="shared" si="18"/>
        <v/>
      </c>
      <c r="AC71" s="103" t="str">
        <f t="shared" si="19"/>
        <v/>
      </c>
      <c r="AD71" s="103" t="str">
        <f t="shared" si="20"/>
        <v/>
      </c>
      <c r="AE71" s="103" t="str">
        <f t="shared" si="21"/>
        <v/>
      </c>
      <c r="AF71" s="103" t="str">
        <f t="shared" si="22"/>
        <v/>
      </c>
      <c r="AG71" s="103" t="str">
        <f t="shared" si="23"/>
        <v/>
      </c>
      <c r="AH71" s="103" t="str">
        <f t="shared" si="24"/>
        <v/>
      </c>
      <c r="AI71" s="103" t="str">
        <f t="shared" si="25"/>
        <v/>
      </c>
      <c r="AJ71" s="103" t="str">
        <f t="shared" si="26"/>
        <v/>
      </c>
      <c r="AK71" s="104" t="str">
        <f t="shared" si="27"/>
        <v/>
      </c>
    </row>
    <row r="72" spans="1:37" ht="21" customHeight="1">
      <c r="A72" s="175">
        <v>39</v>
      </c>
      <c r="B72" s="229" t="s">
        <v>289</v>
      </c>
      <c r="C72" s="172"/>
      <c r="D72" s="102"/>
      <c r="E72" s="102"/>
      <c r="F72" s="102"/>
      <c r="G72" s="103" t="str">
        <f t="shared" si="1"/>
        <v/>
      </c>
      <c r="H72" s="102"/>
      <c r="I72" s="102"/>
      <c r="J72" s="103" t="str">
        <f t="shared" si="2"/>
        <v/>
      </c>
      <c r="K72" s="102"/>
      <c r="L72" s="103" t="str">
        <f t="shared" si="3"/>
        <v/>
      </c>
      <c r="M72" s="102"/>
      <c r="N72" s="102"/>
      <c r="O72" s="103" t="str">
        <f t="shared" si="4"/>
        <v/>
      </c>
      <c r="P72" s="102"/>
      <c r="Q72" s="102"/>
      <c r="R72" s="103" t="str">
        <f t="shared" si="5"/>
        <v/>
      </c>
      <c r="S72" s="102"/>
      <c r="T72" s="102"/>
      <c r="U72" s="103" t="str">
        <f t="shared" si="6"/>
        <v/>
      </c>
      <c r="V72" s="102"/>
      <c r="W72" s="102"/>
      <c r="X72" s="102"/>
      <c r="Y72" s="103" t="str">
        <f t="shared" si="7"/>
        <v/>
      </c>
      <c r="Z72" s="102"/>
      <c r="AA72" s="102"/>
      <c r="AB72" s="103" t="str">
        <f t="shared" si="18"/>
        <v/>
      </c>
      <c r="AC72" s="103" t="str">
        <f t="shared" si="19"/>
        <v/>
      </c>
      <c r="AD72" s="103" t="str">
        <f t="shared" si="20"/>
        <v/>
      </c>
      <c r="AE72" s="103" t="str">
        <f t="shared" si="21"/>
        <v/>
      </c>
      <c r="AF72" s="103" t="str">
        <f t="shared" si="22"/>
        <v/>
      </c>
      <c r="AG72" s="103" t="str">
        <f t="shared" si="23"/>
        <v/>
      </c>
      <c r="AH72" s="103" t="str">
        <f t="shared" si="24"/>
        <v/>
      </c>
      <c r="AI72" s="103" t="str">
        <f t="shared" si="25"/>
        <v/>
      </c>
      <c r="AJ72" s="103" t="str">
        <f t="shared" si="26"/>
        <v/>
      </c>
      <c r="AK72" s="104" t="str">
        <f t="shared" si="27"/>
        <v/>
      </c>
    </row>
    <row r="73" spans="1:37" ht="21" customHeight="1" thickBot="1">
      <c r="A73" s="176">
        <v>40</v>
      </c>
      <c r="B73" s="220" t="s">
        <v>290</v>
      </c>
      <c r="C73" s="169"/>
      <c r="D73" s="107"/>
      <c r="E73" s="107"/>
      <c r="F73" s="107"/>
      <c r="G73" s="108" t="str">
        <f t="shared" si="1"/>
        <v/>
      </c>
      <c r="H73" s="107"/>
      <c r="I73" s="107"/>
      <c r="J73" s="108" t="str">
        <f t="shared" si="2"/>
        <v/>
      </c>
      <c r="K73" s="107"/>
      <c r="L73" s="108" t="str">
        <f t="shared" si="3"/>
        <v/>
      </c>
      <c r="M73" s="107"/>
      <c r="N73" s="107"/>
      <c r="O73" s="108" t="str">
        <f t="shared" si="4"/>
        <v/>
      </c>
      <c r="P73" s="107"/>
      <c r="Q73" s="107"/>
      <c r="R73" s="108" t="str">
        <f t="shared" si="5"/>
        <v/>
      </c>
      <c r="S73" s="107"/>
      <c r="T73" s="107"/>
      <c r="U73" s="108" t="str">
        <f t="shared" si="6"/>
        <v/>
      </c>
      <c r="V73" s="107"/>
      <c r="W73" s="107"/>
      <c r="X73" s="107"/>
      <c r="Y73" s="108" t="str">
        <f t="shared" si="7"/>
        <v/>
      </c>
      <c r="Z73" s="107"/>
      <c r="AA73" s="107"/>
      <c r="AB73" s="108" t="str">
        <f t="shared" si="18"/>
        <v/>
      </c>
      <c r="AC73" s="108" t="str">
        <f t="shared" si="19"/>
        <v/>
      </c>
      <c r="AD73" s="108" t="str">
        <f t="shared" si="20"/>
        <v/>
      </c>
      <c r="AE73" s="108" t="str">
        <f t="shared" si="21"/>
        <v/>
      </c>
      <c r="AF73" s="108" t="str">
        <f t="shared" si="22"/>
        <v/>
      </c>
      <c r="AG73" s="108" t="str">
        <f t="shared" si="23"/>
        <v/>
      </c>
      <c r="AH73" s="108" t="str">
        <f t="shared" si="24"/>
        <v/>
      </c>
      <c r="AI73" s="108" t="str">
        <f t="shared" si="25"/>
        <v/>
      </c>
      <c r="AJ73" s="108" t="str">
        <f t="shared" si="26"/>
        <v/>
      </c>
      <c r="AK73" s="109" t="str">
        <f t="shared" si="27"/>
        <v/>
      </c>
    </row>
    <row r="74" spans="1:37" ht="21" customHeight="1" thickBot="1">
      <c r="A74" s="280">
        <v>41</v>
      </c>
      <c r="B74" s="281" t="s">
        <v>291</v>
      </c>
      <c r="C74" s="282"/>
      <c r="D74" s="283"/>
      <c r="E74" s="283"/>
      <c r="F74" s="283"/>
      <c r="G74" s="284" t="str">
        <f t="shared" si="1"/>
        <v/>
      </c>
      <c r="H74" s="283"/>
      <c r="I74" s="283"/>
      <c r="J74" s="152" t="str">
        <f t="shared" si="2"/>
        <v/>
      </c>
      <c r="K74" s="283"/>
      <c r="L74" s="152" t="str">
        <f t="shared" si="3"/>
        <v/>
      </c>
      <c r="M74" s="283"/>
      <c r="N74" s="283"/>
      <c r="O74" s="284" t="str">
        <f t="shared" si="4"/>
        <v/>
      </c>
      <c r="P74" s="283"/>
      <c r="Q74" s="283"/>
      <c r="R74" s="284" t="str">
        <f t="shared" si="5"/>
        <v/>
      </c>
      <c r="S74" s="283"/>
      <c r="T74" s="283"/>
      <c r="U74" s="152" t="str">
        <f t="shared" si="6"/>
        <v/>
      </c>
      <c r="V74" s="283"/>
      <c r="W74" s="283"/>
      <c r="X74" s="283"/>
      <c r="Y74" s="284" t="str">
        <f t="shared" si="7"/>
        <v/>
      </c>
      <c r="Z74" s="283"/>
      <c r="AA74" s="283"/>
      <c r="AB74" s="152" t="str">
        <f t="shared" ref="AB74" si="45">IF(Z74="","",IF(Z74*AA74=0,0,IF(Z74*AA74&gt;4,3,IF(Z74*AA74&gt;2,2,IF(Z74*AA74=0,0,1)))))</f>
        <v/>
      </c>
      <c r="AC74" s="152" t="str">
        <f t="shared" ref="AC74" si="46">+G74</f>
        <v/>
      </c>
      <c r="AD74" s="152" t="str">
        <f t="shared" ref="AD74" si="47">+J74</f>
        <v/>
      </c>
      <c r="AE74" s="152" t="str">
        <f t="shared" ref="AE74" si="48">+L74</f>
        <v/>
      </c>
      <c r="AF74" s="152" t="str">
        <f t="shared" ref="AF74" si="49">+O74</f>
        <v/>
      </c>
      <c r="AG74" s="152" t="str">
        <f t="shared" ref="AG74" si="50">+U74</f>
        <v/>
      </c>
      <c r="AH74" s="152" t="str">
        <f t="shared" ref="AH74" si="51">+U74</f>
        <v/>
      </c>
      <c r="AI74" s="152" t="str">
        <f t="shared" ref="AI74" si="52">+Y74</f>
        <v/>
      </c>
      <c r="AJ74" s="152" t="str">
        <f t="shared" ref="AJ74" si="53">+AB74</f>
        <v/>
      </c>
      <c r="AK74" s="153" t="str">
        <f t="shared" ref="AK74" si="54">+IF(COUNT(AC74:AJ74)&lt;&gt;8,"",(IF(COUNTIF(AC74:AJ74,0)&gt;0,"ไม่ผ่าน",IF(AND(COUNTIF(AC74:AJ74,3)&gt;=5,COUNTIF(AC74:AJ74,"&lt;2")=0),"ดีเยี่ยม",IF(OR(AND(AND(COUNTIF(AC74:AJ74,3)&gt;=1,COUNTIF(AC74:AJ74,3)&lt;=4),COUNTIF(AC74:AJ74,"&lt;2")=0),COUNTIF(AC74:AJ74,2)=8,AND(COUNTIF(AC74:AJ74,"&gt;=2")&gt;=5,COUNTIF(AC74:AJ74,1)&gt;0)),"ดี",IF(OR(COUNTIF(AC74:AJ74,1)=8,AND(COUNTIF(AC74:AJ74,"&gt;=2")&gt;=1,COUNTIF(AC74:AJ74,"&gt;=2")&lt;=4)),"ผ่าน","ไม่ผ่าน"))))))</f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74">
    <cfRule type="cellIs" dxfId="91" priority="2" operator="equal">
      <formula>99999</formula>
    </cfRule>
  </conditionalFormatting>
  <conditionalFormatting sqref="G34">
    <cfRule type="cellIs" dxfId="90" priority="3" operator="equal">
      <formula>9</formula>
    </cfRule>
  </conditionalFormatting>
  <conditionalFormatting sqref="G34">
    <cfRule type="cellIs" dxfId="89" priority="4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K74"/>
  <sheetViews>
    <sheetView topLeftCell="A71" workbookViewId="0">
      <selection activeCell="B34" sqref="B34:B74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124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COUNTIF($G$34:$G$74,3)</f>
        <v>0</v>
      </c>
      <c r="F5" s="337"/>
      <c r="G5" s="337"/>
      <c r="H5" s="337"/>
      <c r="I5" s="338"/>
      <c r="J5" s="336">
        <f>COUNTIF($G$34:$G$74,2)</f>
        <v>0</v>
      </c>
      <c r="K5" s="337"/>
      <c r="L5" s="337"/>
      <c r="M5" s="337"/>
      <c r="N5" s="338"/>
      <c r="O5" s="336">
        <f>COUNTIF($G$34:$G$74,1)</f>
        <v>0</v>
      </c>
      <c r="P5" s="337"/>
      <c r="Q5" s="337"/>
      <c r="R5" s="337"/>
      <c r="S5" s="338"/>
      <c r="T5" s="336">
        <f>COUNTIF($G$34:$G$74,0)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COUNTIF($J$34:$J$74,3)</f>
        <v>0</v>
      </c>
      <c r="F6" s="337"/>
      <c r="G6" s="337"/>
      <c r="H6" s="337"/>
      <c r="I6" s="338"/>
      <c r="J6" s="336">
        <f>COUNTIF($J$34:$J$74,2)</f>
        <v>0</v>
      </c>
      <c r="K6" s="337"/>
      <c r="L6" s="337"/>
      <c r="M6" s="337"/>
      <c r="N6" s="338"/>
      <c r="O6" s="336">
        <f>COUNTIF($J$34:$J$74,1)</f>
        <v>0</v>
      </c>
      <c r="P6" s="337"/>
      <c r="Q6" s="337"/>
      <c r="R6" s="337"/>
      <c r="S6" s="338"/>
      <c r="T6" s="336">
        <f>COUNTIF($J$34:$J$74,0)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COUNTIF($L$34:$L$74,3)</f>
        <v>0</v>
      </c>
      <c r="F7" s="337"/>
      <c r="G7" s="337"/>
      <c r="H7" s="337"/>
      <c r="I7" s="338"/>
      <c r="J7" s="336">
        <f>COUNTIF($L$34:$L$74,2)</f>
        <v>0</v>
      </c>
      <c r="K7" s="337"/>
      <c r="L7" s="337"/>
      <c r="M7" s="337"/>
      <c r="N7" s="338"/>
      <c r="O7" s="336">
        <f>COUNTIF($L$34:$L$74,1)</f>
        <v>0</v>
      </c>
      <c r="P7" s="337"/>
      <c r="Q7" s="337"/>
      <c r="R7" s="337"/>
      <c r="S7" s="338"/>
      <c r="T7" s="336">
        <f>COUNTIF($L$34:$L$74,0)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COUNTIF($O$34:$O$74,3)</f>
        <v>0</v>
      </c>
      <c r="F8" s="337"/>
      <c r="G8" s="337"/>
      <c r="H8" s="337"/>
      <c r="I8" s="338"/>
      <c r="J8" s="336">
        <f>COUNTIF($O$34:$O$74,2)</f>
        <v>0</v>
      </c>
      <c r="K8" s="337"/>
      <c r="L8" s="337"/>
      <c r="M8" s="337"/>
      <c r="N8" s="338"/>
      <c r="O8" s="336">
        <f>COUNTIF($O$34:$O$74,1)</f>
        <v>0</v>
      </c>
      <c r="P8" s="337"/>
      <c r="Q8" s="337"/>
      <c r="R8" s="337"/>
      <c r="S8" s="338"/>
      <c r="T8" s="336">
        <f>COUNTIF($O$34:$O$74,0)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COUNTIF($R$34:$R$74,3)</f>
        <v>0</v>
      </c>
      <c r="F9" s="337"/>
      <c r="G9" s="337"/>
      <c r="H9" s="337"/>
      <c r="I9" s="338"/>
      <c r="J9" s="336">
        <f>COUNTIF($R$34:$R$74,2)</f>
        <v>0</v>
      </c>
      <c r="K9" s="337"/>
      <c r="L9" s="337"/>
      <c r="M9" s="337"/>
      <c r="N9" s="338"/>
      <c r="O9" s="336">
        <f>COUNTIF($R$34:$R$74,1)</f>
        <v>0</v>
      </c>
      <c r="P9" s="337"/>
      <c r="Q9" s="337"/>
      <c r="R9" s="337"/>
      <c r="S9" s="338"/>
      <c r="T9" s="336">
        <f>COUNTIF($R$34:$R$74,0)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COUNTIF($U$34:$U$74,3)</f>
        <v>0</v>
      </c>
      <c r="F10" s="337"/>
      <c r="G10" s="337"/>
      <c r="H10" s="337"/>
      <c r="I10" s="338"/>
      <c r="J10" s="336">
        <f>COUNTIF($U$34:$U$74,2)</f>
        <v>0</v>
      </c>
      <c r="K10" s="337"/>
      <c r="L10" s="337"/>
      <c r="M10" s="337"/>
      <c r="N10" s="338"/>
      <c r="O10" s="336">
        <f>COUNTIF($U$34:$U$74,1)</f>
        <v>0</v>
      </c>
      <c r="P10" s="337"/>
      <c r="Q10" s="337"/>
      <c r="R10" s="337"/>
      <c r="S10" s="338"/>
      <c r="T10" s="336">
        <f>COUNTIF($U$34:$U$74,0)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COUNTIF($Y$34:$Y$74,3)</f>
        <v>0</v>
      </c>
      <c r="F11" s="337"/>
      <c r="G11" s="337"/>
      <c r="H11" s="337"/>
      <c r="I11" s="338"/>
      <c r="J11" s="336">
        <f>COUNTIF($Y$34:$Y$74,2)</f>
        <v>0</v>
      </c>
      <c r="K11" s="337"/>
      <c r="L11" s="337"/>
      <c r="M11" s="337"/>
      <c r="N11" s="338"/>
      <c r="O11" s="336">
        <f>COUNTIF($Y$34:$Y$74,1)</f>
        <v>0</v>
      </c>
      <c r="P11" s="337"/>
      <c r="Q11" s="337"/>
      <c r="R11" s="337"/>
      <c r="S11" s="338"/>
      <c r="T11" s="336">
        <f>COUNTIF($Y$34:$Y$74,0)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COUNTIF($AB$34:$AB$74,3)</f>
        <v>0</v>
      </c>
      <c r="F12" s="344"/>
      <c r="G12" s="344"/>
      <c r="H12" s="344"/>
      <c r="I12" s="345"/>
      <c r="J12" s="343">
        <f>COUNTIF($AB$34:$AB$74,2)</f>
        <v>0</v>
      </c>
      <c r="K12" s="344"/>
      <c r="L12" s="344"/>
      <c r="M12" s="344"/>
      <c r="N12" s="345"/>
      <c r="O12" s="343">
        <f>COUNTIF($AB$34:$AB$74,1)</f>
        <v>0</v>
      </c>
      <c r="P12" s="344"/>
      <c r="Q12" s="344"/>
      <c r="R12" s="344"/>
      <c r="S12" s="345"/>
      <c r="T12" s="343">
        <f>COUNTIF($AB$34:$AB$74,0)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COUNTIF($AK$34:$AK$74,"ดีเยี่ยม")</f>
        <v>0</v>
      </c>
      <c r="F13" s="341"/>
      <c r="G13" s="341"/>
      <c r="H13" s="341"/>
      <c r="I13" s="342"/>
      <c r="J13" s="340">
        <f>COUNTIF($AK$34:$AK$74,"ดี")</f>
        <v>0</v>
      </c>
      <c r="K13" s="341"/>
      <c r="L13" s="341"/>
      <c r="M13" s="341"/>
      <c r="N13" s="342"/>
      <c r="O13" s="340">
        <f>COUNTIF($AK$34:$AK$74,"ผ่าน")</f>
        <v>0</v>
      </c>
      <c r="P13" s="341"/>
      <c r="Q13" s="341"/>
      <c r="R13" s="341"/>
      <c r="S13" s="342"/>
      <c r="T13" s="340">
        <f>COUNTIF($AK$34:$AK$74,"ไม่ผ่าน")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77">
        <v>1</v>
      </c>
      <c r="B34" s="238" t="s">
        <v>292</v>
      </c>
      <c r="C34" s="179"/>
      <c r="D34" s="97"/>
      <c r="E34" s="97"/>
      <c r="F34" s="97"/>
      <c r="G34" s="98" t="str">
        <f t="shared" ref="G34:G74" si="1">IF(C34="","",IF(C34*D34*E34*F34=0,0,IF(C34*D34*E34*F34&gt;27,3,IF(C34*D34*E34*F34&gt;3,2,IF(C34*D34*E34*F34=0,0,1)))))</f>
        <v/>
      </c>
      <c r="H34" s="97"/>
      <c r="I34" s="97"/>
      <c r="J34" s="98" t="str">
        <f t="shared" ref="J34:J74" si="2">IF(H34="","",IF(H34*I34=0,0,IF(H34*I34&gt;4,3,IF(H34*I34&gt;2,2,IF(H34*I34=0,0,1)))))</f>
        <v/>
      </c>
      <c r="K34" s="97"/>
      <c r="L34" s="98" t="str">
        <f t="shared" ref="L34:L74" si="3">IF(K34="","",IF(K34=0,0,K34))</f>
        <v/>
      </c>
      <c r="M34" s="97"/>
      <c r="N34" s="97"/>
      <c r="O34" s="98" t="str">
        <f t="shared" ref="O34:O74" si="4">IF(M34="","",IF(M34*N34=0,0,IF(M34*N34&gt;4,3,IF(M34*N34&gt;2,2,IF(M34*N34=0,0,1)))))</f>
        <v/>
      </c>
      <c r="P34" s="97"/>
      <c r="Q34" s="97"/>
      <c r="R34" s="98" t="str">
        <f t="shared" ref="R34:R74" si="5">IF(P34="","",IF(P34*Q34=0,0,IF(P34*Q34&gt;4,3,IF(P34*Q34&gt;2,2,IF(P34*Q34=0,0,1)))))</f>
        <v/>
      </c>
      <c r="S34" s="97"/>
      <c r="T34" s="97"/>
      <c r="U34" s="98" t="str">
        <f t="shared" ref="U34:U74" si="6">IF(S34="","",IF(S34*T34=0,0,IF(S34*T34&gt;4,3,IF(S34*T34&gt;2,2,IF(S34*T34=0,0,1)))))</f>
        <v/>
      </c>
      <c r="V34" s="97"/>
      <c r="W34" s="97"/>
      <c r="X34" s="97"/>
      <c r="Y34" s="98" t="str">
        <f t="shared" ref="Y34:Y74" si="7">IF(V34="","",IF(V34*W34*X34=0,0,IF(V34*W34*X34&gt;17,3,IF(V34*W34*X34&gt;2,2,IF(V34*W34*X34=0,0,1)))))</f>
        <v/>
      </c>
      <c r="Z34" s="97"/>
      <c r="AA34" s="97"/>
      <c r="AB34" s="98" t="str">
        <f t="shared" ref="AB34:AB73" si="8">IF(Z34="","",IF(Z34*AA34=0,0,IF(Z34*AA34&gt;4,3,IF(Z34*AA34&gt;2,2,IF(Z34*AA34=0,0,1)))))</f>
        <v/>
      </c>
      <c r="AC34" s="98" t="str">
        <f t="shared" ref="AC34:AC73" si="9">+G34</f>
        <v/>
      </c>
      <c r="AD34" s="98" t="str">
        <f t="shared" ref="AD34:AD73" si="10">+J34</f>
        <v/>
      </c>
      <c r="AE34" s="98" t="str">
        <f t="shared" ref="AE34:AE73" si="11">+L34</f>
        <v/>
      </c>
      <c r="AF34" s="98" t="str">
        <f t="shared" ref="AF34:AF73" si="12">+O34</f>
        <v/>
      </c>
      <c r="AG34" s="98" t="str">
        <f t="shared" ref="AG34:AG73" si="13">+U34</f>
        <v/>
      </c>
      <c r="AH34" s="98" t="str">
        <f t="shared" ref="AH34:AH73" si="14">+U34</f>
        <v/>
      </c>
      <c r="AI34" s="98" t="str">
        <f t="shared" ref="AI34:AI73" si="15">+Y34</f>
        <v/>
      </c>
      <c r="AJ34" s="98" t="str">
        <f t="shared" ref="AJ34:AJ73" si="16">+AB34</f>
        <v/>
      </c>
      <c r="AK34" s="99" t="str">
        <f t="shared" ref="AK34:AK73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75">
        <v>2</v>
      </c>
      <c r="B35" s="231" t="s">
        <v>293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175">
        <v>3</v>
      </c>
      <c r="B36" s="229" t="s">
        <v>294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175">
        <v>4</v>
      </c>
      <c r="B37" s="229" t="s">
        <v>295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176">
        <v>5</v>
      </c>
      <c r="B38" s="199" t="s">
        <v>296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177">
        <v>6</v>
      </c>
      <c r="B39" s="219" t="s">
        <v>297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175">
        <v>7</v>
      </c>
      <c r="B40" s="229" t="s">
        <v>298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175">
        <v>8</v>
      </c>
      <c r="B41" s="229" t="s">
        <v>299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175">
        <v>9</v>
      </c>
      <c r="B42" s="238" t="s">
        <v>300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176">
        <v>10</v>
      </c>
      <c r="B43" s="220" t="s">
        <v>301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177">
        <v>11</v>
      </c>
      <c r="B44" s="238" t="s">
        <v>302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175">
        <v>12</v>
      </c>
      <c r="B45" s="229" t="s">
        <v>303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189">
        <v>13</v>
      </c>
      <c r="B46" s="238" t="s">
        <v>304</v>
      </c>
      <c r="C46" s="172"/>
      <c r="D46" s="102"/>
      <c r="E46" s="102"/>
      <c r="F46" s="102"/>
      <c r="G46" s="103" t="str">
        <f t="shared" ref="G46" si="18">IF(C46="","",IF(C46*D46*E46*F46=0,0,IF(C46*D46*E46*F46&gt;27,3,IF(C46*D46*E46*F46&gt;3,2,IF(C46*D46*E46*F46=0,0,1)))))</f>
        <v/>
      </c>
      <c r="H46" s="102"/>
      <c r="I46" s="102"/>
      <c r="J46" s="103" t="str">
        <f t="shared" ref="J46" si="19">IF(H46="","",IF(H46*I46=0,0,IF(H46*I46&gt;4,3,IF(H46*I46&gt;2,2,IF(H46*I46=0,0,1)))))</f>
        <v/>
      </c>
      <c r="K46" s="102"/>
      <c r="L46" s="103" t="str">
        <f t="shared" ref="L46" si="20">IF(K46="","",IF(K46=0,0,K46))</f>
        <v/>
      </c>
      <c r="M46" s="102"/>
      <c r="N46" s="102"/>
      <c r="O46" s="103" t="str">
        <f t="shared" ref="O46" si="21">IF(M46="","",IF(M46*N46=0,0,IF(M46*N46&gt;4,3,IF(M46*N46&gt;2,2,IF(M46*N46=0,0,1)))))</f>
        <v/>
      </c>
      <c r="P46" s="102"/>
      <c r="Q46" s="102"/>
      <c r="R46" s="103" t="str">
        <f t="shared" ref="R46" si="22">IF(P46="","",IF(P46*Q46=0,0,IF(P46*Q46&gt;4,3,IF(P46*Q46&gt;2,2,IF(P46*Q46=0,0,1)))))</f>
        <v/>
      </c>
      <c r="S46" s="102"/>
      <c r="T46" s="102"/>
      <c r="U46" s="103" t="str">
        <f t="shared" ref="U46" si="23">IF(S46="","",IF(S46*T46=0,0,IF(S46*T46&gt;4,3,IF(S46*T46&gt;2,2,IF(S46*T46=0,0,1)))))</f>
        <v/>
      </c>
      <c r="V46" s="102"/>
      <c r="W46" s="102"/>
      <c r="X46" s="102"/>
      <c r="Y46" s="103" t="str">
        <f t="shared" ref="Y46" si="24">IF(V46="","",IF(V46*W46*X46=0,0,IF(V46*W46*X46&gt;17,3,IF(V46*W46*X46&gt;2,2,IF(V46*W46*X46=0,0,1)))))</f>
        <v/>
      </c>
      <c r="Z46" s="102"/>
      <c r="AA46" s="102"/>
      <c r="AB46" s="103" t="str">
        <f t="shared" ref="AB46" si="25">IF(Z46="","",IF(Z46*AA46=0,0,IF(Z46*AA46&gt;4,3,IF(Z46*AA46&gt;2,2,IF(Z46*AA46=0,0,1)))))</f>
        <v/>
      </c>
      <c r="AC46" s="103" t="str">
        <f t="shared" ref="AC46" si="26">+G46</f>
        <v/>
      </c>
      <c r="AD46" s="103" t="str">
        <f t="shared" ref="AD46" si="27">+J46</f>
        <v/>
      </c>
      <c r="AE46" s="103" t="str">
        <f t="shared" ref="AE46" si="28">+L46</f>
        <v/>
      </c>
      <c r="AF46" s="103" t="str">
        <f t="shared" ref="AF46" si="29">+O46</f>
        <v/>
      </c>
      <c r="AG46" s="103" t="str">
        <f t="shared" ref="AG46" si="30">+U46</f>
        <v/>
      </c>
      <c r="AH46" s="103" t="str">
        <f t="shared" ref="AH46" si="31">+U46</f>
        <v/>
      </c>
      <c r="AI46" s="103" t="str">
        <f t="shared" ref="AI46" si="32">+Y46</f>
        <v/>
      </c>
      <c r="AJ46" s="103" t="str">
        <f t="shared" ref="AJ46" si="33">+AB46</f>
        <v/>
      </c>
      <c r="AK46" s="104" t="str">
        <f t="shared" ref="AK46" si="34">+IF(COUNT(AC46:AJ46)&lt;&gt;8,"",(IF(COUNTIF(AC46:AJ46,0)&gt;0,"ไม่ผ่าน",IF(AND(COUNTIF(AC46:AJ46,3)&gt;=5,COUNTIF(AC46:AJ46,"&lt;2")=0),"ดีเยี่ยม",IF(OR(AND(AND(COUNTIF(AC46:AJ46,3)&gt;=1,COUNTIF(AC46:AJ46,3)&lt;=4),COUNTIF(AC46:AJ46,"&lt;2")=0),COUNTIF(AC46:AJ46,2)=8,AND(COUNTIF(AC46:AJ46,"&gt;=2")&gt;=5,COUNTIF(AC46:AJ46,1)&gt;0)),"ดี",IF(OR(COUNTIF(AC46:AJ46,1)=8,AND(COUNTIF(AC46:AJ46,"&gt;=2")&gt;=1,COUNTIF(AC46:AJ46,"&gt;=2")&lt;=4)),"ผ่าน","ไม่ผ่าน"))))))</f>
        <v/>
      </c>
    </row>
    <row r="47" spans="1:37" ht="21" customHeight="1">
      <c r="A47" s="175">
        <v>14</v>
      </c>
      <c r="B47" s="231" t="s">
        <v>305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176">
        <v>15</v>
      </c>
      <c r="B48" s="220" t="s">
        <v>306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177">
        <v>16</v>
      </c>
      <c r="B49" s="239" t="s">
        <v>307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175">
        <v>17</v>
      </c>
      <c r="B50" s="231" t="s">
        <v>308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175">
        <v>18</v>
      </c>
      <c r="B51" s="229" t="s">
        <v>309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175">
        <v>19</v>
      </c>
      <c r="B52" s="229" t="s">
        <v>310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176">
        <v>20</v>
      </c>
      <c r="B53" s="199" t="s">
        <v>311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177">
        <v>21</v>
      </c>
      <c r="B54" s="238" t="s">
        <v>312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190">
        <v>22</v>
      </c>
      <c r="B55" s="229" t="s">
        <v>313</v>
      </c>
      <c r="C55" s="191"/>
      <c r="D55" s="130"/>
      <c r="E55" s="130"/>
      <c r="F55" s="130"/>
      <c r="G55" s="123" t="str">
        <f t="shared" si="1"/>
        <v/>
      </c>
      <c r="H55" s="130"/>
      <c r="I55" s="130"/>
      <c r="J55" s="123" t="str">
        <f t="shared" si="2"/>
        <v/>
      </c>
      <c r="K55" s="130"/>
      <c r="L55" s="123" t="str">
        <f t="shared" si="3"/>
        <v/>
      </c>
      <c r="M55" s="130"/>
      <c r="N55" s="130"/>
      <c r="O55" s="123" t="str">
        <f t="shared" si="4"/>
        <v/>
      </c>
      <c r="P55" s="130"/>
      <c r="Q55" s="130"/>
      <c r="R55" s="123" t="str">
        <f t="shared" si="5"/>
        <v/>
      </c>
      <c r="S55" s="130"/>
      <c r="T55" s="130"/>
      <c r="U55" s="123" t="str">
        <f t="shared" si="6"/>
        <v/>
      </c>
      <c r="V55" s="130"/>
      <c r="W55" s="130"/>
      <c r="X55" s="130"/>
      <c r="Y55" s="123" t="str">
        <f t="shared" si="7"/>
        <v/>
      </c>
      <c r="Z55" s="130"/>
      <c r="AA55" s="130"/>
      <c r="AB55" s="123" t="str">
        <f t="shared" si="8"/>
        <v/>
      </c>
      <c r="AC55" s="123" t="str">
        <f t="shared" si="9"/>
        <v/>
      </c>
      <c r="AD55" s="123" t="str">
        <f t="shared" si="10"/>
        <v/>
      </c>
      <c r="AE55" s="123" t="str">
        <f t="shared" si="11"/>
        <v/>
      </c>
      <c r="AF55" s="123" t="str">
        <f t="shared" si="12"/>
        <v/>
      </c>
      <c r="AG55" s="123" t="str">
        <f t="shared" si="13"/>
        <v/>
      </c>
      <c r="AH55" s="123" t="str">
        <f t="shared" si="14"/>
        <v/>
      </c>
      <c r="AI55" s="123" t="str">
        <f t="shared" si="15"/>
        <v/>
      </c>
      <c r="AJ55" s="123" t="str">
        <f t="shared" si="16"/>
        <v/>
      </c>
      <c r="AK55" s="124" t="str">
        <f t="shared" si="17"/>
        <v/>
      </c>
    </row>
    <row r="56" spans="1:37" ht="21" customHeight="1">
      <c r="A56" s="174">
        <v>23</v>
      </c>
      <c r="B56" s="231" t="s">
        <v>314</v>
      </c>
      <c r="C56" s="180"/>
      <c r="D56" s="117"/>
      <c r="E56" s="117"/>
      <c r="F56" s="117"/>
      <c r="G56" s="116" t="str">
        <f t="shared" ref="G56" si="35">IF(C56="","",IF(C56*D56*E56*F56=0,0,IF(C56*D56*E56*F56&gt;27,3,IF(C56*D56*E56*F56&gt;3,2,IF(C56*D56*E56*F56=0,0,1)))))</f>
        <v/>
      </c>
      <c r="H56" s="117"/>
      <c r="I56" s="117"/>
      <c r="J56" s="116" t="str">
        <f t="shared" ref="J56" si="36">IF(H56="","",IF(H56*I56=0,0,IF(H56*I56&gt;4,3,IF(H56*I56&gt;2,2,IF(H56*I56=0,0,1)))))</f>
        <v/>
      </c>
      <c r="K56" s="117"/>
      <c r="L56" s="116" t="str">
        <f t="shared" ref="L56" si="37">IF(K56="","",IF(K56=0,0,K56))</f>
        <v/>
      </c>
      <c r="M56" s="117"/>
      <c r="N56" s="117"/>
      <c r="O56" s="116" t="str">
        <f t="shared" ref="O56" si="38">IF(M56="","",IF(M56*N56=0,0,IF(M56*N56&gt;4,3,IF(M56*N56&gt;2,2,IF(M56*N56=0,0,1)))))</f>
        <v/>
      </c>
      <c r="P56" s="117"/>
      <c r="Q56" s="117"/>
      <c r="R56" s="116" t="str">
        <f t="shared" ref="R56" si="39">IF(P56="","",IF(P56*Q56=0,0,IF(P56*Q56&gt;4,3,IF(P56*Q56&gt;2,2,IF(P56*Q56=0,0,1)))))</f>
        <v/>
      </c>
      <c r="S56" s="117"/>
      <c r="T56" s="117"/>
      <c r="U56" s="116" t="str">
        <f t="shared" ref="U56" si="40">IF(S56="","",IF(S56*T56=0,0,IF(S56*T56&gt;4,3,IF(S56*T56&gt;2,2,IF(S56*T56=0,0,1)))))</f>
        <v/>
      </c>
      <c r="V56" s="117"/>
      <c r="W56" s="117"/>
      <c r="X56" s="117"/>
      <c r="Y56" s="116" t="str">
        <f t="shared" ref="Y56" si="41">IF(V56="","",IF(V56*W56*X56=0,0,IF(V56*W56*X56&gt;17,3,IF(V56*W56*X56&gt;2,2,IF(V56*W56*X56=0,0,1)))))</f>
        <v/>
      </c>
      <c r="Z56" s="117"/>
      <c r="AA56" s="117"/>
      <c r="AB56" s="116" t="str">
        <f t="shared" ref="AB56" si="42">IF(Z56="","",IF(Z56*AA56=0,0,IF(Z56*AA56&gt;4,3,IF(Z56*AA56&gt;2,2,IF(Z56*AA56=0,0,1)))))</f>
        <v/>
      </c>
      <c r="AC56" s="116" t="str">
        <f t="shared" ref="AC56" si="43">+G56</f>
        <v/>
      </c>
      <c r="AD56" s="116" t="str">
        <f t="shared" ref="AD56" si="44">+J56</f>
        <v/>
      </c>
      <c r="AE56" s="116" t="str">
        <f t="shared" ref="AE56" si="45">+L56</f>
        <v/>
      </c>
      <c r="AF56" s="116" t="str">
        <f t="shared" ref="AF56" si="46">+O56</f>
        <v/>
      </c>
      <c r="AG56" s="116" t="str">
        <f t="shared" ref="AG56" si="47">+U56</f>
        <v/>
      </c>
      <c r="AH56" s="116" t="str">
        <f t="shared" ref="AH56" si="48">+U56</f>
        <v/>
      </c>
      <c r="AI56" s="116" t="str">
        <f t="shared" ref="AI56" si="49">+Y56</f>
        <v/>
      </c>
      <c r="AJ56" s="116" t="str">
        <f t="shared" ref="AJ56" si="50">+AB56</f>
        <v/>
      </c>
      <c r="AK56" s="121" t="str">
        <f t="shared" ref="AK56" si="51">+IF(COUNT(AC56:AJ56)&lt;&gt;8,"",(IF(COUNTIF(AC56:AJ56,0)&gt;0,"ไม่ผ่าน",IF(AND(COUNTIF(AC56:AJ56,3)&gt;=5,COUNTIF(AC56:AJ56,"&lt;2")=0),"ดีเยี่ยม",IF(OR(AND(AND(COUNTIF(AC56:AJ56,3)&gt;=1,COUNTIF(AC56:AJ56,3)&lt;=4),COUNTIF(AC56:AJ56,"&lt;2")=0),COUNTIF(AC56:AJ56,2)=8,AND(COUNTIF(AC56:AJ56,"&gt;=2")&gt;=5,COUNTIF(AC56:AJ56,1)&gt;0)),"ดี",IF(OR(COUNTIF(AC56:AJ56,1)=8,AND(COUNTIF(AC56:AJ56,"&gt;=2")&gt;=1,COUNTIF(AC56:AJ56,"&gt;=2")&lt;=4)),"ผ่าน","ไม่ผ่าน"))))))</f>
        <v/>
      </c>
    </row>
    <row r="57" spans="1:37" ht="21" customHeight="1">
      <c r="A57" s="175">
        <v>24</v>
      </c>
      <c r="B57" s="231" t="s">
        <v>315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176">
        <v>25</v>
      </c>
      <c r="B58" s="220" t="s">
        <v>316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177">
        <v>26</v>
      </c>
      <c r="B59" s="238" t="s">
        <v>317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175">
        <v>27</v>
      </c>
      <c r="B60" s="231" t="s">
        <v>318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175">
        <v>28</v>
      </c>
      <c r="B61" s="231" t="s">
        <v>319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175">
        <v>29</v>
      </c>
      <c r="B62" s="231" t="s">
        <v>320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178">
        <v>30</v>
      </c>
      <c r="B63" s="220" t="s">
        <v>321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174">
        <v>31</v>
      </c>
      <c r="B64" s="238" t="s">
        <v>322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175">
        <v>32</v>
      </c>
      <c r="B65" s="231" t="s">
        <v>323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175">
        <v>33</v>
      </c>
      <c r="B66" s="231" t="s">
        <v>324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175">
        <v>34</v>
      </c>
      <c r="B67" s="229" t="s">
        <v>325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178">
        <v>35</v>
      </c>
      <c r="B68" s="238" t="s">
        <v>326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174">
        <v>36</v>
      </c>
      <c r="B69" s="219" t="s">
        <v>327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175">
        <v>37</v>
      </c>
      <c r="B70" s="238" t="s">
        <v>328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175">
        <v>38</v>
      </c>
      <c r="B71" s="229" t="s">
        <v>329</v>
      </c>
      <c r="C71" s="172"/>
      <c r="D71" s="102"/>
      <c r="E71" s="102"/>
      <c r="F71" s="102"/>
      <c r="G71" s="103" t="str">
        <f t="shared" si="1"/>
        <v/>
      </c>
      <c r="H71" s="102"/>
      <c r="I71" s="102"/>
      <c r="J71" s="103" t="str">
        <f t="shared" si="2"/>
        <v/>
      </c>
      <c r="K71" s="102"/>
      <c r="L71" s="103" t="str">
        <f t="shared" si="3"/>
        <v/>
      </c>
      <c r="M71" s="102"/>
      <c r="N71" s="102"/>
      <c r="O71" s="103" t="str">
        <f t="shared" si="4"/>
        <v/>
      </c>
      <c r="P71" s="102"/>
      <c r="Q71" s="102"/>
      <c r="R71" s="103" t="str">
        <f t="shared" si="5"/>
        <v/>
      </c>
      <c r="S71" s="102"/>
      <c r="T71" s="102"/>
      <c r="U71" s="103" t="str">
        <f t="shared" si="6"/>
        <v/>
      </c>
      <c r="V71" s="102"/>
      <c r="W71" s="102"/>
      <c r="X71" s="102"/>
      <c r="Y71" s="103" t="str">
        <f t="shared" si="7"/>
        <v/>
      </c>
      <c r="Z71" s="102"/>
      <c r="AA71" s="102"/>
      <c r="AB71" s="103" t="str">
        <f t="shared" si="8"/>
        <v/>
      </c>
      <c r="AC71" s="103" t="str">
        <f t="shared" si="9"/>
        <v/>
      </c>
      <c r="AD71" s="103" t="str">
        <f t="shared" si="10"/>
        <v/>
      </c>
      <c r="AE71" s="103" t="str">
        <f t="shared" si="11"/>
        <v/>
      </c>
      <c r="AF71" s="103" t="str">
        <f t="shared" si="12"/>
        <v/>
      </c>
      <c r="AG71" s="103" t="str">
        <f t="shared" si="13"/>
        <v/>
      </c>
      <c r="AH71" s="103" t="str">
        <f t="shared" si="14"/>
        <v/>
      </c>
      <c r="AI71" s="103" t="str">
        <f t="shared" si="15"/>
        <v/>
      </c>
      <c r="AJ71" s="103" t="str">
        <f t="shared" si="16"/>
        <v/>
      </c>
      <c r="AK71" s="104" t="str">
        <f t="shared" si="17"/>
        <v/>
      </c>
    </row>
    <row r="72" spans="1:37" ht="21" customHeight="1">
      <c r="A72" s="175">
        <v>39</v>
      </c>
      <c r="B72" s="229" t="s">
        <v>330</v>
      </c>
      <c r="C72" s="172"/>
      <c r="D72" s="102"/>
      <c r="E72" s="102"/>
      <c r="F72" s="102"/>
      <c r="G72" s="103" t="str">
        <f t="shared" si="1"/>
        <v/>
      </c>
      <c r="H72" s="102"/>
      <c r="I72" s="102"/>
      <c r="J72" s="103" t="str">
        <f t="shared" si="2"/>
        <v/>
      </c>
      <c r="K72" s="102"/>
      <c r="L72" s="103" t="str">
        <f t="shared" si="3"/>
        <v/>
      </c>
      <c r="M72" s="102"/>
      <c r="N72" s="102"/>
      <c r="O72" s="103" t="str">
        <f t="shared" si="4"/>
        <v/>
      </c>
      <c r="P72" s="102"/>
      <c r="Q72" s="102"/>
      <c r="R72" s="103" t="str">
        <f t="shared" si="5"/>
        <v/>
      </c>
      <c r="S72" s="102"/>
      <c r="T72" s="102"/>
      <c r="U72" s="103" t="str">
        <f t="shared" si="6"/>
        <v/>
      </c>
      <c r="V72" s="102"/>
      <c r="W72" s="102"/>
      <c r="X72" s="102"/>
      <c r="Y72" s="103" t="str">
        <f t="shared" si="7"/>
        <v/>
      </c>
      <c r="Z72" s="102"/>
      <c r="AA72" s="102"/>
      <c r="AB72" s="103" t="str">
        <f t="shared" si="8"/>
        <v/>
      </c>
      <c r="AC72" s="103" t="str">
        <f t="shared" si="9"/>
        <v/>
      </c>
      <c r="AD72" s="103" t="str">
        <f t="shared" si="10"/>
        <v/>
      </c>
      <c r="AE72" s="103" t="str">
        <f t="shared" si="11"/>
        <v/>
      </c>
      <c r="AF72" s="103" t="str">
        <f t="shared" si="12"/>
        <v/>
      </c>
      <c r="AG72" s="103" t="str">
        <f t="shared" si="13"/>
        <v/>
      </c>
      <c r="AH72" s="103" t="str">
        <f t="shared" si="14"/>
        <v/>
      </c>
      <c r="AI72" s="103" t="str">
        <f t="shared" si="15"/>
        <v/>
      </c>
      <c r="AJ72" s="103" t="str">
        <f t="shared" si="16"/>
        <v/>
      </c>
      <c r="AK72" s="104" t="str">
        <f t="shared" si="17"/>
        <v/>
      </c>
    </row>
    <row r="73" spans="1:37" ht="21" customHeight="1" thickBot="1">
      <c r="A73" s="176">
        <v>40</v>
      </c>
      <c r="B73" s="199" t="s">
        <v>331</v>
      </c>
      <c r="C73" s="169"/>
      <c r="D73" s="107"/>
      <c r="E73" s="107"/>
      <c r="F73" s="107"/>
      <c r="G73" s="108" t="str">
        <f t="shared" si="1"/>
        <v/>
      </c>
      <c r="H73" s="107"/>
      <c r="I73" s="107"/>
      <c r="J73" s="108" t="str">
        <f t="shared" si="2"/>
        <v/>
      </c>
      <c r="K73" s="107"/>
      <c r="L73" s="108" t="str">
        <f t="shared" si="3"/>
        <v/>
      </c>
      <c r="M73" s="107"/>
      <c r="N73" s="107"/>
      <c r="O73" s="108" t="str">
        <f t="shared" si="4"/>
        <v/>
      </c>
      <c r="P73" s="107"/>
      <c r="Q73" s="107"/>
      <c r="R73" s="108" t="str">
        <f t="shared" si="5"/>
        <v/>
      </c>
      <c r="S73" s="107"/>
      <c r="T73" s="107"/>
      <c r="U73" s="108" t="str">
        <f t="shared" si="6"/>
        <v/>
      </c>
      <c r="V73" s="107"/>
      <c r="W73" s="107"/>
      <c r="X73" s="107"/>
      <c r="Y73" s="108" t="str">
        <f t="shared" si="7"/>
        <v/>
      </c>
      <c r="Z73" s="107"/>
      <c r="AA73" s="107"/>
      <c r="AB73" s="108" t="str">
        <f t="shared" si="8"/>
        <v/>
      </c>
      <c r="AC73" s="108" t="str">
        <f t="shared" si="9"/>
        <v/>
      </c>
      <c r="AD73" s="108" t="str">
        <f t="shared" si="10"/>
        <v/>
      </c>
      <c r="AE73" s="108" t="str">
        <f t="shared" si="11"/>
        <v/>
      </c>
      <c r="AF73" s="108" t="str">
        <f t="shared" si="12"/>
        <v/>
      </c>
      <c r="AG73" s="108" t="str">
        <f t="shared" si="13"/>
        <v/>
      </c>
      <c r="AH73" s="108" t="str">
        <f t="shared" si="14"/>
        <v/>
      </c>
      <c r="AI73" s="108" t="str">
        <f t="shared" si="15"/>
        <v/>
      </c>
      <c r="AJ73" s="108" t="str">
        <f t="shared" si="16"/>
        <v/>
      </c>
      <c r="AK73" s="109" t="str">
        <f t="shared" si="17"/>
        <v/>
      </c>
    </row>
    <row r="74" spans="1:37" ht="21" customHeight="1" thickBot="1">
      <c r="A74" s="285">
        <v>41</v>
      </c>
      <c r="B74" s="199" t="s">
        <v>332</v>
      </c>
      <c r="C74" s="286"/>
      <c r="D74" s="287"/>
      <c r="E74" s="287"/>
      <c r="F74" s="287"/>
      <c r="G74" s="284" t="str">
        <f t="shared" si="1"/>
        <v/>
      </c>
      <c r="H74" s="283"/>
      <c r="I74" s="283"/>
      <c r="J74" s="284" t="str">
        <f t="shared" si="2"/>
        <v/>
      </c>
      <c r="K74" s="283"/>
      <c r="L74" s="284" t="str">
        <f t="shared" si="3"/>
        <v/>
      </c>
      <c r="M74" s="283"/>
      <c r="N74" s="283"/>
      <c r="O74" s="284" t="str">
        <f t="shared" si="4"/>
        <v/>
      </c>
      <c r="P74" s="283"/>
      <c r="Q74" s="283"/>
      <c r="R74" s="152" t="str">
        <f t="shared" si="5"/>
        <v/>
      </c>
      <c r="S74" s="283"/>
      <c r="T74" s="283"/>
      <c r="U74" s="152" t="str">
        <f t="shared" si="6"/>
        <v/>
      </c>
      <c r="V74" s="283"/>
      <c r="W74" s="283"/>
      <c r="X74" s="283"/>
      <c r="Y74" s="284" t="str">
        <f t="shared" si="7"/>
        <v/>
      </c>
      <c r="Z74" s="283"/>
      <c r="AA74" s="283"/>
      <c r="AB74" s="284" t="str">
        <f t="shared" ref="AB74" si="52">IF(Z74="","",IF(Z74*AA74=0,0,IF(Z74*AA74&gt;4,3,IF(Z74*AA74&gt;2,2,IF(Z74*AA74=0,0,1)))))</f>
        <v/>
      </c>
      <c r="AC74" s="152" t="str">
        <f t="shared" ref="AC74" si="53">+G74</f>
        <v/>
      </c>
      <c r="AD74" s="152" t="str">
        <f t="shared" ref="AD74" si="54">+J74</f>
        <v/>
      </c>
      <c r="AE74" s="152" t="str">
        <f t="shared" ref="AE74" si="55">+L74</f>
        <v/>
      </c>
      <c r="AF74" s="152" t="str">
        <f t="shared" ref="AF74" si="56">+O74</f>
        <v/>
      </c>
      <c r="AG74" s="152" t="str">
        <f t="shared" ref="AG74" si="57">+U74</f>
        <v/>
      </c>
      <c r="AH74" s="152" t="str">
        <f t="shared" ref="AH74" si="58">+U74</f>
        <v/>
      </c>
      <c r="AI74" s="152" t="str">
        <f t="shared" ref="AI74" si="59">+Y74</f>
        <v/>
      </c>
      <c r="AJ74" s="152" t="str">
        <f t="shared" ref="AJ74" si="60">+AB74</f>
        <v/>
      </c>
      <c r="AK74" s="153" t="str">
        <f t="shared" ref="AK74" si="61">+IF(COUNT(AC74:AJ74)&lt;&gt;8,"",(IF(COUNTIF(AC74:AJ74,0)&gt;0,"ไม่ผ่าน",IF(AND(COUNTIF(AC74:AJ74,3)&gt;=5,COUNTIF(AC74:AJ74,"&lt;2")=0),"ดีเยี่ยม",IF(OR(AND(AND(COUNTIF(AC74:AJ74,3)&gt;=1,COUNTIF(AC74:AJ74,3)&lt;=4),COUNTIF(AC74:AJ74,"&lt;2")=0),COUNTIF(AC74:AJ74,2)=8,AND(COUNTIF(AC74:AJ74,"&gt;=2")&gt;=5,COUNTIF(AC74:AJ74,1)&gt;0)),"ดี",IF(OR(COUNTIF(AC74:AJ74,1)=8,AND(COUNTIF(AC74:AJ74,"&gt;=2")&gt;=1,COUNTIF(AC74:AJ74,"&gt;=2")&lt;=4)),"ผ่าน","ไม่ผ่าน"))))))</f>
        <v/>
      </c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T6:X6"/>
    <mergeCell ref="J5:N5"/>
    <mergeCell ref="J4:N4"/>
    <mergeCell ref="J7:N7"/>
    <mergeCell ref="O7:S7"/>
    <mergeCell ref="T7:X7"/>
    <mergeCell ref="Y7:AK7"/>
    <mergeCell ref="J6:N6"/>
    <mergeCell ref="Y6:AK6"/>
    <mergeCell ref="O4:S4"/>
    <mergeCell ref="T4:X4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L32:L33"/>
    <mergeCell ref="M32:N32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H32:I32"/>
    <mergeCell ref="J32:J33"/>
    <mergeCell ref="V32:X32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  <mergeCell ref="S30:U30"/>
    <mergeCell ref="P32:Q32"/>
    <mergeCell ref="R32:R33"/>
    <mergeCell ref="S32:T32"/>
    <mergeCell ref="U32:U33"/>
    <mergeCell ref="T8:X8"/>
    <mergeCell ref="Y8:AK8"/>
    <mergeCell ref="T14:X14"/>
    <mergeCell ref="Y14:AK14"/>
    <mergeCell ref="T13:X13"/>
    <mergeCell ref="Y13:AK13"/>
    <mergeCell ref="T12:X12"/>
    <mergeCell ref="Y12:AK12"/>
    <mergeCell ref="A10:D10"/>
    <mergeCell ref="E10:I10"/>
    <mergeCell ref="J10:N10"/>
    <mergeCell ref="O10:S10"/>
    <mergeCell ref="T10:X10"/>
    <mergeCell ref="Y10:AK10"/>
    <mergeCell ref="A9:D9"/>
    <mergeCell ref="E9:I9"/>
    <mergeCell ref="J9:N9"/>
    <mergeCell ref="O9:S9"/>
    <mergeCell ref="T9:X9"/>
    <mergeCell ref="Y9:AK9"/>
    <mergeCell ref="E13:I13"/>
    <mergeCell ref="J13:N13"/>
    <mergeCell ref="A11:D11"/>
    <mergeCell ref="E11:I11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</mergeCells>
  <conditionalFormatting sqref="G34:G74">
    <cfRule type="cellIs" dxfId="88" priority="2" operator="equal">
      <formula>99999</formula>
    </cfRule>
  </conditionalFormatting>
  <conditionalFormatting sqref="G34">
    <cfRule type="cellIs" dxfId="87" priority="3" operator="equal">
      <formula>9</formula>
    </cfRule>
  </conditionalFormatting>
  <conditionalFormatting sqref="G34">
    <cfRule type="cellIs" dxfId="86" priority="4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AK75"/>
  <sheetViews>
    <sheetView topLeftCell="A43" workbookViewId="0">
      <selection activeCell="C44" sqref="C44:AK44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125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COUNTIF($G$34:$G$75,3)</f>
        <v>0</v>
      </c>
      <c r="F5" s="337"/>
      <c r="G5" s="337"/>
      <c r="H5" s="337"/>
      <c r="I5" s="338"/>
      <c r="J5" s="336">
        <f>COUNTIF($G$34:$G$75,2)</f>
        <v>0</v>
      </c>
      <c r="K5" s="337"/>
      <c r="L5" s="337"/>
      <c r="M5" s="337"/>
      <c r="N5" s="338"/>
      <c r="O5" s="336">
        <f>COUNTIF($G$34:$G$75,1)</f>
        <v>0</v>
      </c>
      <c r="P5" s="337"/>
      <c r="Q5" s="337"/>
      <c r="R5" s="337"/>
      <c r="S5" s="338"/>
      <c r="T5" s="336">
        <f>COUNTIF($G$34:$G$75,0)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COUNTIF($J$34:$J$75,3)</f>
        <v>0</v>
      </c>
      <c r="F6" s="337"/>
      <c r="G6" s="337"/>
      <c r="H6" s="337"/>
      <c r="I6" s="338"/>
      <c r="J6" s="336">
        <f>COUNTIF($J$34:$J$75,2)</f>
        <v>0</v>
      </c>
      <c r="K6" s="337"/>
      <c r="L6" s="337"/>
      <c r="M6" s="337"/>
      <c r="N6" s="338"/>
      <c r="O6" s="336">
        <f>COUNTIF($J$34:$J$75,1)</f>
        <v>0</v>
      </c>
      <c r="P6" s="337"/>
      <c r="Q6" s="337"/>
      <c r="R6" s="337"/>
      <c r="S6" s="338"/>
      <c r="T6" s="336">
        <f>COUNTIF($J$34:$J$75,0)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COUNTIF($L$34:$L$75,3)</f>
        <v>0</v>
      </c>
      <c r="F7" s="337"/>
      <c r="G7" s="337"/>
      <c r="H7" s="337"/>
      <c r="I7" s="338"/>
      <c r="J7" s="336">
        <f>COUNTIF($L$34:$L$75,2)</f>
        <v>0</v>
      </c>
      <c r="K7" s="337"/>
      <c r="L7" s="337"/>
      <c r="M7" s="337"/>
      <c r="N7" s="338"/>
      <c r="O7" s="336">
        <f>COUNTIF($L$34:$L$75,1)</f>
        <v>0</v>
      </c>
      <c r="P7" s="337"/>
      <c r="Q7" s="337"/>
      <c r="R7" s="337"/>
      <c r="S7" s="338"/>
      <c r="T7" s="336">
        <f>COUNTIF($L$34:$L$75,0)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COUNTIF($O$34:$O$75,3)</f>
        <v>0</v>
      </c>
      <c r="F8" s="337"/>
      <c r="G8" s="337"/>
      <c r="H8" s="337"/>
      <c r="I8" s="338"/>
      <c r="J8" s="336">
        <f>COUNTIF($O$34:$O$75,2)</f>
        <v>0</v>
      </c>
      <c r="K8" s="337"/>
      <c r="L8" s="337"/>
      <c r="M8" s="337"/>
      <c r="N8" s="338"/>
      <c r="O8" s="336">
        <f>COUNTIF($O$34:$O$75,1)</f>
        <v>0</v>
      </c>
      <c r="P8" s="337"/>
      <c r="Q8" s="337"/>
      <c r="R8" s="337"/>
      <c r="S8" s="338"/>
      <c r="T8" s="336">
        <f>COUNTIF($O$34:$O$75,0)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COUNTIF($R$34:$R$75,3)</f>
        <v>0</v>
      </c>
      <c r="F9" s="337"/>
      <c r="G9" s="337"/>
      <c r="H9" s="337"/>
      <c r="I9" s="338"/>
      <c r="J9" s="336">
        <f>COUNTIF($R$34:$R$75,2)</f>
        <v>0</v>
      </c>
      <c r="K9" s="337"/>
      <c r="L9" s="337"/>
      <c r="M9" s="337"/>
      <c r="N9" s="338"/>
      <c r="O9" s="336">
        <f>COUNTIF($R$34:$R$75,1)</f>
        <v>0</v>
      </c>
      <c r="P9" s="337"/>
      <c r="Q9" s="337"/>
      <c r="R9" s="337"/>
      <c r="S9" s="338"/>
      <c r="T9" s="336">
        <f>COUNTIF($R$34:$R$75,0)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COUNTIF($U$34:$U$75,3)</f>
        <v>0</v>
      </c>
      <c r="F10" s="337"/>
      <c r="G10" s="337"/>
      <c r="H10" s="337"/>
      <c r="I10" s="338"/>
      <c r="J10" s="336">
        <f>COUNTIF($U$34:$U$75,2)</f>
        <v>0</v>
      </c>
      <c r="K10" s="337"/>
      <c r="L10" s="337"/>
      <c r="M10" s="337"/>
      <c r="N10" s="338"/>
      <c r="O10" s="336">
        <f>COUNTIF($U$34:$U$75,1)</f>
        <v>0</v>
      </c>
      <c r="P10" s="337"/>
      <c r="Q10" s="337"/>
      <c r="R10" s="337"/>
      <c r="S10" s="338"/>
      <c r="T10" s="336">
        <f>COUNTIF($U$34:$U$75,0)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COUNTIF($Y$34:$Y$75,3)</f>
        <v>0</v>
      </c>
      <c r="F11" s="337"/>
      <c r="G11" s="337"/>
      <c r="H11" s="337"/>
      <c r="I11" s="338"/>
      <c r="J11" s="336">
        <f>COUNTIF($Y$34:$Y$75,2)</f>
        <v>0</v>
      </c>
      <c r="K11" s="337"/>
      <c r="L11" s="337"/>
      <c r="M11" s="337"/>
      <c r="N11" s="338"/>
      <c r="O11" s="336">
        <f>COUNTIF($Y$34:$Y$75,1)</f>
        <v>0</v>
      </c>
      <c r="P11" s="337"/>
      <c r="Q11" s="337"/>
      <c r="R11" s="337"/>
      <c r="S11" s="338"/>
      <c r="T11" s="336">
        <f>COUNTIF($Y$34:$Y$75,0)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COUNTIF($AB$34:$AB$75,3)</f>
        <v>0</v>
      </c>
      <c r="F12" s="344"/>
      <c r="G12" s="344"/>
      <c r="H12" s="344"/>
      <c r="I12" s="345"/>
      <c r="J12" s="343">
        <f>COUNTIF($AB$34:$AB$75,2)</f>
        <v>0</v>
      </c>
      <c r="K12" s="344"/>
      <c r="L12" s="344"/>
      <c r="M12" s="344"/>
      <c r="N12" s="345"/>
      <c r="O12" s="343">
        <f>COUNTIF($AB$34:$AB$75,1)</f>
        <v>0</v>
      </c>
      <c r="P12" s="344"/>
      <c r="Q12" s="344"/>
      <c r="R12" s="344"/>
      <c r="S12" s="345"/>
      <c r="T12" s="343">
        <f>COUNTIF($AB$34:$AB$75,0)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COUNTIF($AK$34:$AK$75,"ดีเยี่ยม")</f>
        <v>0</v>
      </c>
      <c r="F13" s="341"/>
      <c r="G13" s="341"/>
      <c r="H13" s="341"/>
      <c r="I13" s="342"/>
      <c r="J13" s="340">
        <f>COUNTIF($AK$34:$AK$75,"ดี")</f>
        <v>0</v>
      </c>
      <c r="K13" s="341"/>
      <c r="L13" s="341"/>
      <c r="M13" s="341"/>
      <c r="N13" s="342"/>
      <c r="O13" s="340">
        <f>COUNTIF($AK$34:$AK$75,"ผ่าน")</f>
        <v>0</v>
      </c>
      <c r="P13" s="341"/>
      <c r="Q13" s="341"/>
      <c r="R13" s="341"/>
      <c r="S13" s="342"/>
      <c r="T13" s="340">
        <f>COUNTIF($AK$34:$AK$75,"ไม่ผ่าน")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201">
        <v>1</v>
      </c>
      <c r="B34" s="252" t="s">
        <v>333</v>
      </c>
      <c r="C34" s="172"/>
      <c r="D34" s="102"/>
      <c r="E34" s="102"/>
      <c r="F34" s="102"/>
      <c r="G34" s="103" t="str">
        <f t="shared" ref="G34" si="1">IF(C34="","",IF(C34*D34*E34*F34=0,0,IF(C34*D34*E34*F34&gt;27,3,IF(C34*D34*E34*F34&gt;3,2,IF(C34*D34*E34*F34=0,0,1)))))</f>
        <v/>
      </c>
      <c r="H34" s="102"/>
      <c r="I34" s="102"/>
      <c r="J34" s="103" t="str">
        <f t="shared" ref="J34" si="2">IF(H34="","",IF(H34*I34=0,0,IF(H34*I34&gt;4,3,IF(H34*I34&gt;2,2,IF(H34*I34=0,0,1)))))</f>
        <v/>
      </c>
      <c r="K34" s="102"/>
      <c r="L34" s="103" t="str">
        <f t="shared" ref="L34" si="3">IF(K34="","",IF(K34=0,0,K34))</f>
        <v/>
      </c>
      <c r="M34" s="102"/>
      <c r="N34" s="102"/>
      <c r="O34" s="103" t="str">
        <f t="shared" ref="O34" si="4">IF(M34="","",IF(M34*N34=0,0,IF(M34*N34&gt;4,3,IF(M34*N34&gt;2,2,IF(M34*N34=0,0,1)))))</f>
        <v/>
      </c>
      <c r="P34" s="102"/>
      <c r="Q34" s="102"/>
      <c r="R34" s="103" t="str">
        <f t="shared" ref="R34" si="5">IF(P34="","",IF(P34*Q34=0,0,IF(P34*Q34&gt;4,3,IF(P34*Q34&gt;2,2,IF(P34*Q34=0,0,1)))))</f>
        <v/>
      </c>
      <c r="S34" s="102"/>
      <c r="T34" s="102"/>
      <c r="U34" s="103" t="str">
        <f t="shared" ref="U34" si="6">IF(S34="","",IF(S34*T34=0,0,IF(S34*T34&gt;4,3,IF(S34*T34&gt;2,2,IF(S34*T34=0,0,1)))))</f>
        <v/>
      </c>
      <c r="V34" s="102"/>
      <c r="W34" s="102"/>
      <c r="X34" s="102"/>
      <c r="Y34" s="103" t="str">
        <f t="shared" ref="Y34" si="7">IF(V34="","",IF(V34*W34*X34=0,0,IF(V34*W34*X34&gt;17,3,IF(V34*W34*X34&gt;2,2,IF(V34*W34*X34=0,0,1)))))</f>
        <v/>
      </c>
      <c r="Z34" s="102"/>
      <c r="AA34" s="102"/>
      <c r="AB34" s="103" t="str">
        <f t="shared" ref="AB34" si="8">IF(Z34="","",IF(Z34*AA34=0,0,IF(Z34*AA34&gt;4,3,IF(Z34*AA34&gt;2,2,IF(Z34*AA34=0,0,1)))))</f>
        <v/>
      </c>
      <c r="AC34" s="103" t="str">
        <f t="shared" ref="AC34" si="9">+G34</f>
        <v/>
      </c>
      <c r="AD34" s="103" t="str">
        <f t="shared" ref="AD34" si="10">+J34</f>
        <v/>
      </c>
      <c r="AE34" s="103" t="str">
        <f t="shared" ref="AE34" si="11">+L34</f>
        <v/>
      </c>
      <c r="AF34" s="103" t="str">
        <f t="shared" ref="AF34" si="12">+O34</f>
        <v/>
      </c>
      <c r="AG34" s="103" t="str">
        <f t="shared" ref="AG34" si="13">+U34</f>
        <v/>
      </c>
      <c r="AH34" s="103" t="str">
        <f t="shared" ref="AH34" si="14">+U34</f>
        <v/>
      </c>
      <c r="AI34" s="103" t="str">
        <f t="shared" ref="AI34" si="15">+Y34</f>
        <v/>
      </c>
      <c r="AJ34" s="103" t="str">
        <f t="shared" ref="AJ34" si="16">+AB34</f>
        <v/>
      </c>
      <c r="AK34" s="104" t="str">
        <f t="shared" ref="AK34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75">
        <v>2</v>
      </c>
      <c r="B35" s="229" t="s">
        <v>334</v>
      </c>
      <c r="C35" s="172"/>
      <c r="D35" s="102"/>
      <c r="E35" s="102"/>
      <c r="F35" s="102"/>
      <c r="G35" s="103" t="str">
        <f t="shared" ref="G35:G73" si="18">IF(C35="","",IF(C35*D35*E35*F35=0,0,IF(C35*D35*E35*F35&gt;27,3,IF(C35*D35*E35*F35&gt;3,2,IF(C35*D35*E35*F35=0,0,1)))))</f>
        <v/>
      </c>
      <c r="H35" s="102"/>
      <c r="I35" s="102"/>
      <c r="J35" s="103" t="str">
        <f t="shared" ref="J35:J73" si="19">IF(H35="","",IF(H35*I35=0,0,IF(H35*I35&gt;4,3,IF(H35*I35&gt;2,2,IF(H35*I35=0,0,1)))))</f>
        <v/>
      </c>
      <c r="K35" s="102"/>
      <c r="L35" s="103" t="str">
        <f t="shared" ref="L35:L73" si="20">IF(K35="","",IF(K35=0,0,K35))</f>
        <v/>
      </c>
      <c r="M35" s="102"/>
      <c r="N35" s="102"/>
      <c r="O35" s="103" t="str">
        <f t="shared" ref="O35:O73" si="21">IF(M35="","",IF(M35*N35=0,0,IF(M35*N35&gt;4,3,IF(M35*N35&gt;2,2,IF(M35*N35=0,0,1)))))</f>
        <v/>
      </c>
      <c r="P35" s="102"/>
      <c r="Q35" s="102"/>
      <c r="R35" s="103" t="str">
        <f t="shared" ref="R35:R73" si="22">IF(P35="","",IF(P35*Q35=0,0,IF(P35*Q35&gt;4,3,IF(P35*Q35&gt;2,2,IF(P35*Q35=0,0,1)))))</f>
        <v/>
      </c>
      <c r="S35" s="102"/>
      <c r="T35" s="102"/>
      <c r="U35" s="103" t="str">
        <f t="shared" ref="U35:U73" si="23">IF(S35="","",IF(S35*T35=0,0,IF(S35*T35&gt;4,3,IF(S35*T35&gt;2,2,IF(S35*T35=0,0,1)))))</f>
        <v/>
      </c>
      <c r="V35" s="102"/>
      <c r="W35" s="102"/>
      <c r="X35" s="102"/>
      <c r="Y35" s="103" t="str">
        <f t="shared" ref="Y35:Y73" si="24">IF(V35="","",IF(V35*W35*X35=0,0,IF(V35*W35*X35&gt;17,3,IF(V35*W35*X35&gt;2,2,IF(V35*W35*X35=0,0,1)))))</f>
        <v/>
      </c>
      <c r="Z35" s="102"/>
      <c r="AA35" s="102"/>
      <c r="AB35" s="103" t="str">
        <f t="shared" ref="AB35:AB73" si="25">IF(Z35="","",IF(Z35*AA35=0,0,IF(Z35*AA35&gt;4,3,IF(Z35*AA35&gt;2,2,IF(Z35*AA35=0,0,1)))))</f>
        <v/>
      </c>
      <c r="AC35" s="103" t="str">
        <f t="shared" ref="AC35:AC73" si="26">+G35</f>
        <v/>
      </c>
      <c r="AD35" s="103" t="str">
        <f t="shared" ref="AD35:AD73" si="27">+J35</f>
        <v/>
      </c>
      <c r="AE35" s="103" t="str">
        <f t="shared" ref="AE35:AE73" si="28">+L35</f>
        <v/>
      </c>
      <c r="AF35" s="103" t="str">
        <f t="shared" ref="AF35:AF73" si="29">+O35</f>
        <v/>
      </c>
      <c r="AG35" s="103" t="str">
        <f t="shared" ref="AG35:AG73" si="30">+U35</f>
        <v/>
      </c>
      <c r="AH35" s="103" t="str">
        <f t="shared" ref="AH35:AH73" si="31">+U35</f>
        <v/>
      </c>
      <c r="AI35" s="103" t="str">
        <f t="shared" ref="AI35:AI73" si="32">+Y35</f>
        <v/>
      </c>
      <c r="AJ35" s="103" t="str">
        <f t="shared" ref="AJ35:AJ73" si="33">+AB35</f>
        <v/>
      </c>
      <c r="AK35" s="104" t="str">
        <f t="shared" ref="AK35:AK73" si="34">+IF(COUNT(AC35:AJ35)&lt;&gt;8,"",(IF(COUNTIF(AC35:AJ35,0)&gt;0,"ไม่ผ่าน",IF(AND(COUNTIF(AC35:AJ35,3)&gt;=5,COUNTIF(AC35:AJ35,"&lt;2")=0),"ดีเยี่ยม",IF(OR(AND(AND(COUNTIF(AC35:AJ35,3)&gt;=1,COUNTIF(AC35:AJ35,3)&lt;=4),COUNTIF(AC35:AJ35,"&lt;2")=0),COUNTIF(AC35:AJ35,2)=8,AND(COUNTIF(AC35:AJ35,"&gt;=2")&gt;=5,COUNTIF(AC35:AJ35,1)&gt;0)),"ดี",IF(OR(COUNTIF(AC35:AJ35,1)=8,AND(COUNTIF(AC35:AJ35,"&gt;=2")&gt;=1,COUNTIF(AC35:AJ35,"&gt;=2")&lt;=4)),"ผ่าน","ไม่ผ่าน"))))))</f>
        <v/>
      </c>
    </row>
    <row r="36" spans="1:37" ht="21" customHeight="1">
      <c r="A36" s="175">
        <v>3</v>
      </c>
      <c r="B36" s="238" t="s">
        <v>335</v>
      </c>
      <c r="C36" s="172"/>
      <c r="D36" s="102"/>
      <c r="E36" s="102"/>
      <c r="F36" s="102"/>
      <c r="G36" s="103" t="str">
        <f t="shared" si="18"/>
        <v/>
      </c>
      <c r="H36" s="102"/>
      <c r="I36" s="102"/>
      <c r="J36" s="103" t="str">
        <f t="shared" si="19"/>
        <v/>
      </c>
      <c r="K36" s="102"/>
      <c r="L36" s="103" t="str">
        <f t="shared" si="20"/>
        <v/>
      </c>
      <c r="M36" s="102"/>
      <c r="N36" s="102"/>
      <c r="O36" s="103" t="str">
        <f t="shared" si="21"/>
        <v/>
      </c>
      <c r="P36" s="102"/>
      <c r="Q36" s="102"/>
      <c r="R36" s="103" t="str">
        <f t="shared" si="22"/>
        <v/>
      </c>
      <c r="S36" s="102"/>
      <c r="T36" s="102"/>
      <c r="U36" s="103" t="str">
        <f t="shared" si="23"/>
        <v/>
      </c>
      <c r="V36" s="102"/>
      <c r="W36" s="102"/>
      <c r="X36" s="102"/>
      <c r="Y36" s="103" t="str">
        <f t="shared" si="24"/>
        <v/>
      </c>
      <c r="Z36" s="102"/>
      <c r="AA36" s="102"/>
      <c r="AB36" s="103" t="str">
        <f t="shared" si="25"/>
        <v/>
      </c>
      <c r="AC36" s="103" t="str">
        <f t="shared" si="26"/>
        <v/>
      </c>
      <c r="AD36" s="103" t="str">
        <f t="shared" si="27"/>
        <v/>
      </c>
      <c r="AE36" s="103" t="str">
        <f t="shared" si="28"/>
        <v/>
      </c>
      <c r="AF36" s="103" t="str">
        <f t="shared" si="29"/>
        <v/>
      </c>
      <c r="AG36" s="103" t="str">
        <f t="shared" si="30"/>
        <v/>
      </c>
      <c r="AH36" s="103" t="str">
        <f t="shared" si="31"/>
        <v/>
      </c>
      <c r="AI36" s="103" t="str">
        <f t="shared" si="32"/>
        <v/>
      </c>
      <c r="AJ36" s="103" t="str">
        <f t="shared" si="33"/>
        <v/>
      </c>
      <c r="AK36" s="104" t="str">
        <f t="shared" si="34"/>
        <v/>
      </c>
    </row>
    <row r="37" spans="1:37" ht="21" customHeight="1">
      <c r="A37" s="175">
        <v>4</v>
      </c>
      <c r="B37" s="229" t="s">
        <v>336</v>
      </c>
      <c r="C37" s="172"/>
      <c r="D37" s="102"/>
      <c r="E37" s="102"/>
      <c r="F37" s="102"/>
      <c r="G37" s="103" t="str">
        <f t="shared" si="18"/>
        <v/>
      </c>
      <c r="H37" s="102"/>
      <c r="I37" s="102"/>
      <c r="J37" s="103" t="str">
        <f t="shared" si="19"/>
        <v/>
      </c>
      <c r="K37" s="102"/>
      <c r="L37" s="103" t="str">
        <f t="shared" si="20"/>
        <v/>
      </c>
      <c r="M37" s="102"/>
      <c r="N37" s="102"/>
      <c r="O37" s="103" t="str">
        <f t="shared" si="21"/>
        <v/>
      </c>
      <c r="P37" s="102"/>
      <c r="Q37" s="102"/>
      <c r="R37" s="103" t="str">
        <f t="shared" si="22"/>
        <v/>
      </c>
      <c r="S37" s="102"/>
      <c r="T37" s="102"/>
      <c r="U37" s="103" t="str">
        <f t="shared" si="23"/>
        <v/>
      </c>
      <c r="V37" s="102"/>
      <c r="W37" s="102"/>
      <c r="X37" s="102"/>
      <c r="Y37" s="103" t="str">
        <f t="shared" si="24"/>
        <v/>
      </c>
      <c r="Z37" s="102"/>
      <c r="AA37" s="102"/>
      <c r="AB37" s="103" t="str">
        <f t="shared" si="25"/>
        <v/>
      </c>
      <c r="AC37" s="103" t="str">
        <f t="shared" si="26"/>
        <v/>
      </c>
      <c r="AD37" s="103" t="str">
        <f t="shared" si="27"/>
        <v/>
      </c>
      <c r="AE37" s="103" t="str">
        <f t="shared" si="28"/>
        <v/>
      </c>
      <c r="AF37" s="103" t="str">
        <f t="shared" si="29"/>
        <v/>
      </c>
      <c r="AG37" s="103" t="str">
        <f t="shared" si="30"/>
        <v/>
      </c>
      <c r="AH37" s="103" t="str">
        <f t="shared" si="31"/>
        <v/>
      </c>
      <c r="AI37" s="103" t="str">
        <f t="shared" si="32"/>
        <v/>
      </c>
      <c r="AJ37" s="103" t="str">
        <f t="shared" si="33"/>
        <v/>
      </c>
      <c r="AK37" s="104" t="str">
        <f t="shared" si="34"/>
        <v/>
      </c>
    </row>
    <row r="38" spans="1:37" ht="21" customHeight="1" thickBot="1">
      <c r="A38" s="178">
        <v>5</v>
      </c>
      <c r="B38" s="238" t="s">
        <v>337</v>
      </c>
      <c r="C38" s="169"/>
      <c r="D38" s="107"/>
      <c r="E38" s="107"/>
      <c r="F38" s="107"/>
      <c r="G38" s="108" t="str">
        <f t="shared" si="18"/>
        <v/>
      </c>
      <c r="H38" s="107"/>
      <c r="I38" s="107"/>
      <c r="J38" s="108" t="str">
        <f t="shared" si="19"/>
        <v/>
      </c>
      <c r="K38" s="107"/>
      <c r="L38" s="108" t="str">
        <f t="shared" si="20"/>
        <v/>
      </c>
      <c r="M38" s="107"/>
      <c r="N38" s="107"/>
      <c r="O38" s="108" t="str">
        <f t="shared" si="21"/>
        <v/>
      </c>
      <c r="P38" s="107"/>
      <c r="Q38" s="107"/>
      <c r="R38" s="108" t="str">
        <f t="shared" si="22"/>
        <v/>
      </c>
      <c r="S38" s="107"/>
      <c r="T38" s="107"/>
      <c r="U38" s="108" t="str">
        <f t="shared" si="23"/>
        <v/>
      </c>
      <c r="V38" s="107"/>
      <c r="W38" s="107"/>
      <c r="X38" s="107"/>
      <c r="Y38" s="108" t="str">
        <f t="shared" si="24"/>
        <v/>
      </c>
      <c r="Z38" s="107"/>
      <c r="AA38" s="107"/>
      <c r="AB38" s="108" t="str">
        <f t="shared" si="25"/>
        <v/>
      </c>
      <c r="AC38" s="108" t="str">
        <f t="shared" si="26"/>
        <v/>
      </c>
      <c r="AD38" s="108" t="str">
        <f t="shared" si="27"/>
        <v/>
      </c>
      <c r="AE38" s="108" t="str">
        <f t="shared" si="28"/>
        <v/>
      </c>
      <c r="AF38" s="108" t="str">
        <f t="shared" si="29"/>
        <v/>
      </c>
      <c r="AG38" s="108" t="str">
        <f t="shared" si="30"/>
        <v/>
      </c>
      <c r="AH38" s="108" t="str">
        <f t="shared" si="31"/>
        <v/>
      </c>
      <c r="AI38" s="108" t="str">
        <f t="shared" si="32"/>
        <v/>
      </c>
      <c r="AJ38" s="108" t="str">
        <f t="shared" si="33"/>
        <v/>
      </c>
      <c r="AK38" s="109" t="str">
        <f t="shared" si="34"/>
        <v/>
      </c>
    </row>
    <row r="39" spans="1:37" ht="21" customHeight="1">
      <c r="A39" s="174">
        <v>6</v>
      </c>
      <c r="B39" s="219" t="s">
        <v>338</v>
      </c>
      <c r="C39" s="179"/>
      <c r="D39" s="97"/>
      <c r="E39" s="97"/>
      <c r="F39" s="97"/>
      <c r="G39" s="98" t="str">
        <f t="shared" si="18"/>
        <v/>
      </c>
      <c r="H39" s="97"/>
      <c r="I39" s="97"/>
      <c r="J39" s="98" t="str">
        <f t="shared" si="19"/>
        <v/>
      </c>
      <c r="K39" s="97"/>
      <c r="L39" s="98" t="str">
        <f t="shared" si="20"/>
        <v/>
      </c>
      <c r="M39" s="97"/>
      <c r="N39" s="97"/>
      <c r="O39" s="98" t="str">
        <f t="shared" si="21"/>
        <v/>
      </c>
      <c r="P39" s="97"/>
      <c r="Q39" s="97"/>
      <c r="R39" s="98" t="str">
        <f t="shared" si="22"/>
        <v/>
      </c>
      <c r="S39" s="97"/>
      <c r="T39" s="97"/>
      <c r="U39" s="98" t="str">
        <f t="shared" si="23"/>
        <v/>
      </c>
      <c r="V39" s="97"/>
      <c r="W39" s="97"/>
      <c r="X39" s="97"/>
      <c r="Y39" s="98" t="str">
        <f t="shared" si="24"/>
        <v/>
      </c>
      <c r="Z39" s="97"/>
      <c r="AA39" s="97"/>
      <c r="AB39" s="98" t="str">
        <f t="shared" si="25"/>
        <v/>
      </c>
      <c r="AC39" s="98" t="str">
        <f t="shared" si="26"/>
        <v/>
      </c>
      <c r="AD39" s="98" t="str">
        <f t="shared" si="27"/>
        <v/>
      </c>
      <c r="AE39" s="98" t="str">
        <f t="shared" si="28"/>
        <v/>
      </c>
      <c r="AF39" s="98" t="str">
        <f t="shared" si="29"/>
        <v/>
      </c>
      <c r="AG39" s="98" t="str">
        <f t="shared" si="30"/>
        <v/>
      </c>
      <c r="AH39" s="98" t="str">
        <f t="shared" si="31"/>
        <v/>
      </c>
      <c r="AI39" s="98" t="str">
        <f t="shared" si="32"/>
        <v/>
      </c>
      <c r="AJ39" s="98" t="str">
        <f t="shared" si="33"/>
        <v/>
      </c>
      <c r="AK39" s="99" t="str">
        <f t="shared" si="34"/>
        <v/>
      </c>
    </row>
    <row r="40" spans="1:37" ht="21" customHeight="1">
      <c r="A40" s="175">
        <v>7</v>
      </c>
      <c r="B40" s="238" t="s">
        <v>339</v>
      </c>
      <c r="C40" s="172"/>
      <c r="D40" s="102"/>
      <c r="E40" s="102"/>
      <c r="F40" s="102"/>
      <c r="G40" s="103" t="str">
        <f t="shared" si="18"/>
        <v/>
      </c>
      <c r="H40" s="102"/>
      <c r="I40" s="102"/>
      <c r="J40" s="103" t="str">
        <f t="shared" si="19"/>
        <v/>
      </c>
      <c r="K40" s="102"/>
      <c r="L40" s="103" t="str">
        <f t="shared" si="20"/>
        <v/>
      </c>
      <c r="M40" s="102"/>
      <c r="N40" s="102"/>
      <c r="O40" s="103" t="str">
        <f t="shared" si="21"/>
        <v/>
      </c>
      <c r="P40" s="102"/>
      <c r="Q40" s="102"/>
      <c r="R40" s="103" t="str">
        <f t="shared" si="22"/>
        <v/>
      </c>
      <c r="S40" s="102"/>
      <c r="T40" s="102"/>
      <c r="U40" s="103" t="str">
        <f t="shared" si="23"/>
        <v/>
      </c>
      <c r="V40" s="102"/>
      <c r="W40" s="102"/>
      <c r="X40" s="102"/>
      <c r="Y40" s="103" t="str">
        <f t="shared" si="24"/>
        <v/>
      </c>
      <c r="Z40" s="102"/>
      <c r="AA40" s="102"/>
      <c r="AB40" s="103" t="str">
        <f t="shared" si="25"/>
        <v/>
      </c>
      <c r="AC40" s="103" t="str">
        <f t="shared" si="26"/>
        <v/>
      </c>
      <c r="AD40" s="103" t="str">
        <f t="shared" si="27"/>
        <v/>
      </c>
      <c r="AE40" s="103" t="str">
        <f t="shared" si="28"/>
        <v/>
      </c>
      <c r="AF40" s="103" t="str">
        <f t="shared" si="29"/>
        <v/>
      </c>
      <c r="AG40" s="103" t="str">
        <f t="shared" si="30"/>
        <v/>
      </c>
      <c r="AH40" s="103" t="str">
        <f t="shared" si="31"/>
        <v/>
      </c>
      <c r="AI40" s="103" t="str">
        <f t="shared" si="32"/>
        <v/>
      </c>
      <c r="AJ40" s="103" t="str">
        <f t="shared" si="33"/>
        <v/>
      </c>
      <c r="AK40" s="104" t="str">
        <f t="shared" si="34"/>
        <v/>
      </c>
    </row>
    <row r="41" spans="1:37" ht="21" customHeight="1">
      <c r="A41" s="175">
        <v>8</v>
      </c>
      <c r="B41" s="229" t="s">
        <v>340</v>
      </c>
      <c r="C41" s="172"/>
      <c r="D41" s="102"/>
      <c r="E41" s="102"/>
      <c r="F41" s="102"/>
      <c r="G41" s="103" t="str">
        <f t="shared" si="18"/>
        <v/>
      </c>
      <c r="H41" s="102"/>
      <c r="I41" s="102"/>
      <c r="J41" s="103" t="str">
        <f t="shared" si="19"/>
        <v/>
      </c>
      <c r="K41" s="102"/>
      <c r="L41" s="103" t="str">
        <f t="shared" si="20"/>
        <v/>
      </c>
      <c r="M41" s="102"/>
      <c r="N41" s="102"/>
      <c r="O41" s="103" t="str">
        <f t="shared" si="21"/>
        <v/>
      </c>
      <c r="P41" s="102"/>
      <c r="Q41" s="102"/>
      <c r="R41" s="103" t="str">
        <f t="shared" si="22"/>
        <v/>
      </c>
      <c r="S41" s="102"/>
      <c r="T41" s="102"/>
      <c r="U41" s="103" t="str">
        <f t="shared" si="23"/>
        <v/>
      </c>
      <c r="V41" s="102"/>
      <c r="W41" s="102"/>
      <c r="X41" s="102"/>
      <c r="Y41" s="103" t="str">
        <f t="shared" si="24"/>
        <v/>
      </c>
      <c r="Z41" s="102"/>
      <c r="AA41" s="102"/>
      <c r="AB41" s="103" t="str">
        <f t="shared" si="25"/>
        <v/>
      </c>
      <c r="AC41" s="103" t="str">
        <f t="shared" si="26"/>
        <v/>
      </c>
      <c r="AD41" s="103" t="str">
        <f t="shared" si="27"/>
        <v/>
      </c>
      <c r="AE41" s="103" t="str">
        <f t="shared" si="28"/>
        <v/>
      </c>
      <c r="AF41" s="103" t="str">
        <f t="shared" si="29"/>
        <v/>
      </c>
      <c r="AG41" s="103" t="str">
        <f t="shared" si="30"/>
        <v/>
      </c>
      <c r="AH41" s="103" t="str">
        <f t="shared" si="31"/>
        <v/>
      </c>
      <c r="AI41" s="103" t="str">
        <f t="shared" si="32"/>
        <v/>
      </c>
      <c r="AJ41" s="103" t="str">
        <f t="shared" si="33"/>
        <v/>
      </c>
      <c r="AK41" s="104" t="str">
        <f t="shared" si="34"/>
        <v/>
      </c>
    </row>
    <row r="42" spans="1:37" ht="21" customHeight="1">
      <c r="A42" s="175">
        <v>9</v>
      </c>
      <c r="B42" s="229" t="s">
        <v>341</v>
      </c>
      <c r="C42" s="172"/>
      <c r="D42" s="102"/>
      <c r="E42" s="102"/>
      <c r="F42" s="102"/>
      <c r="G42" s="103" t="str">
        <f t="shared" si="18"/>
        <v/>
      </c>
      <c r="H42" s="102"/>
      <c r="I42" s="102"/>
      <c r="J42" s="103" t="str">
        <f t="shared" si="19"/>
        <v/>
      </c>
      <c r="K42" s="102"/>
      <c r="L42" s="103" t="str">
        <f t="shared" si="20"/>
        <v/>
      </c>
      <c r="M42" s="102"/>
      <c r="N42" s="102"/>
      <c r="O42" s="103" t="str">
        <f t="shared" si="21"/>
        <v/>
      </c>
      <c r="P42" s="102"/>
      <c r="Q42" s="102"/>
      <c r="R42" s="103" t="str">
        <f t="shared" si="22"/>
        <v/>
      </c>
      <c r="S42" s="102"/>
      <c r="T42" s="102"/>
      <c r="U42" s="103" t="str">
        <f t="shared" si="23"/>
        <v/>
      </c>
      <c r="V42" s="102"/>
      <c r="W42" s="102"/>
      <c r="X42" s="102"/>
      <c r="Y42" s="103" t="str">
        <f t="shared" si="24"/>
        <v/>
      </c>
      <c r="Z42" s="102"/>
      <c r="AA42" s="102"/>
      <c r="AB42" s="103" t="str">
        <f t="shared" si="25"/>
        <v/>
      </c>
      <c r="AC42" s="103" t="str">
        <f t="shared" si="26"/>
        <v/>
      </c>
      <c r="AD42" s="103" t="str">
        <f t="shared" si="27"/>
        <v/>
      </c>
      <c r="AE42" s="103" t="str">
        <f t="shared" si="28"/>
        <v/>
      </c>
      <c r="AF42" s="103" t="str">
        <f t="shared" si="29"/>
        <v/>
      </c>
      <c r="AG42" s="103" t="str">
        <f t="shared" si="30"/>
        <v/>
      </c>
      <c r="AH42" s="103" t="str">
        <f t="shared" si="31"/>
        <v/>
      </c>
      <c r="AI42" s="103" t="str">
        <f t="shared" si="32"/>
        <v/>
      </c>
      <c r="AJ42" s="103" t="str">
        <f t="shared" si="33"/>
        <v/>
      </c>
      <c r="AK42" s="104" t="str">
        <f t="shared" si="34"/>
        <v/>
      </c>
    </row>
    <row r="43" spans="1:37" ht="21" customHeight="1" thickBot="1">
      <c r="A43" s="176">
        <v>10</v>
      </c>
      <c r="B43" s="199" t="s">
        <v>342</v>
      </c>
      <c r="C43" s="169"/>
      <c r="D43" s="107"/>
      <c r="E43" s="107"/>
      <c r="F43" s="107"/>
      <c r="G43" s="108" t="str">
        <f t="shared" si="18"/>
        <v/>
      </c>
      <c r="H43" s="107"/>
      <c r="I43" s="107"/>
      <c r="J43" s="108" t="str">
        <f t="shared" si="19"/>
        <v/>
      </c>
      <c r="K43" s="107"/>
      <c r="L43" s="108" t="str">
        <f t="shared" si="20"/>
        <v/>
      </c>
      <c r="M43" s="107"/>
      <c r="N43" s="107"/>
      <c r="O43" s="108" t="str">
        <f t="shared" si="21"/>
        <v/>
      </c>
      <c r="P43" s="107"/>
      <c r="Q43" s="107"/>
      <c r="R43" s="108" t="str">
        <f t="shared" si="22"/>
        <v/>
      </c>
      <c r="S43" s="107"/>
      <c r="T43" s="107"/>
      <c r="U43" s="108" t="str">
        <f t="shared" si="23"/>
        <v/>
      </c>
      <c r="V43" s="107"/>
      <c r="W43" s="107"/>
      <c r="X43" s="107"/>
      <c r="Y43" s="108" t="str">
        <f t="shared" si="24"/>
        <v/>
      </c>
      <c r="Z43" s="107"/>
      <c r="AA43" s="107"/>
      <c r="AB43" s="108" t="str">
        <f t="shared" si="25"/>
        <v/>
      </c>
      <c r="AC43" s="108" t="str">
        <f t="shared" si="26"/>
        <v/>
      </c>
      <c r="AD43" s="108" t="str">
        <f t="shared" si="27"/>
        <v/>
      </c>
      <c r="AE43" s="108" t="str">
        <f t="shared" si="28"/>
        <v/>
      </c>
      <c r="AF43" s="108" t="str">
        <f t="shared" si="29"/>
        <v/>
      </c>
      <c r="AG43" s="108" t="str">
        <f t="shared" si="30"/>
        <v/>
      </c>
      <c r="AH43" s="108" t="str">
        <f t="shared" si="31"/>
        <v/>
      </c>
      <c r="AI43" s="108" t="str">
        <f t="shared" si="32"/>
        <v/>
      </c>
      <c r="AJ43" s="108" t="str">
        <f t="shared" si="33"/>
        <v/>
      </c>
      <c r="AK43" s="109" t="str">
        <f t="shared" si="34"/>
        <v/>
      </c>
    </row>
    <row r="44" spans="1:37" ht="21" customHeight="1">
      <c r="A44" s="310">
        <v>11</v>
      </c>
      <c r="B44" s="311" t="s">
        <v>343</v>
      </c>
      <c r="C44" s="384" t="s">
        <v>1049</v>
      </c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85"/>
      <c r="AA44" s="385"/>
      <c r="AB44" s="385"/>
      <c r="AC44" s="385"/>
      <c r="AD44" s="385"/>
      <c r="AE44" s="385"/>
      <c r="AF44" s="385"/>
      <c r="AG44" s="385"/>
      <c r="AH44" s="385"/>
      <c r="AI44" s="385"/>
      <c r="AJ44" s="385"/>
      <c r="AK44" s="386"/>
    </row>
    <row r="45" spans="1:37" ht="21" customHeight="1">
      <c r="A45" s="175">
        <v>12</v>
      </c>
      <c r="B45" s="229" t="s">
        <v>344</v>
      </c>
      <c r="C45" s="172"/>
      <c r="D45" s="102"/>
      <c r="E45" s="102"/>
      <c r="F45" s="102"/>
      <c r="G45" s="103" t="str">
        <f t="shared" si="18"/>
        <v/>
      </c>
      <c r="H45" s="102"/>
      <c r="I45" s="102"/>
      <c r="J45" s="103" t="str">
        <f t="shared" si="19"/>
        <v/>
      </c>
      <c r="K45" s="102"/>
      <c r="L45" s="103" t="str">
        <f t="shared" si="20"/>
        <v/>
      </c>
      <c r="M45" s="102"/>
      <c r="N45" s="102"/>
      <c r="O45" s="103" t="str">
        <f t="shared" si="21"/>
        <v/>
      </c>
      <c r="P45" s="102"/>
      <c r="Q45" s="102"/>
      <c r="R45" s="103" t="str">
        <f t="shared" si="22"/>
        <v/>
      </c>
      <c r="S45" s="102"/>
      <c r="T45" s="102"/>
      <c r="U45" s="103" t="str">
        <f t="shared" si="23"/>
        <v/>
      </c>
      <c r="V45" s="102"/>
      <c r="W45" s="102"/>
      <c r="X45" s="102"/>
      <c r="Y45" s="103" t="str">
        <f t="shared" si="24"/>
        <v/>
      </c>
      <c r="Z45" s="102"/>
      <c r="AA45" s="102"/>
      <c r="AB45" s="103" t="str">
        <f t="shared" si="25"/>
        <v/>
      </c>
      <c r="AC45" s="103" t="str">
        <f t="shared" si="26"/>
        <v/>
      </c>
      <c r="AD45" s="103" t="str">
        <f t="shared" si="27"/>
        <v/>
      </c>
      <c r="AE45" s="103" t="str">
        <f t="shared" si="28"/>
        <v/>
      </c>
      <c r="AF45" s="103" t="str">
        <f t="shared" si="29"/>
        <v/>
      </c>
      <c r="AG45" s="103" t="str">
        <f t="shared" si="30"/>
        <v/>
      </c>
      <c r="AH45" s="103" t="str">
        <f t="shared" si="31"/>
        <v/>
      </c>
      <c r="AI45" s="103" t="str">
        <f t="shared" si="32"/>
        <v/>
      </c>
      <c r="AJ45" s="103" t="str">
        <f t="shared" si="33"/>
        <v/>
      </c>
      <c r="AK45" s="104" t="str">
        <f t="shared" si="34"/>
        <v/>
      </c>
    </row>
    <row r="46" spans="1:37" ht="21" customHeight="1">
      <c r="A46" s="186">
        <v>13</v>
      </c>
      <c r="B46" s="238" t="s">
        <v>345</v>
      </c>
      <c r="C46" s="172"/>
      <c r="D46" s="102"/>
      <c r="E46" s="102"/>
      <c r="F46" s="102"/>
      <c r="G46" s="103" t="str">
        <f t="shared" ref="G46" si="35">IF(C46="","",IF(C46*D46*E46*F46=0,0,IF(C46*D46*E46*F46&gt;27,3,IF(C46*D46*E46*F46&gt;3,2,IF(C46*D46*E46*F46=0,0,1)))))</f>
        <v/>
      </c>
      <c r="H46" s="102"/>
      <c r="I46" s="102"/>
      <c r="J46" s="103" t="str">
        <f t="shared" ref="J46" si="36">IF(H46="","",IF(H46*I46=0,0,IF(H46*I46&gt;4,3,IF(H46*I46&gt;2,2,IF(H46*I46=0,0,1)))))</f>
        <v/>
      </c>
      <c r="K46" s="102"/>
      <c r="L46" s="103" t="str">
        <f t="shared" ref="L46" si="37">IF(K46="","",IF(K46=0,0,K46))</f>
        <v/>
      </c>
      <c r="M46" s="102"/>
      <c r="N46" s="102"/>
      <c r="O46" s="103" t="str">
        <f t="shared" ref="O46" si="38">IF(M46="","",IF(M46*N46=0,0,IF(M46*N46&gt;4,3,IF(M46*N46&gt;2,2,IF(M46*N46=0,0,1)))))</f>
        <v/>
      </c>
      <c r="P46" s="102"/>
      <c r="Q46" s="102"/>
      <c r="R46" s="103" t="str">
        <f t="shared" ref="R46" si="39">IF(P46="","",IF(P46*Q46=0,0,IF(P46*Q46&gt;4,3,IF(P46*Q46&gt;2,2,IF(P46*Q46=0,0,1)))))</f>
        <v/>
      </c>
      <c r="S46" s="102"/>
      <c r="T46" s="102"/>
      <c r="U46" s="103" t="str">
        <f t="shared" ref="U46" si="40">IF(S46="","",IF(S46*T46=0,0,IF(S46*T46&gt;4,3,IF(S46*T46&gt;2,2,IF(S46*T46=0,0,1)))))</f>
        <v/>
      </c>
      <c r="V46" s="102"/>
      <c r="W46" s="102"/>
      <c r="X46" s="102"/>
      <c r="Y46" s="103" t="str">
        <f t="shared" ref="Y46" si="41">IF(V46="","",IF(V46*W46*X46=0,0,IF(V46*W46*X46&gt;17,3,IF(V46*W46*X46&gt;2,2,IF(V46*W46*X46=0,0,1)))))</f>
        <v/>
      </c>
      <c r="Z46" s="102"/>
      <c r="AA46" s="102"/>
      <c r="AB46" s="103" t="str">
        <f t="shared" ref="AB46" si="42">IF(Z46="","",IF(Z46*AA46=0,0,IF(Z46*AA46&gt;4,3,IF(Z46*AA46&gt;2,2,IF(Z46*AA46=0,0,1)))))</f>
        <v/>
      </c>
      <c r="AC46" s="103" t="str">
        <f t="shared" ref="AC46" si="43">+G46</f>
        <v/>
      </c>
      <c r="AD46" s="103" t="str">
        <f t="shared" ref="AD46" si="44">+J46</f>
        <v/>
      </c>
      <c r="AE46" s="103" t="str">
        <f t="shared" ref="AE46" si="45">+L46</f>
        <v/>
      </c>
      <c r="AF46" s="103" t="str">
        <f t="shared" ref="AF46" si="46">+O46</f>
        <v/>
      </c>
      <c r="AG46" s="103" t="str">
        <f t="shared" ref="AG46" si="47">+U46</f>
        <v/>
      </c>
      <c r="AH46" s="103" t="str">
        <f t="shared" ref="AH46" si="48">+U46</f>
        <v/>
      </c>
      <c r="AI46" s="103" t="str">
        <f t="shared" ref="AI46" si="49">+Y46</f>
        <v/>
      </c>
      <c r="AJ46" s="103" t="str">
        <f t="shared" ref="AJ46" si="50">+AB46</f>
        <v/>
      </c>
      <c r="AK46" s="104" t="str">
        <f t="shared" ref="AK46" si="51">+IF(COUNT(AC46:AJ46)&lt;&gt;8,"",(IF(COUNTIF(AC46:AJ46,0)&gt;0,"ไม่ผ่าน",IF(AND(COUNTIF(AC46:AJ46,3)&gt;=5,COUNTIF(AC46:AJ46,"&lt;2")=0),"ดีเยี่ยม",IF(OR(AND(AND(COUNTIF(AC46:AJ46,3)&gt;=1,COUNTIF(AC46:AJ46,3)&lt;=4),COUNTIF(AC46:AJ46,"&lt;2")=0),COUNTIF(AC46:AJ46,2)=8,AND(COUNTIF(AC46:AJ46,"&gt;=2")&gt;=5,COUNTIF(AC46:AJ46,1)&gt;0)),"ดี",IF(OR(COUNTIF(AC46:AJ46,1)=8,AND(COUNTIF(AC46:AJ46,"&gt;=2")&gt;=1,COUNTIF(AC46:AJ46,"&gt;=2")&lt;=4)),"ผ่าน","ไม่ผ่าน"))))))</f>
        <v/>
      </c>
    </row>
    <row r="47" spans="1:37" ht="21" customHeight="1">
      <c r="A47" s="175">
        <v>14</v>
      </c>
      <c r="B47" s="231" t="s">
        <v>346</v>
      </c>
      <c r="C47" s="172"/>
      <c r="D47" s="102"/>
      <c r="E47" s="102"/>
      <c r="F47" s="102"/>
      <c r="G47" s="103" t="str">
        <f t="shared" si="18"/>
        <v/>
      </c>
      <c r="H47" s="102"/>
      <c r="I47" s="102"/>
      <c r="J47" s="103" t="str">
        <f t="shared" si="19"/>
        <v/>
      </c>
      <c r="K47" s="102"/>
      <c r="L47" s="103" t="str">
        <f t="shared" si="20"/>
        <v/>
      </c>
      <c r="M47" s="102"/>
      <c r="N47" s="102"/>
      <c r="O47" s="103" t="str">
        <f t="shared" si="21"/>
        <v/>
      </c>
      <c r="P47" s="102"/>
      <c r="Q47" s="102"/>
      <c r="R47" s="103" t="str">
        <f t="shared" si="22"/>
        <v/>
      </c>
      <c r="S47" s="102"/>
      <c r="T47" s="102"/>
      <c r="U47" s="103" t="str">
        <f t="shared" si="23"/>
        <v/>
      </c>
      <c r="V47" s="102"/>
      <c r="W47" s="102"/>
      <c r="X47" s="102"/>
      <c r="Y47" s="103" t="str">
        <f t="shared" si="24"/>
        <v/>
      </c>
      <c r="Z47" s="102"/>
      <c r="AA47" s="102"/>
      <c r="AB47" s="103" t="str">
        <f t="shared" si="25"/>
        <v/>
      </c>
      <c r="AC47" s="103" t="str">
        <f t="shared" si="26"/>
        <v/>
      </c>
      <c r="AD47" s="103" t="str">
        <f t="shared" si="27"/>
        <v/>
      </c>
      <c r="AE47" s="103" t="str">
        <f t="shared" si="28"/>
        <v/>
      </c>
      <c r="AF47" s="103" t="str">
        <f t="shared" si="29"/>
        <v/>
      </c>
      <c r="AG47" s="103" t="str">
        <f t="shared" si="30"/>
        <v/>
      </c>
      <c r="AH47" s="103" t="str">
        <f t="shared" si="31"/>
        <v/>
      </c>
      <c r="AI47" s="103" t="str">
        <f t="shared" si="32"/>
        <v/>
      </c>
      <c r="AJ47" s="103" t="str">
        <f t="shared" si="33"/>
        <v/>
      </c>
      <c r="AK47" s="104" t="str">
        <f t="shared" si="34"/>
        <v/>
      </c>
    </row>
    <row r="48" spans="1:37" ht="21" customHeight="1" thickBot="1">
      <c r="A48" s="176">
        <v>15</v>
      </c>
      <c r="B48" s="220" t="s">
        <v>347</v>
      </c>
      <c r="C48" s="169"/>
      <c r="D48" s="107"/>
      <c r="E48" s="107"/>
      <c r="F48" s="107"/>
      <c r="G48" s="108" t="str">
        <f t="shared" si="18"/>
        <v/>
      </c>
      <c r="H48" s="107"/>
      <c r="I48" s="107"/>
      <c r="J48" s="108" t="str">
        <f t="shared" si="19"/>
        <v/>
      </c>
      <c r="K48" s="107"/>
      <c r="L48" s="108" t="str">
        <f t="shared" si="20"/>
        <v/>
      </c>
      <c r="M48" s="107"/>
      <c r="N48" s="107"/>
      <c r="O48" s="108" t="str">
        <f t="shared" si="21"/>
        <v/>
      </c>
      <c r="P48" s="107"/>
      <c r="Q48" s="107"/>
      <c r="R48" s="108" t="str">
        <f t="shared" si="22"/>
        <v/>
      </c>
      <c r="S48" s="107"/>
      <c r="T48" s="107"/>
      <c r="U48" s="108" t="str">
        <f t="shared" si="23"/>
        <v/>
      </c>
      <c r="V48" s="107"/>
      <c r="W48" s="107"/>
      <c r="X48" s="107"/>
      <c r="Y48" s="108" t="str">
        <f t="shared" si="24"/>
        <v/>
      </c>
      <c r="Z48" s="107"/>
      <c r="AA48" s="107"/>
      <c r="AB48" s="108" t="str">
        <f t="shared" si="25"/>
        <v/>
      </c>
      <c r="AC48" s="108" t="str">
        <f t="shared" si="26"/>
        <v/>
      </c>
      <c r="AD48" s="108" t="str">
        <f t="shared" si="27"/>
        <v/>
      </c>
      <c r="AE48" s="108" t="str">
        <f t="shared" si="28"/>
        <v/>
      </c>
      <c r="AF48" s="108" t="str">
        <f t="shared" si="29"/>
        <v/>
      </c>
      <c r="AG48" s="108" t="str">
        <f t="shared" si="30"/>
        <v/>
      </c>
      <c r="AH48" s="108" t="str">
        <f t="shared" si="31"/>
        <v/>
      </c>
      <c r="AI48" s="108" t="str">
        <f t="shared" si="32"/>
        <v/>
      </c>
      <c r="AJ48" s="108" t="str">
        <f t="shared" si="33"/>
        <v/>
      </c>
      <c r="AK48" s="109" t="str">
        <f t="shared" si="34"/>
        <v/>
      </c>
    </row>
    <row r="49" spans="1:37" ht="21" customHeight="1">
      <c r="A49" s="177">
        <v>16</v>
      </c>
      <c r="B49" s="239" t="s">
        <v>348</v>
      </c>
      <c r="C49" s="179"/>
      <c r="D49" s="97"/>
      <c r="E49" s="97"/>
      <c r="F49" s="97"/>
      <c r="G49" s="98" t="str">
        <f t="shared" si="18"/>
        <v/>
      </c>
      <c r="H49" s="97"/>
      <c r="I49" s="97"/>
      <c r="J49" s="98" t="str">
        <f t="shared" si="19"/>
        <v/>
      </c>
      <c r="K49" s="97"/>
      <c r="L49" s="98" t="str">
        <f t="shared" si="20"/>
        <v/>
      </c>
      <c r="M49" s="97"/>
      <c r="N49" s="97"/>
      <c r="O49" s="98" t="str">
        <f t="shared" si="21"/>
        <v/>
      </c>
      <c r="P49" s="97"/>
      <c r="Q49" s="97"/>
      <c r="R49" s="98" t="str">
        <f t="shared" si="22"/>
        <v/>
      </c>
      <c r="S49" s="97"/>
      <c r="T49" s="97"/>
      <c r="U49" s="98" t="str">
        <f t="shared" si="23"/>
        <v/>
      </c>
      <c r="V49" s="97"/>
      <c r="W49" s="97"/>
      <c r="X49" s="97"/>
      <c r="Y49" s="98" t="str">
        <f t="shared" si="24"/>
        <v/>
      </c>
      <c r="Z49" s="97"/>
      <c r="AA49" s="97"/>
      <c r="AB49" s="98" t="str">
        <f t="shared" si="25"/>
        <v/>
      </c>
      <c r="AC49" s="98" t="str">
        <f t="shared" si="26"/>
        <v/>
      </c>
      <c r="AD49" s="98" t="str">
        <f t="shared" si="27"/>
        <v/>
      </c>
      <c r="AE49" s="98" t="str">
        <f t="shared" si="28"/>
        <v/>
      </c>
      <c r="AF49" s="98" t="str">
        <f t="shared" si="29"/>
        <v/>
      </c>
      <c r="AG49" s="98" t="str">
        <f t="shared" si="30"/>
        <v/>
      </c>
      <c r="AH49" s="98" t="str">
        <f t="shared" si="31"/>
        <v/>
      </c>
      <c r="AI49" s="98" t="str">
        <f t="shared" si="32"/>
        <v/>
      </c>
      <c r="AJ49" s="98" t="str">
        <f t="shared" si="33"/>
        <v/>
      </c>
      <c r="AK49" s="99" t="str">
        <f t="shared" si="34"/>
        <v/>
      </c>
    </row>
    <row r="50" spans="1:37" ht="21" customHeight="1">
      <c r="A50" s="175">
        <v>17</v>
      </c>
      <c r="B50" s="229" t="s">
        <v>349</v>
      </c>
      <c r="C50" s="172"/>
      <c r="D50" s="102"/>
      <c r="E50" s="102"/>
      <c r="F50" s="102"/>
      <c r="G50" s="103" t="str">
        <f t="shared" si="18"/>
        <v/>
      </c>
      <c r="H50" s="102"/>
      <c r="I50" s="102"/>
      <c r="J50" s="103" t="str">
        <f t="shared" si="19"/>
        <v/>
      </c>
      <c r="K50" s="102"/>
      <c r="L50" s="103" t="str">
        <f t="shared" si="20"/>
        <v/>
      </c>
      <c r="M50" s="102"/>
      <c r="N50" s="102"/>
      <c r="O50" s="103" t="str">
        <f t="shared" si="21"/>
        <v/>
      </c>
      <c r="P50" s="102"/>
      <c r="Q50" s="102"/>
      <c r="R50" s="103" t="str">
        <f t="shared" si="22"/>
        <v/>
      </c>
      <c r="S50" s="102"/>
      <c r="T50" s="102"/>
      <c r="U50" s="103" t="str">
        <f t="shared" si="23"/>
        <v/>
      </c>
      <c r="V50" s="102"/>
      <c r="W50" s="102"/>
      <c r="X50" s="102"/>
      <c r="Y50" s="103" t="str">
        <f t="shared" si="24"/>
        <v/>
      </c>
      <c r="Z50" s="102"/>
      <c r="AA50" s="102"/>
      <c r="AB50" s="103" t="str">
        <f t="shared" si="25"/>
        <v/>
      </c>
      <c r="AC50" s="103" t="str">
        <f t="shared" si="26"/>
        <v/>
      </c>
      <c r="AD50" s="103" t="str">
        <f t="shared" si="27"/>
        <v/>
      </c>
      <c r="AE50" s="103" t="str">
        <f t="shared" si="28"/>
        <v/>
      </c>
      <c r="AF50" s="103" t="str">
        <f t="shared" si="29"/>
        <v/>
      </c>
      <c r="AG50" s="103" t="str">
        <f t="shared" si="30"/>
        <v/>
      </c>
      <c r="AH50" s="103" t="str">
        <f t="shared" si="31"/>
        <v/>
      </c>
      <c r="AI50" s="103" t="str">
        <f t="shared" si="32"/>
        <v/>
      </c>
      <c r="AJ50" s="103" t="str">
        <f t="shared" si="33"/>
        <v/>
      </c>
      <c r="AK50" s="104" t="str">
        <f t="shared" si="34"/>
        <v/>
      </c>
    </row>
    <row r="51" spans="1:37" ht="21" customHeight="1">
      <c r="A51" s="175">
        <v>18</v>
      </c>
      <c r="B51" s="238" t="s">
        <v>350</v>
      </c>
      <c r="C51" s="172"/>
      <c r="D51" s="102"/>
      <c r="E51" s="102"/>
      <c r="F51" s="102"/>
      <c r="G51" s="103" t="str">
        <f t="shared" si="18"/>
        <v/>
      </c>
      <c r="H51" s="102"/>
      <c r="I51" s="102"/>
      <c r="J51" s="103" t="str">
        <f t="shared" si="19"/>
        <v/>
      </c>
      <c r="K51" s="102"/>
      <c r="L51" s="103" t="str">
        <f t="shared" si="20"/>
        <v/>
      </c>
      <c r="M51" s="102"/>
      <c r="N51" s="102"/>
      <c r="O51" s="103" t="str">
        <f t="shared" si="21"/>
        <v/>
      </c>
      <c r="P51" s="102"/>
      <c r="Q51" s="102"/>
      <c r="R51" s="103" t="str">
        <f t="shared" si="22"/>
        <v/>
      </c>
      <c r="S51" s="102"/>
      <c r="T51" s="102"/>
      <c r="U51" s="103" t="str">
        <f t="shared" si="23"/>
        <v/>
      </c>
      <c r="V51" s="102"/>
      <c r="W51" s="102"/>
      <c r="X51" s="102"/>
      <c r="Y51" s="103" t="str">
        <f t="shared" si="24"/>
        <v/>
      </c>
      <c r="Z51" s="102"/>
      <c r="AA51" s="102"/>
      <c r="AB51" s="103" t="str">
        <f t="shared" si="25"/>
        <v/>
      </c>
      <c r="AC51" s="103" t="str">
        <f t="shared" si="26"/>
        <v/>
      </c>
      <c r="AD51" s="103" t="str">
        <f t="shared" si="27"/>
        <v/>
      </c>
      <c r="AE51" s="103" t="str">
        <f t="shared" si="28"/>
        <v/>
      </c>
      <c r="AF51" s="103" t="str">
        <f t="shared" si="29"/>
        <v/>
      </c>
      <c r="AG51" s="103" t="str">
        <f t="shared" si="30"/>
        <v/>
      </c>
      <c r="AH51" s="103" t="str">
        <f t="shared" si="31"/>
        <v/>
      </c>
      <c r="AI51" s="103" t="str">
        <f t="shared" si="32"/>
        <v/>
      </c>
      <c r="AJ51" s="103" t="str">
        <f t="shared" si="33"/>
        <v/>
      </c>
      <c r="AK51" s="104" t="str">
        <f t="shared" si="34"/>
        <v/>
      </c>
    </row>
    <row r="52" spans="1:37" ht="21" customHeight="1">
      <c r="A52" s="175">
        <v>19</v>
      </c>
      <c r="B52" s="231" t="s">
        <v>351</v>
      </c>
      <c r="C52" s="172"/>
      <c r="D52" s="102"/>
      <c r="E52" s="102"/>
      <c r="F52" s="102"/>
      <c r="G52" s="103" t="str">
        <f t="shared" si="18"/>
        <v/>
      </c>
      <c r="H52" s="102"/>
      <c r="I52" s="102"/>
      <c r="J52" s="103" t="str">
        <f t="shared" si="19"/>
        <v/>
      </c>
      <c r="K52" s="102"/>
      <c r="L52" s="103" t="str">
        <f t="shared" si="20"/>
        <v/>
      </c>
      <c r="M52" s="102"/>
      <c r="N52" s="102"/>
      <c r="O52" s="103" t="str">
        <f t="shared" si="21"/>
        <v/>
      </c>
      <c r="P52" s="102"/>
      <c r="Q52" s="102"/>
      <c r="R52" s="103" t="str">
        <f t="shared" si="22"/>
        <v/>
      </c>
      <c r="S52" s="102"/>
      <c r="T52" s="102"/>
      <c r="U52" s="103" t="str">
        <f t="shared" si="23"/>
        <v/>
      </c>
      <c r="V52" s="102"/>
      <c r="W52" s="102"/>
      <c r="X52" s="102"/>
      <c r="Y52" s="103" t="str">
        <f t="shared" si="24"/>
        <v/>
      </c>
      <c r="Z52" s="102"/>
      <c r="AA52" s="102"/>
      <c r="AB52" s="103" t="str">
        <f t="shared" si="25"/>
        <v/>
      </c>
      <c r="AC52" s="103" t="str">
        <f t="shared" si="26"/>
        <v/>
      </c>
      <c r="AD52" s="103" t="str">
        <f t="shared" si="27"/>
        <v/>
      </c>
      <c r="AE52" s="103" t="str">
        <f t="shared" si="28"/>
        <v/>
      </c>
      <c r="AF52" s="103" t="str">
        <f t="shared" si="29"/>
        <v/>
      </c>
      <c r="AG52" s="103" t="str">
        <f t="shared" si="30"/>
        <v/>
      </c>
      <c r="AH52" s="103" t="str">
        <f t="shared" si="31"/>
        <v/>
      </c>
      <c r="AI52" s="103" t="str">
        <f t="shared" si="32"/>
        <v/>
      </c>
      <c r="AJ52" s="103" t="str">
        <f t="shared" si="33"/>
        <v/>
      </c>
      <c r="AK52" s="104" t="str">
        <f t="shared" si="34"/>
        <v/>
      </c>
    </row>
    <row r="53" spans="1:37" ht="21" customHeight="1" thickBot="1">
      <c r="A53" s="178">
        <v>20</v>
      </c>
      <c r="B53" s="220" t="s">
        <v>352</v>
      </c>
      <c r="C53" s="169"/>
      <c r="D53" s="107"/>
      <c r="E53" s="107"/>
      <c r="F53" s="107"/>
      <c r="G53" s="108" t="str">
        <f t="shared" si="18"/>
        <v/>
      </c>
      <c r="H53" s="107"/>
      <c r="I53" s="107"/>
      <c r="J53" s="108" t="str">
        <f t="shared" si="19"/>
        <v/>
      </c>
      <c r="K53" s="107"/>
      <c r="L53" s="108" t="str">
        <f t="shared" si="20"/>
        <v/>
      </c>
      <c r="M53" s="107"/>
      <c r="N53" s="107"/>
      <c r="O53" s="108" t="str">
        <f t="shared" si="21"/>
        <v/>
      </c>
      <c r="P53" s="107"/>
      <c r="Q53" s="107"/>
      <c r="R53" s="108" t="str">
        <f t="shared" si="22"/>
        <v/>
      </c>
      <c r="S53" s="107"/>
      <c r="T53" s="107"/>
      <c r="U53" s="108" t="str">
        <f t="shared" si="23"/>
        <v/>
      </c>
      <c r="V53" s="107"/>
      <c r="W53" s="107"/>
      <c r="X53" s="107"/>
      <c r="Y53" s="108" t="str">
        <f t="shared" si="24"/>
        <v/>
      </c>
      <c r="Z53" s="107"/>
      <c r="AA53" s="107"/>
      <c r="AB53" s="108" t="str">
        <f t="shared" si="25"/>
        <v/>
      </c>
      <c r="AC53" s="108" t="str">
        <f t="shared" si="26"/>
        <v/>
      </c>
      <c r="AD53" s="108" t="str">
        <f t="shared" si="27"/>
        <v/>
      </c>
      <c r="AE53" s="108" t="str">
        <f t="shared" si="28"/>
        <v/>
      </c>
      <c r="AF53" s="108" t="str">
        <f t="shared" si="29"/>
        <v/>
      </c>
      <c r="AG53" s="108" t="str">
        <f t="shared" si="30"/>
        <v/>
      </c>
      <c r="AH53" s="108" t="str">
        <f t="shared" si="31"/>
        <v/>
      </c>
      <c r="AI53" s="108" t="str">
        <f t="shared" si="32"/>
        <v/>
      </c>
      <c r="AJ53" s="108" t="str">
        <f t="shared" si="33"/>
        <v/>
      </c>
      <c r="AK53" s="109" t="str">
        <f t="shared" si="34"/>
        <v/>
      </c>
    </row>
    <row r="54" spans="1:37" ht="21" customHeight="1">
      <c r="A54" s="174">
        <v>21</v>
      </c>
      <c r="B54" s="219" t="s">
        <v>353</v>
      </c>
      <c r="C54" s="179"/>
      <c r="D54" s="97"/>
      <c r="E54" s="97"/>
      <c r="F54" s="97"/>
      <c r="G54" s="98" t="str">
        <f t="shared" si="18"/>
        <v/>
      </c>
      <c r="H54" s="97"/>
      <c r="I54" s="97"/>
      <c r="J54" s="98" t="str">
        <f t="shared" si="19"/>
        <v/>
      </c>
      <c r="K54" s="97"/>
      <c r="L54" s="98" t="str">
        <f t="shared" si="20"/>
        <v/>
      </c>
      <c r="M54" s="97"/>
      <c r="N54" s="97"/>
      <c r="O54" s="98" t="str">
        <f t="shared" si="21"/>
        <v/>
      </c>
      <c r="P54" s="97"/>
      <c r="Q54" s="97"/>
      <c r="R54" s="98" t="str">
        <f t="shared" si="22"/>
        <v/>
      </c>
      <c r="S54" s="97"/>
      <c r="T54" s="97"/>
      <c r="U54" s="98" t="str">
        <f t="shared" si="23"/>
        <v/>
      </c>
      <c r="V54" s="97"/>
      <c r="W54" s="97"/>
      <c r="X54" s="97"/>
      <c r="Y54" s="98" t="str">
        <f t="shared" si="24"/>
        <v/>
      </c>
      <c r="Z54" s="97"/>
      <c r="AA54" s="97"/>
      <c r="AB54" s="98" t="str">
        <f t="shared" si="25"/>
        <v/>
      </c>
      <c r="AC54" s="98" t="str">
        <f t="shared" si="26"/>
        <v/>
      </c>
      <c r="AD54" s="98" t="str">
        <f t="shared" si="27"/>
        <v/>
      </c>
      <c r="AE54" s="98" t="str">
        <f t="shared" si="28"/>
        <v/>
      </c>
      <c r="AF54" s="98" t="str">
        <f t="shared" si="29"/>
        <v/>
      </c>
      <c r="AG54" s="98" t="str">
        <f t="shared" si="30"/>
        <v/>
      </c>
      <c r="AH54" s="98" t="str">
        <f t="shared" si="31"/>
        <v/>
      </c>
      <c r="AI54" s="98" t="str">
        <f t="shared" si="32"/>
        <v/>
      </c>
      <c r="AJ54" s="98" t="str">
        <f t="shared" si="33"/>
        <v/>
      </c>
      <c r="AK54" s="99" t="str">
        <f t="shared" si="34"/>
        <v/>
      </c>
    </row>
    <row r="55" spans="1:37" ht="21" customHeight="1">
      <c r="A55" s="175">
        <v>22</v>
      </c>
      <c r="B55" s="238" t="s">
        <v>354</v>
      </c>
      <c r="C55" s="172"/>
      <c r="D55" s="102"/>
      <c r="E55" s="102"/>
      <c r="F55" s="102"/>
      <c r="G55" s="103" t="str">
        <f t="shared" si="18"/>
        <v/>
      </c>
      <c r="H55" s="102"/>
      <c r="I55" s="102"/>
      <c r="J55" s="103" t="str">
        <f t="shared" si="19"/>
        <v/>
      </c>
      <c r="K55" s="102"/>
      <c r="L55" s="103" t="str">
        <f t="shared" si="20"/>
        <v/>
      </c>
      <c r="M55" s="102"/>
      <c r="N55" s="102"/>
      <c r="O55" s="103" t="str">
        <f t="shared" si="21"/>
        <v/>
      </c>
      <c r="P55" s="102"/>
      <c r="Q55" s="102"/>
      <c r="R55" s="103" t="str">
        <f t="shared" si="22"/>
        <v/>
      </c>
      <c r="S55" s="102"/>
      <c r="T55" s="102"/>
      <c r="U55" s="103" t="str">
        <f t="shared" si="23"/>
        <v/>
      </c>
      <c r="V55" s="102"/>
      <c r="W55" s="102"/>
      <c r="X55" s="102"/>
      <c r="Y55" s="103" t="str">
        <f t="shared" si="24"/>
        <v/>
      </c>
      <c r="Z55" s="102"/>
      <c r="AA55" s="102"/>
      <c r="AB55" s="103" t="str">
        <f t="shared" si="25"/>
        <v/>
      </c>
      <c r="AC55" s="103" t="str">
        <f t="shared" si="26"/>
        <v/>
      </c>
      <c r="AD55" s="103" t="str">
        <f t="shared" si="27"/>
        <v/>
      </c>
      <c r="AE55" s="103" t="str">
        <f t="shared" si="28"/>
        <v/>
      </c>
      <c r="AF55" s="103" t="str">
        <f t="shared" si="29"/>
        <v/>
      </c>
      <c r="AG55" s="103" t="str">
        <f t="shared" si="30"/>
        <v/>
      </c>
      <c r="AH55" s="103" t="str">
        <f t="shared" si="31"/>
        <v/>
      </c>
      <c r="AI55" s="103" t="str">
        <f t="shared" si="32"/>
        <v/>
      </c>
      <c r="AJ55" s="103" t="str">
        <f t="shared" si="33"/>
        <v/>
      </c>
      <c r="AK55" s="104" t="str">
        <f t="shared" si="34"/>
        <v/>
      </c>
    </row>
    <row r="56" spans="1:37" ht="21" customHeight="1">
      <c r="A56" s="175">
        <v>23</v>
      </c>
      <c r="B56" s="229" t="s">
        <v>355</v>
      </c>
      <c r="C56" s="172"/>
      <c r="D56" s="102"/>
      <c r="E56" s="102"/>
      <c r="F56" s="102"/>
      <c r="G56" s="103" t="str">
        <f t="shared" si="18"/>
        <v/>
      </c>
      <c r="H56" s="102"/>
      <c r="I56" s="102"/>
      <c r="J56" s="103" t="str">
        <f t="shared" si="19"/>
        <v/>
      </c>
      <c r="K56" s="102"/>
      <c r="L56" s="103" t="str">
        <f t="shared" si="20"/>
        <v/>
      </c>
      <c r="M56" s="102"/>
      <c r="N56" s="102"/>
      <c r="O56" s="103" t="str">
        <f t="shared" si="21"/>
        <v/>
      </c>
      <c r="P56" s="102"/>
      <c r="Q56" s="102"/>
      <c r="R56" s="103" t="str">
        <f t="shared" si="22"/>
        <v/>
      </c>
      <c r="S56" s="102"/>
      <c r="T56" s="102"/>
      <c r="U56" s="103" t="str">
        <f t="shared" si="23"/>
        <v/>
      </c>
      <c r="V56" s="102"/>
      <c r="W56" s="102"/>
      <c r="X56" s="102"/>
      <c r="Y56" s="103" t="str">
        <f t="shared" si="24"/>
        <v/>
      </c>
      <c r="Z56" s="102"/>
      <c r="AA56" s="102"/>
      <c r="AB56" s="103" t="str">
        <f t="shared" si="25"/>
        <v/>
      </c>
      <c r="AC56" s="103" t="str">
        <f t="shared" si="26"/>
        <v/>
      </c>
      <c r="AD56" s="103" t="str">
        <f t="shared" si="27"/>
        <v/>
      </c>
      <c r="AE56" s="103" t="str">
        <f t="shared" si="28"/>
        <v/>
      </c>
      <c r="AF56" s="103" t="str">
        <f t="shared" si="29"/>
        <v/>
      </c>
      <c r="AG56" s="103" t="str">
        <f t="shared" si="30"/>
        <v/>
      </c>
      <c r="AH56" s="103" t="str">
        <f t="shared" si="31"/>
        <v/>
      </c>
      <c r="AI56" s="103" t="str">
        <f t="shared" si="32"/>
        <v/>
      </c>
      <c r="AJ56" s="103" t="str">
        <f t="shared" si="33"/>
        <v/>
      </c>
      <c r="AK56" s="104" t="str">
        <f t="shared" si="34"/>
        <v/>
      </c>
    </row>
    <row r="57" spans="1:37" ht="21" customHeight="1">
      <c r="A57" s="175">
        <v>24</v>
      </c>
      <c r="B57" s="229" t="s">
        <v>356</v>
      </c>
      <c r="C57" s="172"/>
      <c r="D57" s="102"/>
      <c r="E57" s="102"/>
      <c r="F57" s="102"/>
      <c r="G57" s="103" t="str">
        <f t="shared" si="18"/>
        <v/>
      </c>
      <c r="H57" s="102"/>
      <c r="I57" s="102"/>
      <c r="J57" s="103" t="str">
        <f t="shared" si="19"/>
        <v/>
      </c>
      <c r="K57" s="102"/>
      <c r="L57" s="103" t="str">
        <f t="shared" si="20"/>
        <v/>
      </c>
      <c r="M57" s="102"/>
      <c r="N57" s="102"/>
      <c r="O57" s="103" t="str">
        <f t="shared" si="21"/>
        <v/>
      </c>
      <c r="P57" s="102"/>
      <c r="Q57" s="102"/>
      <c r="R57" s="103" t="str">
        <f t="shared" si="22"/>
        <v/>
      </c>
      <c r="S57" s="102"/>
      <c r="T57" s="102"/>
      <c r="U57" s="103" t="str">
        <f t="shared" si="23"/>
        <v/>
      </c>
      <c r="V57" s="102"/>
      <c r="W57" s="102"/>
      <c r="X57" s="102"/>
      <c r="Y57" s="103" t="str">
        <f t="shared" si="24"/>
        <v/>
      </c>
      <c r="Z57" s="102"/>
      <c r="AA57" s="102"/>
      <c r="AB57" s="103" t="str">
        <f t="shared" si="25"/>
        <v/>
      </c>
      <c r="AC57" s="103" t="str">
        <f t="shared" si="26"/>
        <v/>
      </c>
      <c r="AD57" s="103" t="str">
        <f t="shared" si="27"/>
        <v/>
      </c>
      <c r="AE57" s="103" t="str">
        <f t="shared" si="28"/>
        <v/>
      </c>
      <c r="AF57" s="103" t="str">
        <f t="shared" si="29"/>
        <v/>
      </c>
      <c r="AG57" s="103" t="str">
        <f t="shared" si="30"/>
        <v/>
      </c>
      <c r="AH57" s="103" t="str">
        <f t="shared" si="31"/>
        <v/>
      </c>
      <c r="AI57" s="103" t="str">
        <f t="shared" si="32"/>
        <v/>
      </c>
      <c r="AJ57" s="103" t="str">
        <f t="shared" si="33"/>
        <v/>
      </c>
      <c r="AK57" s="104" t="str">
        <f t="shared" si="34"/>
        <v/>
      </c>
    </row>
    <row r="58" spans="1:37" ht="21" customHeight="1" thickBot="1">
      <c r="A58" s="176">
        <v>25</v>
      </c>
      <c r="B58" s="220" t="s">
        <v>357</v>
      </c>
      <c r="C58" s="169"/>
      <c r="D58" s="107"/>
      <c r="E58" s="107"/>
      <c r="F58" s="107"/>
      <c r="G58" s="108" t="str">
        <f t="shared" si="18"/>
        <v/>
      </c>
      <c r="H58" s="107"/>
      <c r="I58" s="107"/>
      <c r="J58" s="108" t="str">
        <f t="shared" si="19"/>
        <v/>
      </c>
      <c r="K58" s="107"/>
      <c r="L58" s="108" t="str">
        <f t="shared" si="20"/>
        <v/>
      </c>
      <c r="M58" s="107"/>
      <c r="N58" s="107"/>
      <c r="O58" s="108" t="str">
        <f t="shared" si="21"/>
        <v/>
      </c>
      <c r="P58" s="107"/>
      <c r="Q58" s="107"/>
      <c r="R58" s="108" t="str">
        <f t="shared" si="22"/>
        <v/>
      </c>
      <c r="S58" s="107"/>
      <c r="T58" s="107"/>
      <c r="U58" s="108" t="str">
        <f t="shared" si="23"/>
        <v/>
      </c>
      <c r="V58" s="107"/>
      <c r="W58" s="107"/>
      <c r="X58" s="107"/>
      <c r="Y58" s="108" t="str">
        <f t="shared" si="24"/>
        <v/>
      </c>
      <c r="Z58" s="107"/>
      <c r="AA58" s="107"/>
      <c r="AB58" s="108" t="str">
        <f t="shared" si="25"/>
        <v/>
      </c>
      <c r="AC58" s="108" t="str">
        <f t="shared" si="26"/>
        <v/>
      </c>
      <c r="AD58" s="108" t="str">
        <f t="shared" si="27"/>
        <v/>
      </c>
      <c r="AE58" s="108" t="str">
        <f t="shared" si="28"/>
        <v/>
      </c>
      <c r="AF58" s="108" t="str">
        <f t="shared" si="29"/>
        <v/>
      </c>
      <c r="AG58" s="108" t="str">
        <f t="shared" si="30"/>
        <v/>
      </c>
      <c r="AH58" s="108" t="str">
        <f t="shared" si="31"/>
        <v/>
      </c>
      <c r="AI58" s="108" t="str">
        <f t="shared" si="32"/>
        <v/>
      </c>
      <c r="AJ58" s="108" t="str">
        <f t="shared" si="33"/>
        <v/>
      </c>
      <c r="AK58" s="109" t="str">
        <f t="shared" si="34"/>
        <v/>
      </c>
    </row>
    <row r="59" spans="1:37" ht="21" customHeight="1">
      <c r="A59" s="177">
        <v>26</v>
      </c>
      <c r="B59" s="219" t="s">
        <v>358</v>
      </c>
      <c r="C59" s="179"/>
      <c r="D59" s="97"/>
      <c r="E59" s="97"/>
      <c r="F59" s="97"/>
      <c r="G59" s="98" t="str">
        <f t="shared" si="18"/>
        <v/>
      </c>
      <c r="H59" s="97"/>
      <c r="I59" s="97"/>
      <c r="J59" s="98" t="str">
        <f t="shared" si="19"/>
        <v/>
      </c>
      <c r="K59" s="97"/>
      <c r="L59" s="98" t="str">
        <f t="shared" si="20"/>
        <v/>
      </c>
      <c r="M59" s="97"/>
      <c r="N59" s="97"/>
      <c r="O59" s="98" t="str">
        <f t="shared" si="21"/>
        <v/>
      </c>
      <c r="P59" s="97"/>
      <c r="Q59" s="97"/>
      <c r="R59" s="98" t="str">
        <f t="shared" si="22"/>
        <v/>
      </c>
      <c r="S59" s="97"/>
      <c r="T59" s="97"/>
      <c r="U59" s="98" t="str">
        <f t="shared" si="23"/>
        <v/>
      </c>
      <c r="V59" s="97"/>
      <c r="W59" s="97"/>
      <c r="X59" s="97"/>
      <c r="Y59" s="98" t="str">
        <f t="shared" si="24"/>
        <v/>
      </c>
      <c r="Z59" s="97"/>
      <c r="AA59" s="97"/>
      <c r="AB59" s="98" t="str">
        <f t="shared" si="25"/>
        <v/>
      </c>
      <c r="AC59" s="98" t="str">
        <f t="shared" si="26"/>
        <v/>
      </c>
      <c r="AD59" s="98" t="str">
        <f t="shared" si="27"/>
        <v/>
      </c>
      <c r="AE59" s="98" t="str">
        <f t="shared" si="28"/>
        <v/>
      </c>
      <c r="AF59" s="98" t="str">
        <f t="shared" si="29"/>
        <v/>
      </c>
      <c r="AG59" s="98" t="str">
        <f t="shared" si="30"/>
        <v/>
      </c>
      <c r="AH59" s="98" t="str">
        <f t="shared" si="31"/>
        <v/>
      </c>
      <c r="AI59" s="98" t="str">
        <f t="shared" si="32"/>
        <v/>
      </c>
      <c r="AJ59" s="98" t="str">
        <f t="shared" si="33"/>
        <v/>
      </c>
      <c r="AK59" s="99" t="str">
        <f t="shared" si="34"/>
        <v/>
      </c>
    </row>
    <row r="60" spans="1:37" ht="21" customHeight="1">
      <c r="A60" s="175">
        <v>27</v>
      </c>
      <c r="B60" s="229" t="s">
        <v>359</v>
      </c>
      <c r="C60" s="172"/>
      <c r="D60" s="102"/>
      <c r="E60" s="102"/>
      <c r="F60" s="102"/>
      <c r="G60" s="103" t="str">
        <f t="shared" si="18"/>
        <v/>
      </c>
      <c r="H60" s="102"/>
      <c r="I60" s="102"/>
      <c r="J60" s="103" t="str">
        <f t="shared" si="19"/>
        <v/>
      </c>
      <c r="K60" s="102"/>
      <c r="L60" s="103" t="str">
        <f t="shared" si="20"/>
        <v/>
      </c>
      <c r="M60" s="102"/>
      <c r="N60" s="102"/>
      <c r="O60" s="103" t="str">
        <f t="shared" si="21"/>
        <v/>
      </c>
      <c r="P60" s="102"/>
      <c r="Q60" s="102"/>
      <c r="R60" s="103" t="str">
        <f t="shared" si="22"/>
        <v/>
      </c>
      <c r="S60" s="102"/>
      <c r="T60" s="102"/>
      <c r="U60" s="103" t="str">
        <f t="shared" si="23"/>
        <v/>
      </c>
      <c r="V60" s="102"/>
      <c r="W60" s="102"/>
      <c r="X60" s="102"/>
      <c r="Y60" s="103" t="str">
        <f t="shared" si="24"/>
        <v/>
      </c>
      <c r="Z60" s="102"/>
      <c r="AA60" s="102"/>
      <c r="AB60" s="103" t="str">
        <f t="shared" si="25"/>
        <v/>
      </c>
      <c r="AC60" s="103" t="str">
        <f t="shared" si="26"/>
        <v/>
      </c>
      <c r="AD60" s="103" t="str">
        <f t="shared" si="27"/>
        <v/>
      </c>
      <c r="AE60" s="103" t="str">
        <f t="shared" si="28"/>
        <v/>
      </c>
      <c r="AF60" s="103" t="str">
        <f t="shared" si="29"/>
        <v/>
      </c>
      <c r="AG60" s="103" t="str">
        <f t="shared" si="30"/>
        <v/>
      </c>
      <c r="AH60" s="103" t="str">
        <f t="shared" si="31"/>
        <v/>
      </c>
      <c r="AI60" s="103" t="str">
        <f t="shared" si="32"/>
        <v/>
      </c>
      <c r="AJ60" s="103" t="str">
        <f t="shared" si="33"/>
        <v/>
      </c>
      <c r="AK60" s="104" t="str">
        <f t="shared" si="34"/>
        <v/>
      </c>
    </row>
    <row r="61" spans="1:37" ht="21" customHeight="1">
      <c r="A61" s="175">
        <v>28</v>
      </c>
      <c r="B61" s="229" t="s">
        <v>360</v>
      </c>
      <c r="C61" s="172"/>
      <c r="D61" s="102"/>
      <c r="E61" s="102"/>
      <c r="F61" s="102"/>
      <c r="G61" s="103" t="str">
        <f t="shared" si="18"/>
        <v/>
      </c>
      <c r="H61" s="102"/>
      <c r="I61" s="102"/>
      <c r="J61" s="103" t="str">
        <f t="shared" si="19"/>
        <v/>
      </c>
      <c r="K61" s="102"/>
      <c r="L61" s="103" t="str">
        <f t="shared" si="20"/>
        <v/>
      </c>
      <c r="M61" s="102"/>
      <c r="N61" s="102"/>
      <c r="O61" s="103" t="str">
        <f t="shared" si="21"/>
        <v/>
      </c>
      <c r="P61" s="102"/>
      <c r="Q61" s="102"/>
      <c r="R61" s="103" t="str">
        <f t="shared" si="22"/>
        <v/>
      </c>
      <c r="S61" s="102"/>
      <c r="T61" s="102"/>
      <c r="U61" s="103" t="str">
        <f t="shared" si="23"/>
        <v/>
      </c>
      <c r="V61" s="102"/>
      <c r="W61" s="102"/>
      <c r="X61" s="102"/>
      <c r="Y61" s="103" t="str">
        <f t="shared" si="24"/>
        <v/>
      </c>
      <c r="Z61" s="102"/>
      <c r="AA61" s="102"/>
      <c r="AB61" s="103" t="str">
        <f t="shared" si="25"/>
        <v/>
      </c>
      <c r="AC61" s="103" t="str">
        <f t="shared" si="26"/>
        <v/>
      </c>
      <c r="AD61" s="103" t="str">
        <f t="shared" si="27"/>
        <v/>
      </c>
      <c r="AE61" s="103" t="str">
        <f t="shared" si="28"/>
        <v/>
      </c>
      <c r="AF61" s="103" t="str">
        <f t="shared" si="29"/>
        <v/>
      </c>
      <c r="AG61" s="103" t="str">
        <f t="shared" si="30"/>
        <v/>
      </c>
      <c r="AH61" s="103" t="str">
        <f t="shared" si="31"/>
        <v/>
      </c>
      <c r="AI61" s="103" t="str">
        <f t="shared" si="32"/>
        <v/>
      </c>
      <c r="AJ61" s="103" t="str">
        <f t="shared" si="33"/>
        <v/>
      </c>
      <c r="AK61" s="104" t="str">
        <f t="shared" si="34"/>
        <v/>
      </c>
    </row>
    <row r="62" spans="1:37" ht="21" customHeight="1">
      <c r="A62" s="175">
        <v>29</v>
      </c>
      <c r="B62" s="231" t="s">
        <v>361</v>
      </c>
      <c r="C62" s="172"/>
      <c r="D62" s="102"/>
      <c r="E62" s="102"/>
      <c r="F62" s="102"/>
      <c r="G62" s="103" t="str">
        <f t="shared" si="18"/>
        <v/>
      </c>
      <c r="H62" s="102"/>
      <c r="I62" s="102"/>
      <c r="J62" s="103" t="str">
        <f t="shared" si="19"/>
        <v/>
      </c>
      <c r="K62" s="102"/>
      <c r="L62" s="103" t="str">
        <f t="shared" si="20"/>
        <v/>
      </c>
      <c r="M62" s="102"/>
      <c r="N62" s="102"/>
      <c r="O62" s="103" t="str">
        <f t="shared" si="21"/>
        <v/>
      </c>
      <c r="P62" s="102"/>
      <c r="Q62" s="102"/>
      <c r="R62" s="103" t="str">
        <f t="shared" si="22"/>
        <v/>
      </c>
      <c r="S62" s="102"/>
      <c r="T62" s="102"/>
      <c r="U62" s="103" t="str">
        <f t="shared" si="23"/>
        <v/>
      </c>
      <c r="V62" s="102"/>
      <c r="W62" s="102"/>
      <c r="X62" s="102"/>
      <c r="Y62" s="103" t="str">
        <f t="shared" si="24"/>
        <v/>
      </c>
      <c r="Z62" s="102"/>
      <c r="AA62" s="102"/>
      <c r="AB62" s="103" t="str">
        <f t="shared" si="25"/>
        <v/>
      </c>
      <c r="AC62" s="103" t="str">
        <f t="shared" si="26"/>
        <v/>
      </c>
      <c r="AD62" s="103" t="str">
        <f t="shared" si="27"/>
        <v/>
      </c>
      <c r="AE62" s="103" t="str">
        <f t="shared" si="28"/>
        <v/>
      </c>
      <c r="AF62" s="103" t="str">
        <f t="shared" si="29"/>
        <v/>
      </c>
      <c r="AG62" s="103" t="str">
        <f t="shared" si="30"/>
        <v/>
      </c>
      <c r="AH62" s="103" t="str">
        <f t="shared" si="31"/>
        <v/>
      </c>
      <c r="AI62" s="103" t="str">
        <f t="shared" si="32"/>
        <v/>
      </c>
      <c r="AJ62" s="103" t="str">
        <f t="shared" si="33"/>
        <v/>
      </c>
      <c r="AK62" s="104" t="str">
        <f t="shared" si="34"/>
        <v/>
      </c>
    </row>
    <row r="63" spans="1:37" ht="21" customHeight="1" thickBot="1">
      <c r="A63" s="176">
        <v>30</v>
      </c>
      <c r="B63" s="220" t="s">
        <v>362</v>
      </c>
      <c r="C63" s="169"/>
      <c r="D63" s="107"/>
      <c r="E63" s="107"/>
      <c r="F63" s="107"/>
      <c r="G63" s="108" t="str">
        <f t="shared" si="18"/>
        <v/>
      </c>
      <c r="H63" s="107"/>
      <c r="I63" s="107"/>
      <c r="J63" s="108" t="str">
        <f t="shared" si="19"/>
        <v/>
      </c>
      <c r="K63" s="107"/>
      <c r="L63" s="108" t="str">
        <f t="shared" si="20"/>
        <v/>
      </c>
      <c r="M63" s="107"/>
      <c r="N63" s="107"/>
      <c r="O63" s="108" t="str">
        <f t="shared" si="21"/>
        <v/>
      </c>
      <c r="P63" s="107"/>
      <c r="Q63" s="107"/>
      <c r="R63" s="108" t="str">
        <f t="shared" si="22"/>
        <v/>
      </c>
      <c r="S63" s="107"/>
      <c r="T63" s="107"/>
      <c r="U63" s="108" t="str">
        <f t="shared" si="23"/>
        <v/>
      </c>
      <c r="V63" s="107"/>
      <c r="W63" s="107"/>
      <c r="X63" s="107"/>
      <c r="Y63" s="108" t="str">
        <f t="shared" si="24"/>
        <v/>
      </c>
      <c r="Z63" s="107"/>
      <c r="AA63" s="107"/>
      <c r="AB63" s="108" t="str">
        <f t="shared" si="25"/>
        <v/>
      </c>
      <c r="AC63" s="108" t="str">
        <f t="shared" si="26"/>
        <v/>
      </c>
      <c r="AD63" s="108" t="str">
        <f t="shared" si="27"/>
        <v/>
      </c>
      <c r="AE63" s="108" t="str">
        <f t="shared" si="28"/>
        <v/>
      </c>
      <c r="AF63" s="108" t="str">
        <f t="shared" si="29"/>
        <v/>
      </c>
      <c r="AG63" s="108" t="str">
        <f t="shared" si="30"/>
        <v/>
      </c>
      <c r="AH63" s="108" t="str">
        <f t="shared" si="31"/>
        <v/>
      </c>
      <c r="AI63" s="108" t="str">
        <f t="shared" si="32"/>
        <v/>
      </c>
      <c r="AJ63" s="108" t="str">
        <f t="shared" si="33"/>
        <v/>
      </c>
      <c r="AK63" s="109" t="str">
        <f t="shared" si="34"/>
        <v/>
      </c>
    </row>
    <row r="64" spans="1:37" ht="21" customHeight="1">
      <c r="A64" s="177">
        <v>31</v>
      </c>
      <c r="B64" s="219" t="s">
        <v>363</v>
      </c>
      <c r="C64" s="179"/>
      <c r="D64" s="97"/>
      <c r="E64" s="97"/>
      <c r="F64" s="97"/>
      <c r="G64" s="98" t="str">
        <f t="shared" si="18"/>
        <v/>
      </c>
      <c r="H64" s="97"/>
      <c r="I64" s="97"/>
      <c r="J64" s="98" t="str">
        <f t="shared" si="19"/>
        <v/>
      </c>
      <c r="K64" s="97"/>
      <c r="L64" s="98" t="str">
        <f t="shared" si="20"/>
        <v/>
      </c>
      <c r="M64" s="97"/>
      <c r="N64" s="97"/>
      <c r="O64" s="98" t="str">
        <f t="shared" si="21"/>
        <v/>
      </c>
      <c r="P64" s="97"/>
      <c r="Q64" s="97"/>
      <c r="R64" s="98" t="str">
        <f t="shared" si="22"/>
        <v/>
      </c>
      <c r="S64" s="97"/>
      <c r="T64" s="97"/>
      <c r="U64" s="98" t="str">
        <f t="shared" si="23"/>
        <v/>
      </c>
      <c r="V64" s="97"/>
      <c r="W64" s="97"/>
      <c r="X64" s="97"/>
      <c r="Y64" s="98" t="str">
        <f t="shared" si="24"/>
        <v/>
      </c>
      <c r="Z64" s="97"/>
      <c r="AA64" s="97"/>
      <c r="AB64" s="98" t="str">
        <f t="shared" si="25"/>
        <v/>
      </c>
      <c r="AC64" s="98" t="str">
        <f t="shared" si="26"/>
        <v/>
      </c>
      <c r="AD64" s="98" t="str">
        <f t="shared" si="27"/>
        <v/>
      </c>
      <c r="AE64" s="98" t="str">
        <f t="shared" si="28"/>
        <v/>
      </c>
      <c r="AF64" s="98" t="str">
        <f t="shared" si="29"/>
        <v/>
      </c>
      <c r="AG64" s="98" t="str">
        <f t="shared" si="30"/>
        <v/>
      </c>
      <c r="AH64" s="98" t="str">
        <f t="shared" si="31"/>
        <v/>
      </c>
      <c r="AI64" s="98" t="str">
        <f t="shared" si="32"/>
        <v/>
      </c>
      <c r="AJ64" s="98" t="str">
        <f t="shared" si="33"/>
        <v/>
      </c>
      <c r="AK64" s="99" t="str">
        <f t="shared" si="34"/>
        <v/>
      </c>
    </row>
    <row r="65" spans="1:37" ht="21" customHeight="1">
      <c r="A65" s="175">
        <v>32</v>
      </c>
      <c r="B65" s="238" t="s">
        <v>364</v>
      </c>
      <c r="C65" s="172"/>
      <c r="D65" s="102"/>
      <c r="E65" s="102"/>
      <c r="F65" s="102"/>
      <c r="G65" s="103" t="str">
        <f t="shared" si="18"/>
        <v/>
      </c>
      <c r="H65" s="102"/>
      <c r="I65" s="102"/>
      <c r="J65" s="103" t="str">
        <f t="shared" si="19"/>
        <v/>
      </c>
      <c r="K65" s="102"/>
      <c r="L65" s="103" t="str">
        <f t="shared" si="20"/>
        <v/>
      </c>
      <c r="M65" s="102"/>
      <c r="N65" s="102"/>
      <c r="O65" s="103" t="str">
        <f t="shared" si="21"/>
        <v/>
      </c>
      <c r="P65" s="102"/>
      <c r="Q65" s="102"/>
      <c r="R65" s="103" t="str">
        <f t="shared" si="22"/>
        <v/>
      </c>
      <c r="S65" s="102"/>
      <c r="T65" s="102"/>
      <c r="U65" s="103" t="str">
        <f t="shared" si="23"/>
        <v/>
      </c>
      <c r="V65" s="102"/>
      <c r="W65" s="102"/>
      <c r="X65" s="102"/>
      <c r="Y65" s="103" t="str">
        <f t="shared" si="24"/>
        <v/>
      </c>
      <c r="Z65" s="102"/>
      <c r="AA65" s="102"/>
      <c r="AB65" s="103" t="str">
        <f t="shared" si="25"/>
        <v/>
      </c>
      <c r="AC65" s="103" t="str">
        <f t="shared" si="26"/>
        <v/>
      </c>
      <c r="AD65" s="103" t="str">
        <f t="shared" si="27"/>
        <v/>
      </c>
      <c r="AE65" s="103" t="str">
        <f t="shared" si="28"/>
        <v/>
      </c>
      <c r="AF65" s="103" t="str">
        <f t="shared" si="29"/>
        <v/>
      </c>
      <c r="AG65" s="103" t="str">
        <f t="shared" si="30"/>
        <v/>
      </c>
      <c r="AH65" s="103" t="str">
        <f t="shared" si="31"/>
        <v/>
      </c>
      <c r="AI65" s="103" t="str">
        <f t="shared" si="32"/>
        <v/>
      </c>
      <c r="AJ65" s="103" t="str">
        <f t="shared" si="33"/>
        <v/>
      </c>
      <c r="AK65" s="104" t="str">
        <f t="shared" si="34"/>
        <v/>
      </c>
    </row>
    <row r="66" spans="1:37" ht="21" customHeight="1">
      <c r="A66" s="175">
        <v>33</v>
      </c>
      <c r="B66" s="229" t="s">
        <v>365</v>
      </c>
      <c r="C66" s="172"/>
      <c r="D66" s="102"/>
      <c r="E66" s="102"/>
      <c r="F66" s="102"/>
      <c r="G66" s="103" t="str">
        <f t="shared" si="18"/>
        <v/>
      </c>
      <c r="H66" s="102"/>
      <c r="I66" s="102"/>
      <c r="J66" s="103" t="str">
        <f t="shared" si="19"/>
        <v/>
      </c>
      <c r="K66" s="102"/>
      <c r="L66" s="103" t="str">
        <f t="shared" si="20"/>
        <v/>
      </c>
      <c r="M66" s="102"/>
      <c r="N66" s="102"/>
      <c r="O66" s="103" t="str">
        <f t="shared" si="21"/>
        <v/>
      </c>
      <c r="P66" s="102"/>
      <c r="Q66" s="102"/>
      <c r="R66" s="103" t="str">
        <f t="shared" si="22"/>
        <v/>
      </c>
      <c r="S66" s="102"/>
      <c r="T66" s="102"/>
      <c r="U66" s="103" t="str">
        <f t="shared" si="23"/>
        <v/>
      </c>
      <c r="V66" s="102"/>
      <c r="W66" s="102"/>
      <c r="X66" s="102"/>
      <c r="Y66" s="103" t="str">
        <f t="shared" si="24"/>
        <v/>
      </c>
      <c r="Z66" s="102"/>
      <c r="AA66" s="102"/>
      <c r="AB66" s="103" t="str">
        <f t="shared" si="25"/>
        <v/>
      </c>
      <c r="AC66" s="103" t="str">
        <f t="shared" si="26"/>
        <v/>
      </c>
      <c r="AD66" s="103" t="str">
        <f t="shared" si="27"/>
        <v/>
      </c>
      <c r="AE66" s="103" t="str">
        <f t="shared" si="28"/>
        <v/>
      </c>
      <c r="AF66" s="103" t="str">
        <f t="shared" si="29"/>
        <v/>
      </c>
      <c r="AG66" s="103" t="str">
        <f t="shared" si="30"/>
        <v/>
      </c>
      <c r="AH66" s="103" t="str">
        <f t="shared" si="31"/>
        <v/>
      </c>
      <c r="AI66" s="103" t="str">
        <f t="shared" si="32"/>
        <v/>
      </c>
      <c r="AJ66" s="103" t="str">
        <f t="shared" si="33"/>
        <v/>
      </c>
      <c r="AK66" s="104" t="str">
        <f t="shared" si="34"/>
        <v/>
      </c>
    </row>
    <row r="67" spans="1:37" ht="21" customHeight="1">
      <c r="A67" s="175">
        <v>34</v>
      </c>
      <c r="B67" s="238" t="s">
        <v>366</v>
      </c>
      <c r="C67" s="172"/>
      <c r="D67" s="102"/>
      <c r="E67" s="102"/>
      <c r="F67" s="102"/>
      <c r="G67" s="103" t="str">
        <f t="shared" si="18"/>
        <v/>
      </c>
      <c r="H67" s="102"/>
      <c r="I67" s="102"/>
      <c r="J67" s="103" t="str">
        <f t="shared" si="19"/>
        <v/>
      </c>
      <c r="K67" s="102"/>
      <c r="L67" s="103" t="str">
        <f t="shared" si="20"/>
        <v/>
      </c>
      <c r="M67" s="102"/>
      <c r="N67" s="102"/>
      <c r="O67" s="103" t="str">
        <f t="shared" si="21"/>
        <v/>
      </c>
      <c r="P67" s="102"/>
      <c r="Q67" s="102"/>
      <c r="R67" s="103" t="str">
        <f t="shared" si="22"/>
        <v/>
      </c>
      <c r="S67" s="102"/>
      <c r="T67" s="102"/>
      <c r="U67" s="103" t="str">
        <f t="shared" si="23"/>
        <v/>
      </c>
      <c r="V67" s="102"/>
      <c r="W67" s="102"/>
      <c r="X67" s="102"/>
      <c r="Y67" s="103" t="str">
        <f t="shared" si="24"/>
        <v/>
      </c>
      <c r="Z67" s="102"/>
      <c r="AA67" s="102"/>
      <c r="AB67" s="103" t="str">
        <f t="shared" si="25"/>
        <v/>
      </c>
      <c r="AC67" s="103" t="str">
        <f t="shared" si="26"/>
        <v/>
      </c>
      <c r="AD67" s="103" t="str">
        <f t="shared" si="27"/>
        <v/>
      </c>
      <c r="AE67" s="103" t="str">
        <f t="shared" si="28"/>
        <v/>
      </c>
      <c r="AF67" s="103" t="str">
        <f t="shared" si="29"/>
        <v/>
      </c>
      <c r="AG67" s="103" t="str">
        <f t="shared" si="30"/>
        <v/>
      </c>
      <c r="AH67" s="103" t="str">
        <f t="shared" si="31"/>
        <v/>
      </c>
      <c r="AI67" s="103" t="str">
        <f t="shared" si="32"/>
        <v/>
      </c>
      <c r="AJ67" s="103" t="str">
        <f t="shared" si="33"/>
        <v/>
      </c>
      <c r="AK67" s="104" t="str">
        <f t="shared" si="34"/>
        <v/>
      </c>
    </row>
    <row r="68" spans="1:37" ht="21" customHeight="1" thickBot="1">
      <c r="A68" s="178">
        <v>35</v>
      </c>
      <c r="B68" s="220" t="s">
        <v>367</v>
      </c>
      <c r="C68" s="169"/>
      <c r="D68" s="107"/>
      <c r="E68" s="107"/>
      <c r="F68" s="107"/>
      <c r="G68" s="108" t="str">
        <f t="shared" si="18"/>
        <v/>
      </c>
      <c r="H68" s="107"/>
      <c r="I68" s="107"/>
      <c r="J68" s="108" t="str">
        <f t="shared" si="19"/>
        <v/>
      </c>
      <c r="K68" s="107"/>
      <c r="L68" s="108" t="str">
        <f t="shared" si="20"/>
        <v/>
      </c>
      <c r="M68" s="107"/>
      <c r="N68" s="107"/>
      <c r="O68" s="108" t="str">
        <f t="shared" si="21"/>
        <v/>
      </c>
      <c r="P68" s="107"/>
      <c r="Q68" s="107"/>
      <c r="R68" s="108" t="str">
        <f t="shared" si="22"/>
        <v/>
      </c>
      <c r="S68" s="107"/>
      <c r="T68" s="107"/>
      <c r="U68" s="108" t="str">
        <f t="shared" si="23"/>
        <v/>
      </c>
      <c r="V68" s="107"/>
      <c r="W68" s="107"/>
      <c r="X68" s="107"/>
      <c r="Y68" s="108" t="str">
        <f t="shared" si="24"/>
        <v/>
      </c>
      <c r="Z68" s="107"/>
      <c r="AA68" s="107"/>
      <c r="AB68" s="108" t="str">
        <f t="shared" si="25"/>
        <v/>
      </c>
      <c r="AC68" s="108" t="str">
        <f t="shared" si="26"/>
        <v/>
      </c>
      <c r="AD68" s="108" t="str">
        <f t="shared" si="27"/>
        <v/>
      </c>
      <c r="AE68" s="108" t="str">
        <f t="shared" si="28"/>
        <v/>
      </c>
      <c r="AF68" s="108" t="str">
        <f t="shared" si="29"/>
        <v/>
      </c>
      <c r="AG68" s="108" t="str">
        <f t="shared" si="30"/>
        <v/>
      </c>
      <c r="AH68" s="108" t="str">
        <f t="shared" si="31"/>
        <v/>
      </c>
      <c r="AI68" s="108" t="str">
        <f t="shared" si="32"/>
        <v/>
      </c>
      <c r="AJ68" s="108" t="str">
        <f t="shared" si="33"/>
        <v/>
      </c>
      <c r="AK68" s="109" t="str">
        <f t="shared" si="34"/>
        <v/>
      </c>
    </row>
    <row r="69" spans="1:37" ht="21" customHeight="1">
      <c r="A69" s="174">
        <v>36</v>
      </c>
      <c r="B69" s="219" t="s">
        <v>368</v>
      </c>
      <c r="C69" s="179"/>
      <c r="D69" s="97"/>
      <c r="E69" s="97"/>
      <c r="F69" s="97"/>
      <c r="G69" s="98" t="str">
        <f t="shared" si="18"/>
        <v/>
      </c>
      <c r="H69" s="97"/>
      <c r="I69" s="97"/>
      <c r="J69" s="98" t="str">
        <f t="shared" si="19"/>
        <v/>
      </c>
      <c r="K69" s="97"/>
      <c r="L69" s="98" t="str">
        <f t="shared" si="20"/>
        <v/>
      </c>
      <c r="M69" s="97"/>
      <c r="N69" s="97"/>
      <c r="O69" s="98" t="str">
        <f t="shared" si="21"/>
        <v/>
      </c>
      <c r="P69" s="97"/>
      <c r="Q69" s="97"/>
      <c r="R69" s="98" t="str">
        <f t="shared" si="22"/>
        <v/>
      </c>
      <c r="S69" s="97"/>
      <c r="T69" s="97"/>
      <c r="U69" s="98" t="str">
        <f t="shared" si="23"/>
        <v/>
      </c>
      <c r="V69" s="97"/>
      <c r="W69" s="97"/>
      <c r="X69" s="97"/>
      <c r="Y69" s="98" t="str">
        <f t="shared" si="24"/>
        <v/>
      </c>
      <c r="Z69" s="97"/>
      <c r="AA69" s="97"/>
      <c r="AB69" s="98" t="str">
        <f t="shared" si="25"/>
        <v/>
      </c>
      <c r="AC69" s="98" t="str">
        <f t="shared" si="26"/>
        <v/>
      </c>
      <c r="AD69" s="98" t="str">
        <f t="shared" si="27"/>
        <v/>
      </c>
      <c r="AE69" s="98" t="str">
        <f t="shared" si="28"/>
        <v/>
      </c>
      <c r="AF69" s="98" t="str">
        <f t="shared" si="29"/>
        <v/>
      </c>
      <c r="AG69" s="98" t="str">
        <f t="shared" si="30"/>
        <v/>
      </c>
      <c r="AH69" s="98" t="str">
        <f t="shared" si="31"/>
        <v/>
      </c>
      <c r="AI69" s="98" t="str">
        <f t="shared" si="32"/>
        <v/>
      </c>
      <c r="AJ69" s="98" t="str">
        <f t="shared" si="33"/>
        <v/>
      </c>
      <c r="AK69" s="99" t="str">
        <f t="shared" si="34"/>
        <v/>
      </c>
    </row>
    <row r="70" spans="1:37" ht="21" customHeight="1">
      <c r="A70" s="175">
        <v>37</v>
      </c>
      <c r="B70" s="229" t="s">
        <v>369</v>
      </c>
      <c r="C70" s="172"/>
      <c r="D70" s="102"/>
      <c r="E70" s="102"/>
      <c r="F70" s="102"/>
      <c r="G70" s="103" t="str">
        <f t="shared" si="18"/>
        <v/>
      </c>
      <c r="H70" s="102"/>
      <c r="I70" s="102"/>
      <c r="J70" s="103" t="str">
        <f t="shared" si="19"/>
        <v/>
      </c>
      <c r="K70" s="102"/>
      <c r="L70" s="103" t="str">
        <f t="shared" si="20"/>
        <v/>
      </c>
      <c r="M70" s="102"/>
      <c r="N70" s="102"/>
      <c r="O70" s="103" t="str">
        <f t="shared" si="21"/>
        <v/>
      </c>
      <c r="P70" s="102"/>
      <c r="Q70" s="102"/>
      <c r="R70" s="103" t="str">
        <f t="shared" si="22"/>
        <v/>
      </c>
      <c r="S70" s="102"/>
      <c r="T70" s="102"/>
      <c r="U70" s="103" t="str">
        <f t="shared" si="23"/>
        <v/>
      </c>
      <c r="V70" s="102"/>
      <c r="W70" s="102"/>
      <c r="X70" s="102"/>
      <c r="Y70" s="103" t="str">
        <f t="shared" si="24"/>
        <v/>
      </c>
      <c r="Z70" s="102"/>
      <c r="AA70" s="102"/>
      <c r="AB70" s="103" t="str">
        <f t="shared" si="25"/>
        <v/>
      </c>
      <c r="AC70" s="103" t="str">
        <f t="shared" si="26"/>
        <v/>
      </c>
      <c r="AD70" s="103" t="str">
        <f t="shared" si="27"/>
        <v/>
      </c>
      <c r="AE70" s="103" t="str">
        <f t="shared" si="28"/>
        <v/>
      </c>
      <c r="AF70" s="103" t="str">
        <f t="shared" si="29"/>
        <v/>
      </c>
      <c r="AG70" s="103" t="str">
        <f t="shared" si="30"/>
        <v/>
      </c>
      <c r="AH70" s="103" t="str">
        <f t="shared" si="31"/>
        <v/>
      </c>
      <c r="AI70" s="103" t="str">
        <f t="shared" si="32"/>
        <v/>
      </c>
      <c r="AJ70" s="103" t="str">
        <f t="shared" si="33"/>
        <v/>
      </c>
      <c r="AK70" s="104" t="str">
        <f t="shared" si="34"/>
        <v/>
      </c>
    </row>
    <row r="71" spans="1:37" ht="21" customHeight="1">
      <c r="A71" s="175">
        <v>38</v>
      </c>
      <c r="B71" s="238" t="s">
        <v>370</v>
      </c>
      <c r="C71" s="172"/>
      <c r="D71" s="102"/>
      <c r="E71" s="102"/>
      <c r="F71" s="102"/>
      <c r="G71" s="103" t="str">
        <f t="shared" si="18"/>
        <v/>
      </c>
      <c r="H71" s="102"/>
      <c r="I71" s="102"/>
      <c r="J71" s="103" t="str">
        <f t="shared" si="19"/>
        <v/>
      </c>
      <c r="K71" s="102"/>
      <c r="L71" s="103" t="str">
        <f t="shared" si="20"/>
        <v/>
      </c>
      <c r="M71" s="102"/>
      <c r="N71" s="102"/>
      <c r="O71" s="103" t="str">
        <f t="shared" si="21"/>
        <v/>
      </c>
      <c r="P71" s="102"/>
      <c r="Q71" s="102"/>
      <c r="R71" s="103" t="str">
        <f t="shared" si="22"/>
        <v/>
      </c>
      <c r="S71" s="102"/>
      <c r="T71" s="102"/>
      <c r="U71" s="103" t="str">
        <f t="shared" si="23"/>
        <v/>
      </c>
      <c r="V71" s="102"/>
      <c r="W71" s="102"/>
      <c r="X71" s="102"/>
      <c r="Y71" s="103" t="str">
        <f t="shared" si="24"/>
        <v/>
      </c>
      <c r="Z71" s="102"/>
      <c r="AA71" s="102"/>
      <c r="AB71" s="103" t="str">
        <f t="shared" si="25"/>
        <v/>
      </c>
      <c r="AC71" s="103" t="str">
        <f t="shared" si="26"/>
        <v/>
      </c>
      <c r="AD71" s="103" t="str">
        <f t="shared" si="27"/>
        <v/>
      </c>
      <c r="AE71" s="103" t="str">
        <f t="shared" si="28"/>
        <v/>
      </c>
      <c r="AF71" s="103" t="str">
        <f t="shared" si="29"/>
        <v/>
      </c>
      <c r="AG71" s="103" t="str">
        <f t="shared" si="30"/>
        <v/>
      </c>
      <c r="AH71" s="103" t="str">
        <f t="shared" si="31"/>
        <v/>
      </c>
      <c r="AI71" s="103" t="str">
        <f t="shared" si="32"/>
        <v/>
      </c>
      <c r="AJ71" s="103" t="str">
        <f t="shared" si="33"/>
        <v/>
      </c>
      <c r="AK71" s="104" t="str">
        <f t="shared" si="34"/>
        <v/>
      </c>
    </row>
    <row r="72" spans="1:37" ht="21" customHeight="1">
      <c r="A72" s="175">
        <v>39</v>
      </c>
      <c r="B72" s="231" t="s">
        <v>371</v>
      </c>
      <c r="C72" s="172"/>
      <c r="D72" s="102"/>
      <c r="E72" s="102"/>
      <c r="F72" s="102"/>
      <c r="G72" s="103" t="str">
        <f t="shared" si="18"/>
        <v/>
      </c>
      <c r="H72" s="102"/>
      <c r="I72" s="102"/>
      <c r="J72" s="103" t="str">
        <f t="shared" si="19"/>
        <v/>
      </c>
      <c r="K72" s="102"/>
      <c r="L72" s="103" t="str">
        <f t="shared" si="20"/>
        <v/>
      </c>
      <c r="M72" s="102"/>
      <c r="N72" s="102"/>
      <c r="O72" s="103" t="str">
        <f t="shared" si="21"/>
        <v/>
      </c>
      <c r="P72" s="102"/>
      <c r="Q72" s="102"/>
      <c r="R72" s="103" t="str">
        <f t="shared" si="22"/>
        <v/>
      </c>
      <c r="S72" s="102"/>
      <c r="T72" s="102"/>
      <c r="U72" s="103" t="str">
        <f t="shared" si="23"/>
        <v/>
      </c>
      <c r="V72" s="102"/>
      <c r="W72" s="102"/>
      <c r="X72" s="102"/>
      <c r="Y72" s="103" t="str">
        <f t="shared" si="24"/>
        <v/>
      </c>
      <c r="Z72" s="102"/>
      <c r="AA72" s="102"/>
      <c r="AB72" s="103" t="str">
        <f t="shared" si="25"/>
        <v/>
      </c>
      <c r="AC72" s="103" t="str">
        <f t="shared" si="26"/>
        <v/>
      </c>
      <c r="AD72" s="103" t="str">
        <f t="shared" si="27"/>
        <v/>
      </c>
      <c r="AE72" s="103" t="str">
        <f t="shared" si="28"/>
        <v/>
      </c>
      <c r="AF72" s="103" t="str">
        <f t="shared" si="29"/>
        <v/>
      </c>
      <c r="AG72" s="103" t="str">
        <f t="shared" si="30"/>
        <v/>
      </c>
      <c r="AH72" s="103" t="str">
        <f t="shared" si="31"/>
        <v/>
      </c>
      <c r="AI72" s="103" t="str">
        <f t="shared" si="32"/>
        <v/>
      </c>
      <c r="AJ72" s="103" t="str">
        <f t="shared" si="33"/>
        <v/>
      </c>
      <c r="AK72" s="104" t="str">
        <f t="shared" si="34"/>
        <v/>
      </c>
    </row>
    <row r="73" spans="1:37" ht="21" customHeight="1" thickBot="1">
      <c r="A73" s="176">
        <v>40</v>
      </c>
      <c r="B73" s="220" t="s">
        <v>372</v>
      </c>
      <c r="C73" s="169"/>
      <c r="D73" s="107"/>
      <c r="E73" s="107"/>
      <c r="F73" s="107"/>
      <c r="G73" s="108" t="str">
        <f t="shared" si="18"/>
        <v/>
      </c>
      <c r="H73" s="107"/>
      <c r="I73" s="107"/>
      <c r="J73" s="108" t="str">
        <f t="shared" si="19"/>
        <v/>
      </c>
      <c r="K73" s="107"/>
      <c r="L73" s="108" t="str">
        <f t="shared" si="20"/>
        <v/>
      </c>
      <c r="M73" s="107"/>
      <c r="N73" s="107"/>
      <c r="O73" s="108" t="str">
        <f t="shared" si="21"/>
        <v/>
      </c>
      <c r="P73" s="107"/>
      <c r="Q73" s="107"/>
      <c r="R73" s="108" t="str">
        <f t="shared" si="22"/>
        <v/>
      </c>
      <c r="S73" s="107"/>
      <c r="T73" s="107"/>
      <c r="U73" s="108" t="str">
        <f t="shared" si="23"/>
        <v/>
      </c>
      <c r="V73" s="107"/>
      <c r="W73" s="107"/>
      <c r="X73" s="107"/>
      <c r="Y73" s="108" t="str">
        <f t="shared" si="24"/>
        <v/>
      </c>
      <c r="Z73" s="107"/>
      <c r="AA73" s="107"/>
      <c r="AB73" s="108" t="str">
        <f t="shared" si="25"/>
        <v/>
      </c>
      <c r="AC73" s="108" t="str">
        <f t="shared" si="26"/>
        <v/>
      </c>
      <c r="AD73" s="108" t="str">
        <f t="shared" si="27"/>
        <v/>
      </c>
      <c r="AE73" s="108" t="str">
        <f t="shared" si="28"/>
        <v/>
      </c>
      <c r="AF73" s="108" t="str">
        <f t="shared" si="29"/>
        <v/>
      </c>
      <c r="AG73" s="108" t="str">
        <f t="shared" si="30"/>
        <v/>
      </c>
      <c r="AH73" s="108" t="str">
        <f t="shared" si="31"/>
        <v/>
      </c>
      <c r="AI73" s="108" t="str">
        <f t="shared" si="32"/>
        <v/>
      </c>
      <c r="AJ73" s="108" t="str">
        <f t="shared" si="33"/>
        <v/>
      </c>
      <c r="AK73" s="109" t="str">
        <f t="shared" si="34"/>
        <v/>
      </c>
    </row>
    <row r="74" spans="1:37" ht="21" customHeight="1">
      <c r="A74" s="177">
        <v>41</v>
      </c>
      <c r="B74" s="219" t="s">
        <v>373</v>
      </c>
      <c r="C74" s="179"/>
      <c r="D74" s="97"/>
      <c r="E74" s="97"/>
      <c r="F74" s="97"/>
      <c r="G74" s="98" t="str">
        <f t="shared" ref="G74:G75" si="52">IF(C74="","",IF(C74*D74*E74*F74=0,0,IF(C74*D74*E74*F74&gt;27,3,IF(C74*D74*E74*F74&gt;3,2,IF(C74*D74*E74*F74=0,0,1)))))</f>
        <v/>
      </c>
      <c r="H74" s="97"/>
      <c r="I74" s="97"/>
      <c r="J74" s="98" t="str">
        <f t="shared" ref="J74:J75" si="53">IF(H74="","",IF(H74*I74=0,0,IF(H74*I74&gt;4,3,IF(H74*I74&gt;2,2,IF(H74*I74=0,0,1)))))</f>
        <v/>
      </c>
      <c r="K74" s="97"/>
      <c r="L74" s="98" t="str">
        <f t="shared" ref="L74:L75" si="54">IF(K74="","",IF(K74=0,0,K74))</f>
        <v/>
      </c>
      <c r="M74" s="97"/>
      <c r="N74" s="97"/>
      <c r="O74" s="98" t="str">
        <f t="shared" ref="O74:O75" si="55">IF(M74="","",IF(M74*N74=0,0,IF(M74*N74&gt;4,3,IF(M74*N74&gt;2,2,IF(M74*N74=0,0,1)))))</f>
        <v/>
      </c>
      <c r="P74" s="97"/>
      <c r="Q74" s="97"/>
      <c r="R74" s="98" t="str">
        <f t="shared" ref="R74:R75" si="56">IF(P74="","",IF(P74*Q74=0,0,IF(P74*Q74&gt;4,3,IF(P74*Q74&gt;2,2,IF(P74*Q74=0,0,1)))))</f>
        <v/>
      </c>
      <c r="S74" s="97"/>
      <c r="T74" s="97"/>
      <c r="U74" s="98" t="str">
        <f t="shared" ref="U74:U75" si="57">IF(S74="","",IF(S74*T74=0,0,IF(S74*T74&gt;4,3,IF(S74*T74&gt;2,2,IF(S74*T74=0,0,1)))))</f>
        <v/>
      </c>
      <c r="V74" s="97"/>
      <c r="W74" s="97"/>
      <c r="X74" s="97"/>
      <c r="Y74" s="98" t="str">
        <f t="shared" ref="Y74:Y75" si="58">IF(V74="","",IF(V74*W74*X74=0,0,IF(V74*W74*X74&gt;17,3,IF(V74*W74*X74&gt;2,2,IF(V74*W74*X74=0,0,1)))))</f>
        <v/>
      </c>
      <c r="Z74" s="97"/>
      <c r="AA74" s="97"/>
      <c r="AB74" s="98" t="str">
        <f t="shared" ref="AB74:AB75" si="59">IF(Z74="","",IF(Z74*AA74=0,0,IF(Z74*AA74&gt;4,3,IF(Z74*AA74&gt;2,2,IF(Z74*AA74=0,0,1)))))</f>
        <v/>
      </c>
      <c r="AC74" s="98" t="str">
        <f t="shared" ref="AC74:AC75" si="60">+G74</f>
        <v/>
      </c>
      <c r="AD74" s="98" t="str">
        <f t="shared" ref="AD74:AD75" si="61">+J74</f>
        <v/>
      </c>
      <c r="AE74" s="98" t="str">
        <f t="shared" ref="AE74:AE75" si="62">+L74</f>
        <v/>
      </c>
      <c r="AF74" s="98" t="str">
        <f t="shared" ref="AF74:AF75" si="63">+O74</f>
        <v/>
      </c>
      <c r="AG74" s="98" t="str">
        <f t="shared" ref="AG74:AG75" si="64">+U74</f>
        <v/>
      </c>
      <c r="AH74" s="98" t="str">
        <f t="shared" ref="AH74:AH75" si="65">+U74</f>
        <v/>
      </c>
      <c r="AI74" s="98" t="str">
        <f t="shared" ref="AI74:AI75" si="66">+Y74</f>
        <v/>
      </c>
      <c r="AJ74" s="98" t="str">
        <f t="shared" ref="AJ74:AJ75" si="67">+AB74</f>
        <v/>
      </c>
      <c r="AK74" s="99" t="str">
        <f t="shared" ref="AK74:AK75" si="68">+IF(COUNT(AC74:AJ74)&lt;&gt;8,"",(IF(COUNTIF(AC74:AJ74,0)&gt;0,"ไม่ผ่าน",IF(AND(COUNTIF(AC74:AJ74,3)&gt;=5,COUNTIF(AC74:AJ74,"&lt;2")=0),"ดีเยี่ยม",IF(OR(AND(AND(COUNTIF(AC74:AJ74,3)&gt;=1,COUNTIF(AC74:AJ74,3)&lt;=4),COUNTIF(AC74:AJ74,"&lt;2")=0),COUNTIF(AC74:AJ74,2)=8,AND(COUNTIF(AC74:AJ74,"&gt;=2")&gt;=5,COUNTIF(AC74:AJ74,1)&gt;0)),"ดี",IF(OR(COUNTIF(AC74:AJ74,1)=8,AND(COUNTIF(AC74:AJ74,"&gt;=2")&gt;=1,COUNTIF(AC74:AJ74,"&gt;=2")&lt;=4)),"ผ่าน","ไม่ผ่าน"))))))</f>
        <v/>
      </c>
    </row>
    <row r="75" spans="1:37" ht="21" customHeight="1" thickBot="1">
      <c r="A75" s="185">
        <v>42</v>
      </c>
      <c r="B75" s="220" t="s">
        <v>374</v>
      </c>
      <c r="C75" s="194"/>
      <c r="D75" s="151"/>
      <c r="E75" s="151"/>
      <c r="F75" s="151"/>
      <c r="G75" s="152" t="str">
        <f t="shared" si="52"/>
        <v/>
      </c>
      <c r="H75" s="151"/>
      <c r="I75" s="151"/>
      <c r="J75" s="152" t="str">
        <f t="shared" si="53"/>
        <v/>
      </c>
      <c r="K75" s="151"/>
      <c r="L75" s="152" t="str">
        <f t="shared" si="54"/>
        <v/>
      </c>
      <c r="M75" s="151"/>
      <c r="N75" s="151"/>
      <c r="O75" s="152" t="str">
        <f t="shared" si="55"/>
        <v/>
      </c>
      <c r="P75" s="151"/>
      <c r="Q75" s="151"/>
      <c r="R75" s="152" t="str">
        <f t="shared" si="56"/>
        <v/>
      </c>
      <c r="S75" s="151"/>
      <c r="T75" s="151"/>
      <c r="U75" s="152" t="str">
        <f t="shared" si="57"/>
        <v/>
      </c>
      <c r="V75" s="151"/>
      <c r="W75" s="151"/>
      <c r="X75" s="151"/>
      <c r="Y75" s="152" t="str">
        <f t="shared" si="58"/>
        <v/>
      </c>
      <c r="Z75" s="151"/>
      <c r="AA75" s="151"/>
      <c r="AB75" s="152" t="str">
        <f t="shared" si="59"/>
        <v/>
      </c>
      <c r="AC75" s="152" t="str">
        <f t="shared" si="60"/>
        <v/>
      </c>
      <c r="AD75" s="152" t="str">
        <f t="shared" si="61"/>
        <v/>
      </c>
      <c r="AE75" s="152" t="str">
        <f t="shared" si="62"/>
        <v/>
      </c>
      <c r="AF75" s="152" t="str">
        <f t="shared" si="63"/>
        <v/>
      </c>
      <c r="AG75" s="152" t="str">
        <f t="shared" si="64"/>
        <v/>
      </c>
      <c r="AH75" s="152" t="str">
        <f t="shared" si="65"/>
        <v/>
      </c>
      <c r="AI75" s="152" t="str">
        <f t="shared" si="66"/>
        <v/>
      </c>
      <c r="AJ75" s="152" t="str">
        <f t="shared" si="67"/>
        <v/>
      </c>
      <c r="AK75" s="153" t="str">
        <f t="shared" si="68"/>
        <v/>
      </c>
    </row>
  </sheetData>
  <mergeCells count="110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J32:J33"/>
    <mergeCell ref="V32:X32"/>
    <mergeCell ref="T6:X6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Y10:AK10"/>
    <mergeCell ref="T11:X11"/>
    <mergeCell ref="Y11:AK11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0:D10"/>
    <mergeCell ref="E10:I10"/>
    <mergeCell ref="J10:N10"/>
    <mergeCell ref="O10:S10"/>
    <mergeCell ref="A9:D9"/>
    <mergeCell ref="E9:I9"/>
    <mergeCell ref="J9:N9"/>
    <mergeCell ref="O9:S9"/>
    <mergeCell ref="J7:N7"/>
    <mergeCell ref="O7:S7"/>
    <mergeCell ref="E11:I11"/>
    <mergeCell ref="O13:S13"/>
    <mergeCell ref="O12:S12"/>
    <mergeCell ref="A14:D14"/>
    <mergeCell ref="E14:I14"/>
    <mergeCell ref="J14:N14"/>
    <mergeCell ref="O14:S14"/>
    <mergeCell ref="A13:D13"/>
    <mergeCell ref="A12:D12"/>
    <mergeCell ref="T14:X14"/>
    <mergeCell ref="T13:X13"/>
    <mergeCell ref="T12:X12"/>
    <mergeCell ref="T9:X9"/>
    <mergeCell ref="Y9:AK9"/>
    <mergeCell ref="E13:I13"/>
    <mergeCell ref="J13:N1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P19:Z19"/>
    <mergeCell ref="V30:Y30"/>
    <mergeCell ref="Z30:AB30"/>
    <mergeCell ref="AK30:AK33"/>
    <mergeCell ref="V31:Y31"/>
    <mergeCell ref="Z31:AB31"/>
    <mergeCell ref="O32:O33"/>
    <mergeCell ref="AB32:AB33"/>
    <mergeCell ref="A11:D11"/>
    <mergeCell ref="G32:G33"/>
    <mergeCell ref="H32:I32"/>
    <mergeCell ref="C44:AK44"/>
    <mergeCell ref="A30:A33"/>
    <mergeCell ref="B30:B33"/>
    <mergeCell ref="Z32:AA32"/>
    <mergeCell ref="P31:R31"/>
    <mergeCell ref="M30:O30"/>
    <mergeCell ref="P30:R30"/>
    <mergeCell ref="S31:U31"/>
    <mergeCell ref="S30:U30"/>
    <mergeCell ref="C32:F32"/>
    <mergeCell ref="Y32:Y33"/>
  </mergeCells>
  <conditionalFormatting sqref="G34:G43 G45:G75 C44">
    <cfRule type="cellIs" dxfId="85" priority="1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K75"/>
  <sheetViews>
    <sheetView topLeftCell="A60" workbookViewId="0">
      <selection activeCell="B76" sqref="B76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126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COUNTIF($G$34:$G$72,3)</f>
        <v>0</v>
      </c>
      <c r="F5" s="337"/>
      <c r="G5" s="337"/>
      <c r="H5" s="337"/>
      <c r="I5" s="338"/>
      <c r="J5" s="336">
        <f>COUNTIF($G$34:$G$72,2)</f>
        <v>0</v>
      </c>
      <c r="K5" s="337"/>
      <c r="L5" s="337"/>
      <c r="M5" s="337"/>
      <c r="N5" s="338"/>
      <c r="O5" s="336">
        <f>COUNTIF($G$34:$G$72,1)</f>
        <v>0</v>
      </c>
      <c r="P5" s="337"/>
      <c r="Q5" s="337"/>
      <c r="R5" s="337"/>
      <c r="S5" s="338"/>
      <c r="T5" s="336">
        <f>COUNTIF($G$34:$G$72,0)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COUNTIF($J$34:$J$72,3)</f>
        <v>0</v>
      </c>
      <c r="F6" s="337"/>
      <c r="G6" s="337"/>
      <c r="H6" s="337"/>
      <c r="I6" s="338"/>
      <c r="J6" s="336">
        <f>COUNTIF($J$34:$J$72,2)</f>
        <v>0</v>
      </c>
      <c r="K6" s="337"/>
      <c r="L6" s="337"/>
      <c r="M6" s="337"/>
      <c r="N6" s="338"/>
      <c r="O6" s="336">
        <f>COUNTIF($J$34:$J$72,1)</f>
        <v>0</v>
      </c>
      <c r="P6" s="337"/>
      <c r="Q6" s="337"/>
      <c r="R6" s="337"/>
      <c r="S6" s="338"/>
      <c r="T6" s="336">
        <f>COUNTIF($J$34:$J$72,0)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COUNTIF($L$34:$L$72,3)</f>
        <v>0</v>
      </c>
      <c r="F7" s="337"/>
      <c r="G7" s="337"/>
      <c r="H7" s="337"/>
      <c r="I7" s="338"/>
      <c r="J7" s="336">
        <f>COUNTIF($L$34:$L$72,2)</f>
        <v>0</v>
      </c>
      <c r="K7" s="337"/>
      <c r="L7" s="337"/>
      <c r="M7" s="337"/>
      <c r="N7" s="338"/>
      <c r="O7" s="336">
        <f>COUNTIF($L$34:$L$72,1)</f>
        <v>0</v>
      </c>
      <c r="P7" s="337"/>
      <c r="Q7" s="337"/>
      <c r="R7" s="337"/>
      <c r="S7" s="338"/>
      <c r="T7" s="336">
        <f>COUNTIF($L$34:$L$72,0)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COUNTIF($O$34:$O$72,3)</f>
        <v>0</v>
      </c>
      <c r="F8" s="337"/>
      <c r="G8" s="337"/>
      <c r="H8" s="337"/>
      <c r="I8" s="338"/>
      <c r="J8" s="336">
        <f>COUNTIF($O$34:$O$72,2)</f>
        <v>0</v>
      </c>
      <c r="K8" s="337"/>
      <c r="L8" s="337"/>
      <c r="M8" s="337"/>
      <c r="N8" s="338"/>
      <c r="O8" s="336">
        <f>COUNTIF($O$34:$O$72,1)</f>
        <v>0</v>
      </c>
      <c r="P8" s="337"/>
      <c r="Q8" s="337"/>
      <c r="R8" s="337"/>
      <c r="S8" s="338"/>
      <c r="T8" s="336">
        <f>COUNTIF($O$34:$O$72,0)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COUNTIF($R$34:$R$72,3)</f>
        <v>0</v>
      </c>
      <c r="F9" s="337"/>
      <c r="G9" s="337"/>
      <c r="H9" s="337"/>
      <c r="I9" s="338"/>
      <c r="J9" s="336">
        <f>COUNTIF($R$34:$R$72,2)</f>
        <v>0</v>
      </c>
      <c r="K9" s="337"/>
      <c r="L9" s="337"/>
      <c r="M9" s="337"/>
      <c r="N9" s="338"/>
      <c r="O9" s="336">
        <f>COUNTIF($R$34:$R$72,1)</f>
        <v>0</v>
      </c>
      <c r="P9" s="337"/>
      <c r="Q9" s="337"/>
      <c r="R9" s="337"/>
      <c r="S9" s="338"/>
      <c r="T9" s="336">
        <f>COUNTIF($R$34:$R$72,0)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COUNTIF($U$34:$U$72,3)</f>
        <v>0</v>
      </c>
      <c r="F10" s="337"/>
      <c r="G10" s="337"/>
      <c r="H10" s="337"/>
      <c r="I10" s="338"/>
      <c r="J10" s="336">
        <f>COUNTIF($U$34:$U$72,2)</f>
        <v>0</v>
      </c>
      <c r="K10" s="337"/>
      <c r="L10" s="337"/>
      <c r="M10" s="337"/>
      <c r="N10" s="338"/>
      <c r="O10" s="336">
        <f>COUNTIF($U$34:$U$72,1)</f>
        <v>0</v>
      </c>
      <c r="P10" s="337"/>
      <c r="Q10" s="337"/>
      <c r="R10" s="337"/>
      <c r="S10" s="338"/>
      <c r="T10" s="336">
        <f>COUNTIF($U$34:$U$72,0)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COUNTIF($Y$34:$Y$72,3)</f>
        <v>0</v>
      </c>
      <c r="F11" s="337"/>
      <c r="G11" s="337"/>
      <c r="H11" s="337"/>
      <c r="I11" s="338"/>
      <c r="J11" s="336">
        <f>COUNTIF($Y$34:$Y$72,2)</f>
        <v>0</v>
      </c>
      <c r="K11" s="337"/>
      <c r="L11" s="337"/>
      <c r="M11" s="337"/>
      <c r="N11" s="338"/>
      <c r="O11" s="336">
        <f>COUNTIF($Y$34:$Y$72,1)</f>
        <v>0</v>
      </c>
      <c r="P11" s="337"/>
      <c r="Q11" s="337"/>
      <c r="R11" s="337"/>
      <c r="S11" s="338"/>
      <c r="T11" s="336">
        <f>COUNTIF($Y$34:$Y$72,0)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COUNTIF($AB$34:$AB$72,3)</f>
        <v>0</v>
      </c>
      <c r="F12" s="344"/>
      <c r="G12" s="344"/>
      <c r="H12" s="344"/>
      <c r="I12" s="345"/>
      <c r="J12" s="343">
        <f>COUNTIF($AB$34:$AB$72,2)</f>
        <v>0</v>
      </c>
      <c r="K12" s="344"/>
      <c r="L12" s="344"/>
      <c r="M12" s="344"/>
      <c r="N12" s="345"/>
      <c r="O12" s="343">
        <f>COUNTIF($AB$34:$AB$72,1)</f>
        <v>0</v>
      </c>
      <c r="P12" s="344"/>
      <c r="Q12" s="344"/>
      <c r="R12" s="344"/>
      <c r="S12" s="345"/>
      <c r="T12" s="343">
        <f>COUNTIF($AB$34:$AB$72,0)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COUNTIF($AK$34:$AK$72,"ดีเยี่ยม")</f>
        <v>0</v>
      </c>
      <c r="F13" s="341"/>
      <c r="G13" s="341"/>
      <c r="H13" s="341"/>
      <c r="I13" s="342"/>
      <c r="J13" s="340">
        <f>COUNTIF($AK$34:$AK$72,"ดี")</f>
        <v>0</v>
      </c>
      <c r="K13" s="341"/>
      <c r="L13" s="341"/>
      <c r="M13" s="341"/>
      <c r="N13" s="342"/>
      <c r="O13" s="340">
        <f>COUNTIF($AK$34:$AK$72,"ผ่าน")</f>
        <v>0</v>
      </c>
      <c r="P13" s="341"/>
      <c r="Q13" s="341"/>
      <c r="R13" s="341"/>
      <c r="S13" s="342"/>
      <c r="T13" s="340">
        <f>COUNTIF($AK$34:$AK$72,"ไม่ผ่าน")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77">
        <v>1</v>
      </c>
      <c r="B34" s="219" t="s">
        <v>375</v>
      </c>
      <c r="C34" s="179"/>
      <c r="D34" s="97"/>
      <c r="E34" s="97"/>
      <c r="F34" s="97"/>
      <c r="G34" s="98" t="str">
        <f t="shared" ref="G34:G72" si="1">IF(C34="","",IF(C34*D34*E34*F34=0,0,IF(C34*D34*E34*F34&gt;27,3,IF(C34*D34*E34*F34&gt;3,2,IF(C34*D34*E34*F34=0,0,1)))))</f>
        <v/>
      </c>
      <c r="H34" s="97"/>
      <c r="I34" s="97"/>
      <c r="J34" s="98" t="str">
        <f t="shared" ref="J34:J72" si="2">IF(H34="","",IF(H34*I34=0,0,IF(H34*I34&gt;4,3,IF(H34*I34&gt;2,2,IF(H34*I34=0,0,1)))))</f>
        <v/>
      </c>
      <c r="K34" s="97"/>
      <c r="L34" s="98" t="str">
        <f t="shared" ref="L34:L72" si="3">IF(K34="","",IF(K34=0,0,K34))</f>
        <v/>
      </c>
      <c r="M34" s="97"/>
      <c r="N34" s="97"/>
      <c r="O34" s="98" t="str">
        <f t="shared" ref="O34:O72" si="4">IF(M34="","",IF(M34*N34=0,0,IF(M34*N34&gt;4,3,IF(M34*N34&gt;2,2,IF(M34*N34=0,0,1)))))</f>
        <v/>
      </c>
      <c r="P34" s="97"/>
      <c r="Q34" s="97"/>
      <c r="R34" s="98" t="str">
        <f t="shared" ref="R34:R72" si="5">IF(P34="","",IF(P34*Q34=0,0,IF(P34*Q34&gt;4,3,IF(P34*Q34&gt;2,2,IF(P34*Q34=0,0,1)))))</f>
        <v/>
      </c>
      <c r="S34" s="97"/>
      <c r="T34" s="97"/>
      <c r="U34" s="98" t="str">
        <f t="shared" ref="U34:U72" si="6">IF(S34="","",IF(S34*T34=0,0,IF(S34*T34&gt;4,3,IF(S34*T34&gt;2,2,IF(S34*T34=0,0,1)))))</f>
        <v/>
      </c>
      <c r="V34" s="97"/>
      <c r="W34" s="97"/>
      <c r="X34" s="97"/>
      <c r="Y34" s="98" t="str">
        <f t="shared" ref="Y34:Y72" si="7">IF(V34="","",IF(V34*W34*X34=0,0,IF(V34*W34*X34&gt;17,3,IF(V34*W34*X34&gt;2,2,IF(V34*W34*X34=0,0,1)))))</f>
        <v/>
      </c>
      <c r="Z34" s="97"/>
      <c r="AA34" s="97"/>
      <c r="AB34" s="98" t="str">
        <f t="shared" ref="AB34:AB72" si="8">IF(Z34="","",IF(Z34*AA34=0,0,IF(Z34*AA34&gt;4,3,IF(Z34*AA34&gt;2,2,IF(Z34*AA34=0,0,1)))))</f>
        <v/>
      </c>
      <c r="AC34" s="98" t="str">
        <f t="shared" ref="AC34:AC72" si="9">+G34</f>
        <v/>
      </c>
      <c r="AD34" s="98" t="str">
        <f t="shared" ref="AD34:AD72" si="10">+J34</f>
        <v/>
      </c>
      <c r="AE34" s="98" t="str">
        <f t="shared" ref="AE34:AE72" si="11">+L34</f>
        <v/>
      </c>
      <c r="AF34" s="98" t="str">
        <f t="shared" ref="AF34:AF72" si="12">+O34</f>
        <v/>
      </c>
      <c r="AG34" s="98" t="str">
        <f t="shared" ref="AG34:AG72" si="13">+U34</f>
        <v/>
      </c>
      <c r="AH34" s="98" t="str">
        <f t="shared" ref="AH34:AH72" si="14">+U34</f>
        <v/>
      </c>
      <c r="AI34" s="98" t="str">
        <f t="shared" ref="AI34:AI72" si="15">+Y34</f>
        <v/>
      </c>
      <c r="AJ34" s="98" t="str">
        <f t="shared" ref="AJ34:AJ72" si="16">+AB34</f>
        <v/>
      </c>
      <c r="AK34" s="99" t="str">
        <f t="shared" ref="AK34:AK72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75">
        <v>2</v>
      </c>
      <c r="B35" s="238" t="s">
        <v>376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175">
        <v>3</v>
      </c>
      <c r="B36" s="229" t="s">
        <v>377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175">
        <v>4</v>
      </c>
      <c r="B37" s="229" t="s">
        <v>378</v>
      </c>
      <c r="C37" s="172"/>
      <c r="D37" s="102"/>
      <c r="E37" s="102"/>
      <c r="F37" s="102"/>
      <c r="G37" s="103" t="str">
        <f t="shared" si="1"/>
        <v/>
      </c>
      <c r="H37" s="102"/>
      <c r="I37" s="102"/>
      <c r="J37" s="103" t="str">
        <f t="shared" si="2"/>
        <v/>
      </c>
      <c r="K37" s="102"/>
      <c r="L37" s="103" t="str">
        <f t="shared" si="3"/>
        <v/>
      </c>
      <c r="M37" s="102"/>
      <c r="N37" s="102"/>
      <c r="O37" s="103" t="str">
        <f t="shared" si="4"/>
        <v/>
      </c>
      <c r="P37" s="102"/>
      <c r="Q37" s="102"/>
      <c r="R37" s="103" t="str">
        <f t="shared" si="5"/>
        <v/>
      </c>
      <c r="S37" s="102"/>
      <c r="T37" s="102"/>
      <c r="U37" s="103" t="str">
        <f t="shared" si="6"/>
        <v/>
      </c>
      <c r="V37" s="102"/>
      <c r="W37" s="102"/>
      <c r="X37" s="102"/>
      <c r="Y37" s="103" t="str">
        <f t="shared" si="7"/>
        <v/>
      </c>
      <c r="Z37" s="102"/>
      <c r="AA37" s="102"/>
      <c r="AB37" s="103" t="str">
        <f t="shared" si="8"/>
        <v/>
      </c>
      <c r="AC37" s="103" t="str">
        <f t="shared" si="9"/>
        <v/>
      </c>
      <c r="AD37" s="103" t="str">
        <f t="shared" si="10"/>
        <v/>
      </c>
      <c r="AE37" s="103" t="str">
        <f t="shared" si="11"/>
        <v/>
      </c>
      <c r="AF37" s="103" t="str">
        <f t="shared" si="12"/>
        <v/>
      </c>
      <c r="AG37" s="103" t="str">
        <f t="shared" si="13"/>
        <v/>
      </c>
      <c r="AH37" s="103" t="str">
        <f t="shared" si="14"/>
        <v/>
      </c>
      <c r="AI37" s="103" t="str">
        <f t="shared" si="15"/>
        <v/>
      </c>
      <c r="AJ37" s="103" t="str">
        <f t="shared" si="16"/>
        <v/>
      </c>
      <c r="AK37" s="104" t="str">
        <f t="shared" si="17"/>
        <v/>
      </c>
    </row>
    <row r="38" spans="1:37" ht="21" customHeight="1" thickBot="1">
      <c r="A38" s="176">
        <v>5</v>
      </c>
      <c r="B38" s="199" t="s">
        <v>379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177">
        <v>6</v>
      </c>
      <c r="B39" s="219" t="s">
        <v>380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175">
        <v>7</v>
      </c>
      <c r="B40" s="238" t="s">
        <v>381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175">
        <v>8</v>
      </c>
      <c r="B41" s="231" t="s">
        <v>382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175">
        <v>9</v>
      </c>
      <c r="B42" s="229" t="s">
        <v>383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176">
        <v>10</v>
      </c>
      <c r="B43" s="238" t="s">
        <v>384</v>
      </c>
      <c r="C43" s="169"/>
      <c r="D43" s="107"/>
      <c r="E43" s="107"/>
      <c r="F43" s="107"/>
      <c r="G43" s="108" t="str">
        <f t="shared" si="1"/>
        <v/>
      </c>
      <c r="H43" s="107"/>
      <c r="I43" s="107"/>
      <c r="J43" s="108" t="str">
        <f t="shared" si="2"/>
        <v/>
      </c>
      <c r="K43" s="107"/>
      <c r="L43" s="108" t="str">
        <f t="shared" si="3"/>
        <v/>
      </c>
      <c r="M43" s="107"/>
      <c r="N43" s="107"/>
      <c r="O43" s="108" t="str">
        <f t="shared" si="4"/>
        <v/>
      </c>
      <c r="P43" s="107"/>
      <c r="Q43" s="107"/>
      <c r="R43" s="108" t="str">
        <f t="shared" si="5"/>
        <v/>
      </c>
      <c r="S43" s="107"/>
      <c r="T43" s="107"/>
      <c r="U43" s="108" t="str">
        <f t="shared" si="6"/>
        <v/>
      </c>
      <c r="V43" s="107"/>
      <c r="W43" s="107"/>
      <c r="X43" s="107"/>
      <c r="Y43" s="108" t="str">
        <f t="shared" si="7"/>
        <v/>
      </c>
      <c r="Z43" s="107"/>
      <c r="AA43" s="107"/>
      <c r="AB43" s="108" t="str">
        <f t="shared" si="8"/>
        <v/>
      </c>
      <c r="AC43" s="108" t="str">
        <f t="shared" si="9"/>
        <v/>
      </c>
      <c r="AD43" s="108" t="str">
        <f t="shared" si="10"/>
        <v/>
      </c>
      <c r="AE43" s="108" t="str">
        <f t="shared" si="11"/>
        <v/>
      </c>
      <c r="AF43" s="108" t="str">
        <f t="shared" si="12"/>
        <v/>
      </c>
      <c r="AG43" s="108" t="str">
        <f t="shared" si="13"/>
        <v/>
      </c>
      <c r="AH43" s="108" t="str">
        <f t="shared" si="14"/>
        <v/>
      </c>
      <c r="AI43" s="108" t="str">
        <f t="shared" si="15"/>
        <v/>
      </c>
      <c r="AJ43" s="108" t="str">
        <f t="shared" si="16"/>
        <v/>
      </c>
      <c r="AK43" s="109" t="str">
        <f t="shared" si="17"/>
        <v/>
      </c>
    </row>
    <row r="44" spans="1:37" ht="21" customHeight="1">
      <c r="A44" s="177">
        <v>11</v>
      </c>
      <c r="B44" s="219" t="s">
        <v>385</v>
      </c>
      <c r="C44" s="179"/>
      <c r="D44" s="97"/>
      <c r="E44" s="97"/>
      <c r="F44" s="97"/>
      <c r="G44" s="98" t="str">
        <f t="shared" si="1"/>
        <v/>
      </c>
      <c r="H44" s="97"/>
      <c r="I44" s="97"/>
      <c r="J44" s="98" t="str">
        <f t="shared" si="2"/>
        <v/>
      </c>
      <c r="K44" s="97"/>
      <c r="L44" s="98" t="str">
        <f t="shared" si="3"/>
        <v/>
      </c>
      <c r="M44" s="97"/>
      <c r="N44" s="97"/>
      <c r="O44" s="98" t="str">
        <f t="shared" si="4"/>
        <v/>
      </c>
      <c r="P44" s="97"/>
      <c r="Q44" s="97"/>
      <c r="R44" s="98" t="str">
        <f t="shared" si="5"/>
        <v/>
      </c>
      <c r="S44" s="97"/>
      <c r="T44" s="97"/>
      <c r="U44" s="98" t="str">
        <f t="shared" si="6"/>
        <v/>
      </c>
      <c r="V44" s="97"/>
      <c r="W44" s="97"/>
      <c r="X44" s="97"/>
      <c r="Y44" s="98" t="str">
        <f t="shared" si="7"/>
        <v/>
      </c>
      <c r="Z44" s="97"/>
      <c r="AA44" s="97"/>
      <c r="AB44" s="98" t="str">
        <f t="shared" si="8"/>
        <v/>
      </c>
      <c r="AC44" s="98" t="str">
        <f t="shared" si="9"/>
        <v/>
      </c>
      <c r="AD44" s="98" t="str">
        <f t="shared" si="10"/>
        <v/>
      </c>
      <c r="AE44" s="98" t="str">
        <f t="shared" si="11"/>
        <v/>
      </c>
      <c r="AF44" s="98" t="str">
        <f t="shared" si="12"/>
        <v/>
      </c>
      <c r="AG44" s="98" t="str">
        <f t="shared" si="13"/>
        <v/>
      </c>
      <c r="AH44" s="98" t="str">
        <f t="shared" si="14"/>
        <v/>
      </c>
      <c r="AI44" s="98" t="str">
        <f t="shared" si="15"/>
        <v/>
      </c>
      <c r="AJ44" s="98" t="str">
        <f t="shared" si="16"/>
        <v/>
      </c>
      <c r="AK44" s="99" t="str">
        <f t="shared" si="17"/>
        <v/>
      </c>
    </row>
    <row r="45" spans="1:37" ht="21" customHeight="1">
      <c r="A45" s="175">
        <v>12</v>
      </c>
      <c r="B45" s="238" t="s">
        <v>386</v>
      </c>
      <c r="C45" s="172"/>
      <c r="D45" s="102"/>
      <c r="E45" s="102"/>
      <c r="F45" s="102"/>
      <c r="G45" s="103" t="str">
        <f t="shared" si="1"/>
        <v/>
      </c>
      <c r="H45" s="102"/>
      <c r="I45" s="102"/>
      <c r="J45" s="103" t="str">
        <f t="shared" si="2"/>
        <v/>
      </c>
      <c r="K45" s="102"/>
      <c r="L45" s="103" t="str">
        <f t="shared" si="3"/>
        <v/>
      </c>
      <c r="M45" s="102"/>
      <c r="N45" s="102"/>
      <c r="O45" s="103" t="str">
        <f t="shared" si="4"/>
        <v/>
      </c>
      <c r="P45" s="102"/>
      <c r="Q45" s="102"/>
      <c r="R45" s="103" t="str">
        <f t="shared" si="5"/>
        <v/>
      </c>
      <c r="S45" s="102"/>
      <c r="T45" s="102"/>
      <c r="U45" s="103" t="str">
        <f t="shared" si="6"/>
        <v/>
      </c>
      <c r="V45" s="102"/>
      <c r="W45" s="102"/>
      <c r="X45" s="102"/>
      <c r="Y45" s="103" t="str">
        <f t="shared" si="7"/>
        <v/>
      </c>
      <c r="Z45" s="102"/>
      <c r="AA45" s="102"/>
      <c r="AB45" s="103" t="str">
        <f t="shared" si="8"/>
        <v/>
      </c>
      <c r="AC45" s="103" t="str">
        <f t="shared" si="9"/>
        <v/>
      </c>
      <c r="AD45" s="103" t="str">
        <f t="shared" si="10"/>
        <v/>
      </c>
      <c r="AE45" s="103" t="str">
        <f t="shared" si="11"/>
        <v/>
      </c>
      <c r="AF45" s="103" t="str">
        <f t="shared" si="12"/>
        <v/>
      </c>
      <c r="AG45" s="103" t="str">
        <f t="shared" si="13"/>
        <v/>
      </c>
      <c r="AH45" s="103" t="str">
        <f t="shared" si="14"/>
        <v/>
      </c>
      <c r="AI45" s="103" t="str">
        <f t="shared" si="15"/>
        <v/>
      </c>
      <c r="AJ45" s="103" t="str">
        <f t="shared" si="16"/>
        <v/>
      </c>
      <c r="AK45" s="104" t="str">
        <f t="shared" si="17"/>
        <v/>
      </c>
    </row>
    <row r="46" spans="1:37" ht="21" customHeight="1">
      <c r="A46" s="175">
        <v>13</v>
      </c>
      <c r="B46" s="231" t="s">
        <v>387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175">
        <v>14</v>
      </c>
      <c r="B47" s="231" t="s">
        <v>388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176">
        <v>15</v>
      </c>
      <c r="B48" s="220" t="s">
        <v>389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177">
        <v>16</v>
      </c>
      <c r="B49" s="219" t="s">
        <v>390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175">
        <v>17</v>
      </c>
      <c r="B50" s="229" t="s">
        <v>391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175">
        <v>18</v>
      </c>
      <c r="B51" s="229" t="s">
        <v>392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175">
        <v>19</v>
      </c>
      <c r="B52" s="229" t="s">
        <v>393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176">
        <v>20</v>
      </c>
      <c r="B53" s="199" t="s">
        <v>394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177">
        <v>21</v>
      </c>
      <c r="B54" s="219" t="s">
        <v>395</v>
      </c>
      <c r="C54" s="145"/>
      <c r="D54" s="158"/>
      <c r="E54" s="158"/>
      <c r="F54" s="158"/>
      <c r="G54" s="120" t="str">
        <f t="shared" si="1"/>
        <v/>
      </c>
      <c r="H54" s="158"/>
      <c r="I54" s="158"/>
      <c r="J54" s="120" t="str">
        <f t="shared" si="2"/>
        <v/>
      </c>
      <c r="K54" s="158"/>
      <c r="L54" s="120" t="str">
        <f t="shared" si="3"/>
        <v/>
      </c>
      <c r="M54" s="158"/>
      <c r="N54" s="158"/>
      <c r="O54" s="120" t="str">
        <f t="shared" si="4"/>
        <v/>
      </c>
      <c r="P54" s="158"/>
      <c r="Q54" s="158"/>
      <c r="R54" s="120" t="str">
        <f t="shared" si="5"/>
        <v/>
      </c>
      <c r="S54" s="158"/>
      <c r="T54" s="158"/>
      <c r="U54" s="120" t="str">
        <f t="shared" si="6"/>
        <v/>
      </c>
      <c r="V54" s="158"/>
      <c r="W54" s="158"/>
      <c r="X54" s="158"/>
      <c r="Y54" s="120" t="str">
        <f t="shared" si="7"/>
        <v/>
      </c>
      <c r="Z54" s="158"/>
      <c r="AA54" s="158"/>
      <c r="AB54" s="120" t="str">
        <f t="shared" si="8"/>
        <v/>
      </c>
      <c r="AC54" s="120" t="str">
        <f t="shared" si="9"/>
        <v/>
      </c>
      <c r="AD54" s="120" t="str">
        <f t="shared" si="10"/>
        <v/>
      </c>
      <c r="AE54" s="120" t="str">
        <f t="shared" si="11"/>
        <v/>
      </c>
      <c r="AF54" s="120" t="str">
        <f t="shared" si="12"/>
        <v/>
      </c>
      <c r="AG54" s="120" t="str">
        <f t="shared" si="13"/>
        <v/>
      </c>
      <c r="AH54" s="120" t="str">
        <f t="shared" si="14"/>
        <v/>
      </c>
      <c r="AI54" s="120" t="str">
        <f t="shared" si="15"/>
        <v/>
      </c>
      <c r="AJ54" s="120" t="str">
        <f t="shared" si="16"/>
        <v/>
      </c>
      <c r="AK54" s="159" t="str">
        <f t="shared" si="17"/>
        <v/>
      </c>
    </row>
    <row r="55" spans="1:37" ht="21" customHeight="1">
      <c r="A55" s="189">
        <v>22</v>
      </c>
      <c r="B55" s="263" t="s">
        <v>396</v>
      </c>
      <c r="C55" s="180"/>
      <c r="D55" s="117"/>
      <c r="E55" s="117"/>
      <c r="F55" s="117"/>
      <c r="G55" s="116" t="str">
        <f t="shared" ref="G55" si="18">IF(C55="","",IF(C55*D55*E55*F55=0,0,IF(C55*D55*E55*F55&gt;27,3,IF(C55*D55*E55*F55&gt;3,2,IF(C55*D55*E55*F55=0,0,1)))))</f>
        <v/>
      </c>
      <c r="H55" s="117"/>
      <c r="I55" s="117"/>
      <c r="J55" s="116" t="str">
        <f t="shared" ref="J55" si="19">IF(H55="","",IF(H55*I55=0,0,IF(H55*I55&gt;4,3,IF(H55*I55&gt;2,2,IF(H55*I55=0,0,1)))))</f>
        <v/>
      </c>
      <c r="K55" s="117"/>
      <c r="L55" s="116" t="str">
        <f t="shared" ref="L55" si="20">IF(K55="","",IF(K55=0,0,K55))</f>
        <v/>
      </c>
      <c r="M55" s="117"/>
      <c r="N55" s="117"/>
      <c r="O55" s="116" t="str">
        <f t="shared" ref="O55" si="21">IF(M55="","",IF(M55*N55=0,0,IF(M55*N55&gt;4,3,IF(M55*N55&gt;2,2,IF(M55*N55=0,0,1)))))</f>
        <v/>
      </c>
      <c r="P55" s="117"/>
      <c r="Q55" s="117"/>
      <c r="R55" s="116" t="str">
        <f t="shared" ref="R55" si="22">IF(P55="","",IF(P55*Q55=0,0,IF(P55*Q55&gt;4,3,IF(P55*Q55&gt;2,2,IF(P55*Q55=0,0,1)))))</f>
        <v/>
      </c>
      <c r="S55" s="117"/>
      <c r="T55" s="117"/>
      <c r="U55" s="116" t="str">
        <f t="shared" ref="U55" si="23">IF(S55="","",IF(S55*T55=0,0,IF(S55*T55&gt;4,3,IF(S55*T55&gt;2,2,IF(S55*T55=0,0,1)))))</f>
        <v/>
      </c>
      <c r="V55" s="117"/>
      <c r="W55" s="117"/>
      <c r="X55" s="117"/>
      <c r="Y55" s="116" t="str">
        <f t="shared" ref="Y55" si="24">IF(V55="","",IF(V55*W55*X55=0,0,IF(V55*W55*X55&gt;17,3,IF(V55*W55*X55&gt;2,2,IF(V55*W55*X55=0,0,1)))))</f>
        <v/>
      </c>
      <c r="Z55" s="117"/>
      <c r="AA55" s="117"/>
      <c r="AB55" s="116" t="str">
        <f t="shared" ref="AB55" si="25">IF(Z55="","",IF(Z55*AA55=0,0,IF(Z55*AA55&gt;4,3,IF(Z55*AA55&gt;2,2,IF(Z55*AA55=0,0,1)))))</f>
        <v/>
      </c>
      <c r="AC55" s="116" t="str">
        <f t="shared" ref="AC55" si="26">+G55</f>
        <v/>
      </c>
      <c r="AD55" s="116" t="str">
        <f t="shared" ref="AD55" si="27">+J55</f>
        <v/>
      </c>
      <c r="AE55" s="116" t="str">
        <f t="shared" ref="AE55" si="28">+L55</f>
        <v/>
      </c>
      <c r="AF55" s="116" t="str">
        <f t="shared" ref="AF55" si="29">+O55</f>
        <v/>
      </c>
      <c r="AG55" s="116" t="str">
        <f t="shared" ref="AG55" si="30">+U55</f>
        <v/>
      </c>
      <c r="AH55" s="116" t="str">
        <f t="shared" ref="AH55" si="31">+U55</f>
        <v/>
      </c>
      <c r="AI55" s="116" t="str">
        <f t="shared" ref="AI55" si="32">+Y55</f>
        <v/>
      </c>
      <c r="AJ55" s="116" t="str">
        <f t="shared" ref="AJ55" si="33">+AB55</f>
        <v/>
      </c>
      <c r="AK55" s="121" t="str">
        <f t="shared" ref="AK55" si="34">+IF(COUNT(AC55:AJ55)&lt;&gt;8,"",(IF(COUNTIF(AC55:AJ55,0)&gt;0,"ไม่ผ่าน",IF(AND(COUNTIF(AC55:AJ55,3)&gt;=5,COUNTIF(AC55:AJ55,"&lt;2")=0),"ดีเยี่ยม",IF(OR(AND(AND(COUNTIF(AC55:AJ55,3)&gt;=1,COUNTIF(AC55:AJ55,3)&lt;=4),COUNTIF(AC55:AJ55,"&lt;2")=0),COUNTIF(AC55:AJ55,2)=8,AND(COUNTIF(AC55:AJ55,"&gt;=2")&gt;=5,COUNTIF(AC55:AJ55,1)&gt;0)),"ดี",IF(OR(COUNTIF(AC55:AJ55,1)=8,AND(COUNTIF(AC55:AJ55,"&gt;=2")&gt;=1,COUNTIF(AC55:AJ55,"&gt;=2")&lt;=4)),"ผ่าน","ไม่ผ่าน"))))))</f>
        <v/>
      </c>
    </row>
    <row r="56" spans="1:37" ht="21" customHeight="1">
      <c r="A56" s="175">
        <v>23</v>
      </c>
      <c r="B56" s="229" t="s">
        <v>397</v>
      </c>
      <c r="C56" s="172"/>
      <c r="D56" s="102"/>
      <c r="E56" s="102"/>
      <c r="F56" s="102"/>
      <c r="G56" s="103" t="str">
        <f t="shared" si="1"/>
        <v/>
      </c>
      <c r="H56" s="102"/>
      <c r="I56" s="102"/>
      <c r="J56" s="103" t="str">
        <f t="shared" si="2"/>
        <v/>
      </c>
      <c r="K56" s="102"/>
      <c r="L56" s="103" t="str">
        <f t="shared" si="3"/>
        <v/>
      </c>
      <c r="M56" s="102"/>
      <c r="N56" s="102"/>
      <c r="O56" s="103" t="str">
        <f t="shared" si="4"/>
        <v/>
      </c>
      <c r="P56" s="102"/>
      <c r="Q56" s="102"/>
      <c r="R56" s="103" t="str">
        <f t="shared" si="5"/>
        <v/>
      </c>
      <c r="S56" s="102"/>
      <c r="T56" s="102"/>
      <c r="U56" s="103" t="str">
        <f t="shared" si="6"/>
        <v/>
      </c>
      <c r="V56" s="102"/>
      <c r="W56" s="102"/>
      <c r="X56" s="102"/>
      <c r="Y56" s="103" t="str">
        <f t="shared" si="7"/>
        <v/>
      </c>
      <c r="Z56" s="102"/>
      <c r="AA56" s="102"/>
      <c r="AB56" s="103" t="str">
        <f t="shared" si="8"/>
        <v/>
      </c>
      <c r="AC56" s="103" t="str">
        <f t="shared" si="9"/>
        <v/>
      </c>
      <c r="AD56" s="103" t="str">
        <f t="shared" si="10"/>
        <v/>
      </c>
      <c r="AE56" s="103" t="str">
        <f t="shared" si="11"/>
        <v/>
      </c>
      <c r="AF56" s="103" t="str">
        <f t="shared" si="12"/>
        <v/>
      </c>
      <c r="AG56" s="103" t="str">
        <f t="shared" si="13"/>
        <v/>
      </c>
      <c r="AH56" s="103" t="str">
        <f t="shared" si="14"/>
        <v/>
      </c>
      <c r="AI56" s="103" t="str">
        <f t="shared" si="15"/>
        <v/>
      </c>
      <c r="AJ56" s="103" t="str">
        <f t="shared" si="16"/>
        <v/>
      </c>
      <c r="AK56" s="104" t="str">
        <f t="shared" si="17"/>
        <v/>
      </c>
    </row>
    <row r="57" spans="1:37" ht="21" customHeight="1">
      <c r="A57" s="175">
        <v>24</v>
      </c>
      <c r="B57" s="229" t="s">
        <v>398</v>
      </c>
      <c r="C57" s="172"/>
      <c r="D57" s="102"/>
      <c r="E57" s="102"/>
      <c r="F57" s="102"/>
      <c r="G57" s="103" t="str">
        <f t="shared" si="1"/>
        <v/>
      </c>
      <c r="H57" s="102"/>
      <c r="I57" s="102"/>
      <c r="J57" s="103" t="str">
        <f t="shared" si="2"/>
        <v/>
      </c>
      <c r="K57" s="102"/>
      <c r="L57" s="103" t="str">
        <f t="shared" si="3"/>
        <v/>
      </c>
      <c r="M57" s="102"/>
      <c r="N57" s="102"/>
      <c r="O57" s="103" t="str">
        <f t="shared" si="4"/>
        <v/>
      </c>
      <c r="P57" s="102"/>
      <c r="Q57" s="102"/>
      <c r="R57" s="103" t="str">
        <f t="shared" si="5"/>
        <v/>
      </c>
      <c r="S57" s="102"/>
      <c r="T57" s="102"/>
      <c r="U57" s="103" t="str">
        <f t="shared" si="6"/>
        <v/>
      </c>
      <c r="V57" s="102"/>
      <c r="W57" s="102"/>
      <c r="X57" s="102"/>
      <c r="Y57" s="103" t="str">
        <f t="shared" si="7"/>
        <v/>
      </c>
      <c r="Z57" s="102"/>
      <c r="AA57" s="102"/>
      <c r="AB57" s="103" t="str">
        <f t="shared" si="8"/>
        <v/>
      </c>
      <c r="AC57" s="103" t="str">
        <f t="shared" si="9"/>
        <v/>
      </c>
      <c r="AD57" s="103" t="str">
        <f t="shared" si="10"/>
        <v/>
      </c>
      <c r="AE57" s="103" t="str">
        <f t="shared" si="11"/>
        <v/>
      </c>
      <c r="AF57" s="103" t="str">
        <f t="shared" si="12"/>
        <v/>
      </c>
      <c r="AG57" s="103" t="str">
        <f t="shared" si="13"/>
        <v/>
      </c>
      <c r="AH57" s="103" t="str">
        <f t="shared" si="14"/>
        <v/>
      </c>
      <c r="AI57" s="103" t="str">
        <f t="shared" si="15"/>
        <v/>
      </c>
      <c r="AJ57" s="103" t="str">
        <f t="shared" si="16"/>
        <v/>
      </c>
      <c r="AK57" s="104" t="str">
        <f t="shared" si="17"/>
        <v/>
      </c>
    </row>
    <row r="58" spans="1:37" ht="21" customHeight="1" thickBot="1">
      <c r="A58" s="176">
        <v>25</v>
      </c>
      <c r="B58" s="199" t="s">
        <v>399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177">
        <v>26</v>
      </c>
      <c r="B59" s="238" t="s">
        <v>400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175">
        <v>27</v>
      </c>
      <c r="B60" s="229" t="s">
        <v>401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175">
        <v>28</v>
      </c>
      <c r="B61" s="238" t="s">
        <v>402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175">
        <v>29</v>
      </c>
      <c r="B62" s="229" t="s">
        <v>403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178">
        <v>30</v>
      </c>
      <c r="B63" s="199" t="s">
        <v>404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174">
        <v>31</v>
      </c>
      <c r="B64" s="238" t="s">
        <v>405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175">
        <v>32</v>
      </c>
      <c r="B65" s="231" t="s">
        <v>406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175">
        <v>33</v>
      </c>
      <c r="B66" s="229" t="s">
        <v>407</v>
      </c>
      <c r="C66" s="172"/>
      <c r="D66" s="102"/>
      <c r="E66" s="102"/>
      <c r="F66" s="102"/>
      <c r="G66" s="103" t="str">
        <f t="shared" si="1"/>
        <v/>
      </c>
      <c r="H66" s="102"/>
      <c r="I66" s="102"/>
      <c r="J66" s="103" t="str">
        <f t="shared" si="2"/>
        <v/>
      </c>
      <c r="K66" s="102"/>
      <c r="L66" s="103" t="str">
        <f t="shared" si="3"/>
        <v/>
      </c>
      <c r="M66" s="102"/>
      <c r="N66" s="102"/>
      <c r="O66" s="103" t="str">
        <f t="shared" si="4"/>
        <v/>
      </c>
      <c r="P66" s="102"/>
      <c r="Q66" s="102"/>
      <c r="R66" s="103" t="str">
        <f t="shared" si="5"/>
        <v/>
      </c>
      <c r="S66" s="102"/>
      <c r="T66" s="102"/>
      <c r="U66" s="103" t="str">
        <f t="shared" si="6"/>
        <v/>
      </c>
      <c r="V66" s="102"/>
      <c r="W66" s="102"/>
      <c r="X66" s="102"/>
      <c r="Y66" s="103" t="str">
        <f t="shared" si="7"/>
        <v/>
      </c>
      <c r="Z66" s="102"/>
      <c r="AA66" s="102"/>
      <c r="AB66" s="103" t="str">
        <f t="shared" si="8"/>
        <v/>
      </c>
      <c r="AC66" s="103" t="str">
        <f t="shared" si="9"/>
        <v/>
      </c>
      <c r="AD66" s="103" t="str">
        <f t="shared" si="10"/>
        <v/>
      </c>
      <c r="AE66" s="103" t="str">
        <f t="shared" si="11"/>
        <v/>
      </c>
      <c r="AF66" s="103" t="str">
        <f t="shared" si="12"/>
        <v/>
      </c>
      <c r="AG66" s="103" t="str">
        <f t="shared" si="13"/>
        <v/>
      </c>
      <c r="AH66" s="103" t="str">
        <f t="shared" si="14"/>
        <v/>
      </c>
      <c r="AI66" s="103" t="str">
        <f t="shared" si="15"/>
        <v/>
      </c>
      <c r="AJ66" s="103" t="str">
        <f t="shared" si="16"/>
        <v/>
      </c>
      <c r="AK66" s="104" t="str">
        <f t="shared" si="17"/>
        <v/>
      </c>
    </row>
    <row r="67" spans="1:37" ht="21" customHeight="1">
      <c r="A67" s="175">
        <v>34</v>
      </c>
      <c r="B67" s="229" t="s">
        <v>408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176">
        <v>35</v>
      </c>
      <c r="B68" s="199" t="s">
        <v>409</v>
      </c>
      <c r="C68" s="169"/>
      <c r="D68" s="107"/>
      <c r="E68" s="107"/>
      <c r="F68" s="107"/>
      <c r="G68" s="108" t="str">
        <f t="shared" si="1"/>
        <v/>
      </c>
      <c r="H68" s="107"/>
      <c r="I68" s="107"/>
      <c r="J68" s="108" t="str">
        <f t="shared" si="2"/>
        <v/>
      </c>
      <c r="K68" s="107"/>
      <c r="L68" s="108" t="str">
        <f t="shared" si="3"/>
        <v/>
      </c>
      <c r="M68" s="107"/>
      <c r="N68" s="107"/>
      <c r="O68" s="108" t="str">
        <f t="shared" si="4"/>
        <v/>
      </c>
      <c r="P68" s="107"/>
      <c r="Q68" s="107"/>
      <c r="R68" s="108" t="str">
        <f t="shared" si="5"/>
        <v/>
      </c>
      <c r="S68" s="107"/>
      <c r="T68" s="107"/>
      <c r="U68" s="108" t="str">
        <f t="shared" si="6"/>
        <v/>
      </c>
      <c r="V68" s="107"/>
      <c r="W68" s="107"/>
      <c r="X68" s="107"/>
      <c r="Y68" s="108" t="str">
        <f t="shared" si="7"/>
        <v/>
      </c>
      <c r="Z68" s="107"/>
      <c r="AA68" s="107"/>
      <c r="AB68" s="108" t="str">
        <f t="shared" si="8"/>
        <v/>
      </c>
      <c r="AC68" s="108" t="str">
        <f t="shared" si="9"/>
        <v/>
      </c>
      <c r="AD68" s="108" t="str">
        <f t="shared" si="10"/>
        <v/>
      </c>
      <c r="AE68" s="108" t="str">
        <f t="shared" si="11"/>
        <v/>
      </c>
      <c r="AF68" s="108" t="str">
        <f t="shared" si="12"/>
        <v/>
      </c>
      <c r="AG68" s="108" t="str">
        <f t="shared" si="13"/>
        <v/>
      </c>
      <c r="AH68" s="108" t="str">
        <f t="shared" si="14"/>
        <v/>
      </c>
      <c r="AI68" s="108" t="str">
        <f t="shared" si="15"/>
        <v/>
      </c>
      <c r="AJ68" s="108" t="str">
        <f t="shared" si="16"/>
        <v/>
      </c>
      <c r="AK68" s="109" t="str">
        <f t="shared" si="17"/>
        <v/>
      </c>
    </row>
    <row r="69" spans="1:37" ht="21" customHeight="1">
      <c r="A69" s="177">
        <v>36</v>
      </c>
      <c r="B69" s="238" t="s">
        <v>410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175">
        <v>37</v>
      </c>
      <c r="B70" s="229" t="s">
        <v>411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190">
        <v>38</v>
      </c>
      <c r="B71" s="229" t="s">
        <v>412</v>
      </c>
      <c r="C71" s="302"/>
      <c r="D71" s="182"/>
      <c r="E71" s="182"/>
      <c r="F71" s="182"/>
      <c r="G71" s="303"/>
      <c r="H71" s="182"/>
      <c r="I71" s="182"/>
      <c r="J71" s="303"/>
      <c r="K71" s="182"/>
      <c r="L71" s="303"/>
      <c r="M71" s="182"/>
      <c r="N71" s="182"/>
      <c r="O71" s="303"/>
      <c r="P71" s="182"/>
      <c r="Q71" s="182"/>
      <c r="R71" s="303"/>
      <c r="S71" s="182"/>
      <c r="T71" s="182"/>
      <c r="U71" s="303"/>
      <c r="V71" s="182"/>
      <c r="W71" s="182"/>
      <c r="X71" s="182"/>
      <c r="Y71" s="303"/>
      <c r="Z71" s="182"/>
      <c r="AA71" s="182"/>
      <c r="AB71" s="303"/>
      <c r="AC71" s="303"/>
      <c r="AD71" s="303"/>
      <c r="AE71" s="303"/>
      <c r="AF71" s="303"/>
      <c r="AG71" s="303"/>
      <c r="AH71" s="303"/>
      <c r="AI71" s="303"/>
      <c r="AJ71" s="303"/>
      <c r="AK71" s="304"/>
    </row>
    <row r="72" spans="1:37" ht="18.75" customHeight="1" thickBot="1">
      <c r="A72" s="200">
        <v>39</v>
      </c>
      <c r="B72" s="199" t="s">
        <v>1048</v>
      </c>
      <c r="C72" s="192"/>
      <c r="D72" s="151"/>
      <c r="E72" s="151"/>
      <c r="F72" s="151"/>
      <c r="G72" s="152" t="str">
        <f t="shared" si="1"/>
        <v/>
      </c>
      <c r="H72" s="151"/>
      <c r="I72" s="151"/>
      <c r="J72" s="152" t="str">
        <f t="shared" si="2"/>
        <v/>
      </c>
      <c r="K72" s="151"/>
      <c r="L72" s="152" t="str">
        <f t="shared" si="3"/>
        <v/>
      </c>
      <c r="M72" s="151"/>
      <c r="N72" s="151"/>
      <c r="O72" s="152" t="str">
        <f t="shared" si="4"/>
        <v/>
      </c>
      <c r="P72" s="151"/>
      <c r="Q72" s="151"/>
      <c r="R72" s="152" t="str">
        <f t="shared" si="5"/>
        <v/>
      </c>
      <c r="S72" s="151"/>
      <c r="T72" s="151"/>
      <c r="U72" s="152" t="str">
        <f t="shared" si="6"/>
        <v/>
      </c>
      <c r="V72" s="151"/>
      <c r="W72" s="151"/>
      <c r="X72" s="151"/>
      <c r="Y72" s="152" t="str">
        <f t="shared" si="7"/>
        <v/>
      </c>
      <c r="Z72" s="151"/>
      <c r="AA72" s="151"/>
      <c r="AB72" s="152" t="str">
        <f t="shared" si="8"/>
        <v/>
      </c>
      <c r="AC72" s="152" t="str">
        <f t="shared" si="9"/>
        <v/>
      </c>
      <c r="AD72" s="152" t="str">
        <f t="shared" si="10"/>
        <v/>
      </c>
      <c r="AE72" s="152" t="str">
        <f t="shared" si="11"/>
        <v/>
      </c>
      <c r="AF72" s="152" t="str">
        <f t="shared" si="12"/>
        <v/>
      </c>
      <c r="AG72" s="152" t="str">
        <f t="shared" si="13"/>
        <v/>
      </c>
      <c r="AH72" s="152" t="str">
        <f t="shared" si="14"/>
        <v/>
      </c>
      <c r="AI72" s="152" t="str">
        <f t="shared" si="15"/>
        <v/>
      </c>
      <c r="AJ72" s="152" t="str">
        <f t="shared" si="16"/>
        <v/>
      </c>
      <c r="AK72" s="153" t="str">
        <f t="shared" si="17"/>
        <v/>
      </c>
    </row>
    <row r="75" spans="1:37" ht="15" customHeight="1">
      <c r="S75" s="115"/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H32:I32"/>
    <mergeCell ref="J32:J33"/>
    <mergeCell ref="V32:X32"/>
    <mergeCell ref="E7:I7"/>
    <mergeCell ref="T6:X6"/>
    <mergeCell ref="S30:U30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J7:N7"/>
    <mergeCell ref="O7:S7"/>
    <mergeCell ref="A10:D10"/>
    <mergeCell ref="E10:I10"/>
    <mergeCell ref="J10:N10"/>
    <mergeCell ref="O10:S10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T14:X14"/>
    <mergeCell ref="T13:X13"/>
    <mergeCell ref="T12:X12"/>
    <mergeCell ref="E13:I13"/>
    <mergeCell ref="J13:N13"/>
    <mergeCell ref="O13:S13"/>
    <mergeCell ref="O12:S12"/>
    <mergeCell ref="Y10:AK10"/>
    <mergeCell ref="A9:D9"/>
    <mergeCell ref="E9:I9"/>
    <mergeCell ref="J9:N9"/>
    <mergeCell ref="O9:S9"/>
    <mergeCell ref="T9:X9"/>
    <mergeCell ref="Y9:AK9"/>
    <mergeCell ref="A11:D11"/>
    <mergeCell ref="E11:I11"/>
    <mergeCell ref="T11:X11"/>
    <mergeCell ref="Y11:AK11"/>
    <mergeCell ref="A14:D14"/>
    <mergeCell ref="E14:I14"/>
    <mergeCell ref="J14:N14"/>
    <mergeCell ref="O14:S14"/>
    <mergeCell ref="P19:Z19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</mergeCells>
  <conditionalFormatting sqref="G34:G72">
    <cfRule type="cellIs" dxfId="84" priority="3" operator="equal">
      <formula>99999</formula>
    </cfRule>
  </conditionalFormatting>
  <conditionalFormatting sqref="G34">
    <cfRule type="cellIs" dxfId="83" priority="4" operator="equal">
      <formula>9</formula>
    </cfRule>
  </conditionalFormatting>
  <conditionalFormatting sqref="G34">
    <cfRule type="cellIs" dxfId="82" priority="5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AK74"/>
  <sheetViews>
    <sheetView topLeftCell="A60" workbookViewId="0">
      <selection activeCell="C66" sqref="C66:AK66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127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78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COUNTIF($G$34:$G$74,3)</f>
        <v>0</v>
      </c>
      <c r="F5" s="337"/>
      <c r="G5" s="337"/>
      <c r="H5" s="337"/>
      <c r="I5" s="338"/>
      <c r="J5" s="336">
        <f>COUNTIF($G$34:$G$74,2)</f>
        <v>0</v>
      </c>
      <c r="K5" s="337"/>
      <c r="L5" s="337"/>
      <c r="M5" s="337"/>
      <c r="N5" s="338"/>
      <c r="O5" s="336">
        <f>COUNTIF($G$34:$G$74,1)</f>
        <v>0</v>
      </c>
      <c r="P5" s="337"/>
      <c r="Q5" s="337"/>
      <c r="R5" s="337"/>
      <c r="S5" s="338"/>
      <c r="T5" s="336">
        <f>COUNTIF($G$34:$G$74,0)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COUNTIF($J$34:$J$74,3)</f>
        <v>0</v>
      </c>
      <c r="F6" s="337"/>
      <c r="G6" s="337"/>
      <c r="H6" s="337"/>
      <c r="I6" s="338"/>
      <c r="J6" s="336">
        <f>COUNTIF($J$34:$J$74,2)</f>
        <v>0</v>
      </c>
      <c r="K6" s="337"/>
      <c r="L6" s="337"/>
      <c r="M6" s="337"/>
      <c r="N6" s="338"/>
      <c r="O6" s="336">
        <f>COUNTIF($J$34:$J$74,1)</f>
        <v>0</v>
      </c>
      <c r="P6" s="337"/>
      <c r="Q6" s="337"/>
      <c r="R6" s="337"/>
      <c r="S6" s="338"/>
      <c r="T6" s="336">
        <f>COUNTIF($J$34:$J$74,0)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COUNTIF($L$34:$L$74,3)</f>
        <v>0</v>
      </c>
      <c r="F7" s="337"/>
      <c r="G7" s="337"/>
      <c r="H7" s="337"/>
      <c r="I7" s="338"/>
      <c r="J7" s="336">
        <f>COUNTIF($L$34:$L$74,2)</f>
        <v>0</v>
      </c>
      <c r="K7" s="337"/>
      <c r="L7" s="337"/>
      <c r="M7" s="337"/>
      <c r="N7" s="338"/>
      <c r="O7" s="336">
        <f>COUNTIF($L$34:$L$74,1)</f>
        <v>0</v>
      </c>
      <c r="P7" s="337"/>
      <c r="Q7" s="337"/>
      <c r="R7" s="337"/>
      <c r="S7" s="338"/>
      <c r="T7" s="336">
        <f>COUNTIF($L$34:$L$74,0)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COUNTIF($O$34:$O$74,3)</f>
        <v>0</v>
      </c>
      <c r="F8" s="337"/>
      <c r="G8" s="337"/>
      <c r="H8" s="337"/>
      <c r="I8" s="338"/>
      <c r="J8" s="336">
        <f>COUNTIF($O$34:$O$74,2)</f>
        <v>0</v>
      </c>
      <c r="K8" s="337"/>
      <c r="L8" s="337"/>
      <c r="M8" s="337"/>
      <c r="N8" s="338"/>
      <c r="O8" s="336">
        <f>COUNTIF($O$34:$O$74,1)</f>
        <v>0</v>
      </c>
      <c r="P8" s="337"/>
      <c r="Q8" s="337"/>
      <c r="R8" s="337"/>
      <c r="S8" s="338"/>
      <c r="T8" s="336">
        <f>COUNTIF($O$34:$O$74,0)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COUNTIF($R$34:$R$74,3)</f>
        <v>0</v>
      </c>
      <c r="F9" s="337"/>
      <c r="G9" s="337"/>
      <c r="H9" s="337"/>
      <c r="I9" s="338"/>
      <c r="J9" s="336">
        <f>COUNTIF($R$34:$R$74,2)</f>
        <v>0</v>
      </c>
      <c r="K9" s="337"/>
      <c r="L9" s="337"/>
      <c r="M9" s="337"/>
      <c r="N9" s="338"/>
      <c r="O9" s="336">
        <f>COUNTIF($R$34:$R$74,1)</f>
        <v>0</v>
      </c>
      <c r="P9" s="337"/>
      <c r="Q9" s="337"/>
      <c r="R9" s="337"/>
      <c r="S9" s="338"/>
      <c r="T9" s="336">
        <f>COUNTIF($R$34:$R$74,0)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COUNTIF($U$34:$U$74,3)</f>
        <v>0</v>
      </c>
      <c r="F10" s="337"/>
      <c r="G10" s="337"/>
      <c r="H10" s="337"/>
      <c r="I10" s="338"/>
      <c r="J10" s="336">
        <f>COUNTIF($U$34:$U$74,2)</f>
        <v>0</v>
      </c>
      <c r="K10" s="337"/>
      <c r="L10" s="337"/>
      <c r="M10" s="337"/>
      <c r="N10" s="338"/>
      <c r="O10" s="336">
        <f>COUNTIF($U$34:$U$74,1)</f>
        <v>0</v>
      </c>
      <c r="P10" s="337"/>
      <c r="Q10" s="337"/>
      <c r="R10" s="337"/>
      <c r="S10" s="338"/>
      <c r="T10" s="336">
        <f>COUNTIF($U$34:$U$74,0)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COUNTIF($Y$34:$Y$74,3)</f>
        <v>0</v>
      </c>
      <c r="F11" s="337"/>
      <c r="G11" s="337"/>
      <c r="H11" s="337"/>
      <c r="I11" s="338"/>
      <c r="J11" s="336">
        <f>COUNTIF($Y$34:$Y$74,2)</f>
        <v>0</v>
      </c>
      <c r="K11" s="337"/>
      <c r="L11" s="337"/>
      <c r="M11" s="337"/>
      <c r="N11" s="338"/>
      <c r="O11" s="336">
        <f>COUNTIF($Y$34:$Y$74,1)</f>
        <v>0</v>
      </c>
      <c r="P11" s="337"/>
      <c r="Q11" s="337"/>
      <c r="R11" s="337"/>
      <c r="S11" s="338"/>
      <c r="T11" s="336">
        <f>COUNTIF($Y$34:$Y$74,0)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COUNTIF($AB$34:$AB$74,3)</f>
        <v>0</v>
      </c>
      <c r="F12" s="344"/>
      <c r="G12" s="344"/>
      <c r="H12" s="344"/>
      <c r="I12" s="345"/>
      <c r="J12" s="343">
        <f>COUNTIF($AB$34:$AB$74,2)</f>
        <v>0</v>
      </c>
      <c r="K12" s="344"/>
      <c r="L12" s="344"/>
      <c r="M12" s="344"/>
      <c r="N12" s="345"/>
      <c r="O12" s="343">
        <f>COUNTIF($AB$34:$AB$74,1)</f>
        <v>0</v>
      </c>
      <c r="P12" s="344"/>
      <c r="Q12" s="344"/>
      <c r="R12" s="344"/>
      <c r="S12" s="345"/>
      <c r="T12" s="343">
        <f>COUNTIF($AB$34:$AB$74,0)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COUNTIF($AK$34:$AK$74,"ดีเยี่ยม")</f>
        <v>0</v>
      </c>
      <c r="F13" s="341"/>
      <c r="G13" s="341"/>
      <c r="H13" s="341"/>
      <c r="I13" s="342"/>
      <c r="J13" s="340">
        <f>COUNTIF($AK$34:$AK$74,"ดี")</f>
        <v>0</v>
      </c>
      <c r="K13" s="341"/>
      <c r="L13" s="341"/>
      <c r="M13" s="341"/>
      <c r="N13" s="342"/>
      <c r="O13" s="340">
        <f>COUNTIF($AK$34:$AK$74,"ผ่าน")</f>
        <v>0</v>
      </c>
      <c r="P13" s="341"/>
      <c r="Q13" s="341"/>
      <c r="R13" s="341"/>
      <c r="S13" s="342"/>
      <c r="T13" s="340">
        <f>COUNTIF($AK$34:$AK$74,"ไม่ผ่าน")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 thickBo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8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77">
        <v>1</v>
      </c>
      <c r="B34" s="219" t="s">
        <v>413</v>
      </c>
      <c r="C34" s="179"/>
      <c r="D34" s="97"/>
      <c r="E34" s="97"/>
      <c r="F34" s="97"/>
      <c r="G34" s="98" t="str">
        <f t="shared" ref="G34:G73" si="1">IF(C34="","",IF(C34*D34*E34*F34=0,0,IF(C34*D34*E34*F34&gt;27,3,IF(C34*D34*E34*F34&gt;3,2,IF(C34*D34*E34*F34=0,0,1)))))</f>
        <v/>
      </c>
      <c r="H34" s="97"/>
      <c r="I34" s="97"/>
      <c r="J34" s="98" t="str">
        <f t="shared" ref="J34:J73" si="2">IF(H34="","",IF(H34*I34=0,0,IF(H34*I34&gt;4,3,IF(H34*I34&gt;2,2,IF(H34*I34=0,0,1)))))</f>
        <v/>
      </c>
      <c r="K34" s="97"/>
      <c r="L34" s="98" t="str">
        <f t="shared" ref="L34:L73" si="3">IF(K34="","",IF(K34=0,0,K34))</f>
        <v/>
      </c>
      <c r="M34" s="97"/>
      <c r="N34" s="97"/>
      <c r="O34" s="98" t="str">
        <f t="shared" ref="O34:O73" si="4">IF(M34="","",IF(M34*N34=0,0,IF(M34*N34&gt;4,3,IF(M34*N34&gt;2,2,IF(M34*N34=0,0,1)))))</f>
        <v/>
      </c>
      <c r="P34" s="97"/>
      <c r="Q34" s="97"/>
      <c r="R34" s="98" t="str">
        <f t="shared" ref="R34:R73" si="5">IF(P34="","",IF(P34*Q34=0,0,IF(P34*Q34&gt;4,3,IF(P34*Q34&gt;2,2,IF(P34*Q34=0,0,1)))))</f>
        <v/>
      </c>
      <c r="S34" s="97"/>
      <c r="T34" s="97"/>
      <c r="U34" s="98" t="str">
        <f t="shared" ref="U34:U73" si="6">IF(S34="","",IF(S34*T34=0,0,IF(S34*T34&gt;4,3,IF(S34*T34&gt;2,2,IF(S34*T34=0,0,1)))))</f>
        <v/>
      </c>
      <c r="V34" s="97"/>
      <c r="W34" s="97"/>
      <c r="X34" s="97"/>
      <c r="Y34" s="98" t="str">
        <f t="shared" ref="Y34:Y73" si="7">IF(V34="","",IF(V34*W34*X34=0,0,IF(V34*W34*X34&gt;17,3,IF(V34*W34*X34&gt;2,2,IF(V34*W34*X34=0,0,1)))))</f>
        <v/>
      </c>
      <c r="Z34" s="97"/>
      <c r="AA34" s="97"/>
      <c r="AB34" s="98" t="str">
        <f t="shared" ref="AB34:AB73" si="8">IF(Z34="","",IF(Z34*AA34=0,0,IF(Z34*AA34&gt;4,3,IF(Z34*AA34&gt;2,2,IF(Z34*AA34=0,0,1)))))</f>
        <v/>
      </c>
      <c r="AC34" s="98" t="str">
        <f t="shared" ref="AC34:AC73" si="9">+G34</f>
        <v/>
      </c>
      <c r="AD34" s="98" t="str">
        <f t="shared" ref="AD34:AD73" si="10">+J34</f>
        <v/>
      </c>
      <c r="AE34" s="98" t="str">
        <f t="shared" ref="AE34:AE73" si="11">+L34</f>
        <v/>
      </c>
      <c r="AF34" s="98" t="str">
        <f t="shared" ref="AF34:AF73" si="12">+O34</f>
        <v/>
      </c>
      <c r="AG34" s="98" t="str">
        <f t="shared" ref="AG34:AG73" si="13">+U34</f>
        <v/>
      </c>
      <c r="AH34" s="98" t="str">
        <f t="shared" ref="AH34:AH73" si="14">+U34</f>
        <v/>
      </c>
      <c r="AI34" s="98" t="str">
        <f t="shared" ref="AI34:AI73" si="15">+Y34</f>
        <v/>
      </c>
      <c r="AJ34" s="98" t="str">
        <f t="shared" ref="AJ34:AJ73" si="16">+AB34</f>
        <v/>
      </c>
      <c r="AK34" s="99" t="str">
        <f t="shared" ref="AK34:AK73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75">
        <v>2</v>
      </c>
      <c r="B35" s="238" t="s">
        <v>414</v>
      </c>
      <c r="C35" s="172"/>
      <c r="D35" s="102"/>
      <c r="E35" s="102"/>
      <c r="F35" s="102"/>
      <c r="G35" s="103" t="str">
        <f t="shared" si="1"/>
        <v/>
      </c>
      <c r="H35" s="102"/>
      <c r="I35" s="102"/>
      <c r="J35" s="103" t="str">
        <f t="shared" si="2"/>
        <v/>
      </c>
      <c r="K35" s="102"/>
      <c r="L35" s="103" t="str">
        <f t="shared" si="3"/>
        <v/>
      </c>
      <c r="M35" s="102"/>
      <c r="N35" s="102"/>
      <c r="O35" s="103" t="str">
        <f t="shared" si="4"/>
        <v/>
      </c>
      <c r="P35" s="102"/>
      <c r="Q35" s="102"/>
      <c r="R35" s="103" t="str">
        <f t="shared" si="5"/>
        <v/>
      </c>
      <c r="S35" s="102"/>
      <c r="T35" s="102"/>
      <c r="U35" s="103" t="str">
        <f t="shared" si="6"/>
        <v/>
      </c>
      <c r="V35" s="102"/>
      <c r="W35" s="102"/>
      <c r="X35" s="102"/>
      <c r="Y35" s="103" t="str">
        <f t="shared" si="7"/>
        <v/>
      </c>
      <c r="Z35" s="102"/>
      <c r="AA35" s="102"/>
      <c r="AB35" s="103" t="str">
        <f t="shared" si="8"/>
        <v/>
      </c>
      <c r="AC35" s="103" t="str">
        <f t="shared" si="9"/>
        <v/>
      </c>
      <c r="AD35" s="103" t="str">
        <f t="shared" si="10"/>
        <v/>
      </c>
      <c r="AE35" s="103" t="str">
        <f t="shared" si="11"/>
        <v/>
      </c>
      <c r="AF35" s="103" t="str">
        <f t="shared" si="12"/>
        <v/>
      </c>
      <c r="AG35" s="103" t="str">
        <f t="shared" si="13"/>
        <v/>
      </c>
      <c r="AH35" s="103" t="str">
        <f t="shared" si="14"/>
        <v/>
      </c>
      <c r="AI35" s="103" t="str">
        <f t="shared" si="15"/>
        <v/>
      </c>
      <c r="AJ35" s="103" t="str">
        <f t="shared" si="16"/>
        <v/>
      </c>
      <c r="AK35" s="104" t="str">
        <f t="shared" si="17"/>
        <v/>
      </c>
    </row>
    <row r="36" spans="1:37" ht="21" customHeight="1">
      <c r="A36" s="175">
        <v>3</v>
      </c>
      <c r="B36" s="229" t="s">
        <v>415</v>
      </c>
      <c r="C36" s="172"/>
      <c r="D36" s="102"/>
      <c r="E36" s="102"/>
      <c r="F36" s="102"/>
      <c r="G36" s="103" t="str">
        <f t="shared" si="1"/>
        <v/>
      </c>
      <c r="H36" s="102"/>
      <c r="I36" s="102"/>
      <c r="J36" s="103" t="str">
        <f t="shared" si="2"/>
        <v/>
      </c>
      <c r="K36" s="102"/>
      <c r="L36" s="103" t="str">
        <f t="shared" si="3"/>
        <v/>
      </c>
      <c r="M36" s="102"/>
      <c r="N36" s="102"/>
      <c r="O36" s="103" t="str">
        <f t="shared" si="4"/>
        <v/>
      </c>
      <c r="P36" s="102"/>
      <c r="Q36" s="102"/>
      <c r="R36" s="103" t="str">
        <f t="shared" si="5"/>
        <v/>
      </c>
      <c r="S36" s="102"/>
      <c r="T36" s="102"/>
      <c r="U36" s="103" t="str">
        <f t="shared" si="6"/>
        <v/>
      </c>
      <c r="V36" s="102"/>
      <c r="W36" s="102"/>
      <c r="X36" s="102"/>
      <c r="Y36" s="103" t="str">
        <f t="shared" si="7"/>
        <v/>
      </c>
      <c r="Z36" s="102"/>
      <c r="AA36" s="102"/>
      <c r="AB36" s="103" t="str">
        <f t="shared" si="8"/>
        <v/>
      </c>
      <c r="AC36" s="103" t="str">
        <f t="shared" si="9"/>
        <v/>
      </c>
      <c r="AD36" s="103" t="str">
        <f t="shared" si="10"/>
        <v/>
      </c>
      <c r="AE36" s="103" t="str">
        <f t="shared" si="11"/>
        <v/>
      </c>
      <c r="AF36" s="103" t="str">
        <f t="shared" si="12"/>
        <v/>
      </c>
      <c r="AG36" s="103" t="str">
        <f t="shared" si="13"/>
        <v/>
      </c>
      <c r="AH36" s="103" t="str">
        <f t="shared" si="14"/>
        <v/>
      </c>
      <c r="AI36" s="103" t="str">
        <f t="shared" si="15"/>
        <v/>
      </c>
      <c r="AJ36" s="103" t="str">
        <f t="shared" si="16"/>
        <v/>
      </c>
      <c r="AK36" s="104" t="str">
        <f t="shared" si="17"/>
        <v/>
      </c>
    </row>
    <row r="37" spans="1:37" ht="21" customHeight="1">
      <c r="A37" s="312">
        <v>4</v>
      </c>
      <c r="B37" s="315" t="s">
        <v>416</v>
      </c>
      <c r="C37" s="387" t="s">
        <v>1049</v>
      </c>
      <c r="D37" s="388"/>
      <c r="E37" s="388"/>
      <c r="F37" s="388"/>
      <c r="G37" s="388"/>
      <c r="H37" s="388"/>
      <c r="I37" s="388"/>
      <c r="J37" s="388"/>
      <c r="K37" s="388"/>
      <c r="L37" s="388"/>
      <c r="M37" s="388"/>
      <c r="N37" s="388"/>
      <c r="O37" s="388"/>
      <c r="P37" s="388"/>
      <c r="Q37" s="388"/>
      <c r="R37" s="388"/>
      <c r="S37" s="388"/>
      <c r="T37" s="388"/>
      <c r="U37" s="388"/>
      <c r="V37" s="388"/>
      <c r="W37" s="388"/>
      <c r="X37" s="388"/>
      <c r="Y37" s="388"/>
      <c r="Z37" s="388"/>
      <c r="AA37" s="388"/>
      <c r="AB37" s="388"/>
      <c r="AC37" s="388"/>
      <c r="AD37" s="388"/>
      <c r="AE37" s="388"/>
      <c r="AF37" s="388"/>
      <c r="AG37" s="388"/>
      <c r="AH37" s="388"/>
      <c r="AI37" s="388"/>
      <c r="AJ37" s="388"/>
      <c r="AK37" s="389"/>
    </row>
    <row r="38" spans="1:37" ht="21" customHeight="1" thickBot="1">
      <c r="A38" s="176">
        <v>5</v>
      </c>
      <c r="B38" s="238" t="s">
        <v>417</v>
      </c>
      <c r="C38" s="169"/>
      <c r="D38" s="107"/>
      <c r="E38" s="107"/>
      <c r="F38" s="107"/>
      <c r="G38" s="108" t="str">
        <f t="shared" si="1"/>
        <v/>
      </c>
      <c r="H38" s="107"/>
      <c r="I38" s="107"/>
      <c r="J38" s="108" t="str">
        <f t="shared" si="2"/>
        <v/>
      </c>
      <c r="K38" s="107"/>
      <c r="L38" s="108" t="str">
        <f t="shared" si="3"/>
        <v/>
      </c>
      <c r="M38" s="107"/>
      <c r="N38" s="107"/>
      <c r="O38" s="108" t="str">
        <f t="shared" si="4"/>
        <v/>
      </c>
      <c r="P38" s="107"/>
      <c r="Q38" s="107"/>
      <c r="R38" s="108" t="str">
        <f t="shared" si="5"/>
        <v/>
      </c>
      <c r="S38" s="107"/>
      <c r="T38" s="107"/>
      <c r="U38" s="108" t="str">
        <f t="shared" si="6"/>
        <v/>
      </c>
      <c r="V38" s="107"/>
      <c r="W38" s="107"/>
      <c r="X38" s="107"/>
      <c r="Y38" s="108" t="str">
        <f t="shared" si="7"/>
        <v/>
      </c>
      <c r="Z38" s="107"/>
      <c r="AA38" s="107"/>
      <c r="AB38" s="108" t="str">
        <f t="shared" si="8"/>
        <v/>
      </c>
      <c r="AC38" s="108" t="str">
        <f t="shared" si="9"/>
        <v/>
      </c>
      <c r="AD38" s="108" t="str">
        <f t="shared" si="10"/>
        <v/>
      </c>
      <c r="AE38" s="108" t="str">
        <f t="shared" si="11"/>
        <v/>
      </c>
      <c r="AF38" s="108" t="str">
        <f t="shared" si="12"/>
        <v/>
      </c>
      <c r="AG38" s="108" t="str">
        <f t="shared" si="13"/>
        <v/>
      </c>
      <c r="AH38" s="108" t="str">
        <f t="shared" si="14"/>
        <v/>
      </c>
      <c r="AI38" s="108" t="str">
        <f t="shared" si="15"/>
        <v/>
      </c>
      <c r="AJ38" s="108" t="str">
        <f t="shared" si="16"/>
        <v/>
      </c>
      <c r="AK38" s="109" t="str">
        <f t="shared" si="17"/>
        <v/>
      </c>
    </row>
    <row r="39" spans="1:37" ht="21" customHeight="1">
      <c r="A39" s="177">
        <v>6</v>
      </c>
      <c r="B39" s="239" t="s">
        <v>418</v>
      </c>
      <c r="C39" s="179"/>
      <c r="D39" s="97"/>
      <c r="E39" s="97"/>
      <c r="F39" s="97"/>
      <c r="G39" s="98" t="str">
        <f t="shared" si="1"/>
        <v/>
      </c>
      <c r="H39" s="97"/>
      <c r="I39" s="97"/>
      <c r="J39" s="98" t="str">
        <f t="shared" si="2"/>
        <v/>
      </c>
      <c r="K39" s="97"/>
      <c r="L39" s="98" t="str">
        <f t="shared" si="3"/>
        <v/>
      </c>
      <c r="M39" s="97"/>
      <c r="N39" s="97"/>
      <c r="O39" s="98" t="str">
        <f t="shared" si="4"/>
        <v/>
      </c>
      <c r="P39" s="97"/>
      <c r="Q39" s="97"/>
      <c r="R39" s="98" t="str">
        <f t="shared" si="5"/>
        <v/>
      </c>
      <c r="S39" s="97"/>
      <c r="T39" s="97"/>
      <c r="U39" s="98" t="str">
        <f t="shared" si="6"/>
        <v/>
      </c>
      <c r="V39" s="97"/>
      <c r="W39" s="97"/>
      <c r="X39" s="97"/>
      <c r="Y39" s="98" t="str">
        <f t="shared" si="7"/>
        <v/>
      </c>
      <c r="Z39" s="97"/>
      <c r="AA39" s="97"/>
      <c r="AB39" s="98" t="str">
        <f t="shared" si="8"/>
        <v/>
      </c>
      <c r="AC39" s="98" t="str">
        <f t="shared" si="9"/>
        <v/>
      </c>
      <c r="AD39" s="98" t="str">
        <f t="shared" si="10"/>
        <v/>
      </c>
      <c r="AE39" s="98" t="str">
        <f t="shared" si="11"/>
        <v/>
      </c>
      <c r="AF39" s="98" t="str">
        <f t="shared" si="12"/>
        <v/>
      </c>
      <c r="AG39" s="98" t="str">
        <f t="shared" si="13"/>
        <v/>
      </c>
      <c r="AH39" s="98" t="str">
        <f t="shared" si="14"/>
        <v/>
      </c>
      <c r="AI39" s="98" t="str">
        <f t="shared" si="15"/>
        <v/>
      </c>
      <c r="AJ39" s="98" t="str">
        <f t="shared" si="16"/>
        <v/>
      </c>
      <c r="AK39" s="99" t="str">
        <f t="shared" si="17"/>
        <v/>
      </c>
    </row>
    <row r="40" spans="1:37" ht="21" customHeight="1">
      <c r="A40" s="175">
        <v>7</v>
      </c>
      <c r="B40" s="229" t="s">
        <v>419</v>
      </c>
      <c r="C40" s="172"/>
      <c r="D40" s="102"/>
      <c r="E40" s="102"/>
      <c r="F40" s="102"/>
      <c r="G40" s="103" t="str">
        <f t="shared" si="1"/>
        <v/>
      </c>
      <c r="H40" s="102"/>
      <c r="I40" s="102"/>
      <c r="J40" s="103" t="str">
        <f t="shared" si="2"/>
        <v/>
      </c>
      <c r="K40" s="102"/>
      <c r="L40" s="103" t="str">
        <f t="shared" si="3"/>
        <v/>
      </c>
      <c r="M40" s="102"/>
      <c r="N40" s="102"/>
      <c r="O40" s="103" t="str">
        <f t="shared" si="4"/>
        <v/>
      </c>
      <c r="P40" s="102"/>
      <c r="Q40" s="102"/>
      <c r="R40" s="103" t="str">
        <f t="shared" si="5"/>
        <v/>
      </c>
      <c r="S40" s="102"/>
      <c r="T40" s="102"/>
      <c r="U40" s="103" t="str">
        <f t="shared" si="6"/>
        <v/>
      </c>
      <c r="V40" s="102"/>
      <c r="W40" s="102"/>
      <c r="X40" s="102"/>
      <c r="Y40" s="103" t="str">
        <f t="shared" si="7"/>
        <v/>
      </c>
      <c r="Z40" s="102"/>
      <c r="AA40" s="102"/>
      <c r="AB40" s="103" t="str">
        <f t="shared" si="8"/>
        <v/>
      </c>
      <c r="AC40" s="103" t="str">
        <f t="shared" si="9"/>
        <v/>
      </c>
      <c r="AD40" s="103" t="str">
        <f t="shared" si="10"/>
        <v/>
      </c>
      <c r="AE40" s="103" t="str">
        <f t="shared" si="11"/>
        <v/>
      </c>
      <c r="AF40" s="103" t="str">
        <f t="shared" si="12"/>
        <v/>
      </c>
      <c r="AG40" s="103" t="str">
        <f t="shared" si="13"/>
        <v/>
      </c>
      <c r="AH40" s="103" t="str">
        <f t="shared" si="14"/>
        <v/>
      </c>
      <c r="AI40" s="103" t="str">
        <f t="shared" si="15"/>
        <v/>
      </c>
      <c r="AJ40" s="103" t="str">
        <f t="shared" si="16"/>
        <v/>
      </c>
      <c r="AK40" s="104" t="str">
        <f t="shared" si="17"/>
        <v/>
      </c>
    </row>
    <row r="41" spans="1:37" ht="21" customHeight="1">
      <c r="A41" s="175">
        <v>8</v>
      </c>
      <c r="B41" s="238" t="s">
        <v>420</v>
      </c>
      <c r="C41" s="172"/>
      <c r="D41" s="102"/>
      <c r="E41" s="102"/>
      <c r="F41" s="102"/>
      <c r="G41" s="103" t="str">
        <f t="shared" si="1"/>
        <v/>
      </c>
      <c r="H41" s="102"/>
      <c r="I41" s="102"/>
      <c r="J41" s="103" t="str">
        <f t="shared" si="2"/>
        <v/>
      </c>
      <c r="K41" s="102"/>
      <c r="L41" s="103" t="str">
        <f t="shared" si="3"/>
        <v/>
      </c>
      <c r="M41" s="102"/>
      <c r="N41" s="102"/>
      <c r="O41" s="103" t="str">
        <f t="shared" si="4"/>
        <v/>
      </c>
      <c r="P41" s="102"/>
      <c r="Q41" s="102"/>
      <c r="R41" s="103" t="str">
        <f t="shared" si="5"/>
        <v/>
      </c>
      <c r="S41" s="102"/>
      <c r="T41" s="102"/>
      <c r="U41" s="103" t="str">
        <f t="shared" si="6"/>
        <v/>
      </c>
      <c r="V41" s="102"/>
      <c r="W41" s="102"/>
      <c r="X41" s="102"/>
      <c r="Y41" s="103" t="str">
        <f t="shared" si="7"/>
        <v/>
      </c>
      <c r="Z41" s="102"/>
      <c r="AA41" s="102"/>
      <c r="AB41" s="103" t="str">
        <f t="shared" si="8"/>
        <v/>
      </c>
      <c r="AC41" s="103" t="str">
        <f t="shared" si="9"/>
        <v/>
      </c>
      <c r="AD41" s="103" t="str">
        <f t="shared" si="10"/>
        <v/>
      </c>
      <c r="AE41" s="103" t="str">
        <f t="shared" si="11"/>
        <v/>
      </c>
      <c r="AF41" s="103" t="str">
        <f t="shared" si="12"/>
        <v/>
      </c>
      <c r="AG41" s="103" t="str">
        <f t="shared" si="13"/>
        <v/>
      </c>
      <c r="AH41" s="103" t="str">
        <f t="shared" si="14"/>
        <v/>
      </c>
      <c r="AI41" s="103" t="str">
        <f t="shared" si="15"/>
        <v/>
      </c>
      <c r="AJ41" s="103" t="str">
        <f t="shared" si="16"/>
        <v/>
      </c>
      <c r="AK41" s="104" t="str">
        <f t="shared" si="17"/>
        <v/>
      </c>
    </row>
    <row r="42" spans="1:37" ht="21" customHeight="1">
      <c r="A42" s="175">
        <v>9</v>
      </c>
      <c r="B42" s="231" t="s">
        <v>421</v>
      </c>
      <c r="C42" s="172"/>
      <c r="D42" s="102"/>
      <c r="E42" s="102"/>
      <c r="F42" s="102"/>
      <c r="G42" s="103" t="str">
        <f t="shared" si="1"/>
        <v/>
      </c>
      <c r="H42" s="102"/>
      <c r="I42" s="102"/>
      <c r="J42" s="103" t="str">
        <f t="shared" si="2"/>
        <v/>
      </c>
      <c r="K42" s="102"/>
      <c r="L42" s="103" t="str">
        <f t="shared" si="3"/>
        <v/>
      </c>
      <c r="M42" s="102"/>
      <c r="N42" s="102"/>
      <c r="O42" s="103" t="str">
        <f t="shared" si="4"/>
        <v/>
      </c>
      <c r="P42" s="102"/>
      <c r="Q42" s="102"/>
      <c r="R42" s="103" t="str">
        <f t="shared" si="5"/>
        <v/>
      </c>
      <c r="S42" s="102"/>
      <c r="T42" s="102"/>
      <c r="U42" s="103" t="str">
        <f t="shared" si="6"/>
        <v/>
      </c>
      <c r="V42" s="102"/>
      <c r="W42" s="102"/>
      <c r="X42" s="102"/>
      <c r="Y42" s="103" t="str">
        <f t="shared" si="7"/>
        <v/>
      </c>
      <c r="Z42" s="102"/>
      <c r="AA42" s="102"/>
      <c r="AB42" s="103" t="str">
        <f t="shared" si="8"/>
        <v/>
      </c>
      <c r="AC42" s="103" t="str">
        <f t="shared" si="9"/>
        <v/>
      </c>
      <c r="AD42" s="103" t="str">
        <f t="shared" si="10"/>
        <v/>
      </c>
      <c r="AE42" s="103" t="str">
        <f t="shared" si="11"/>
        <v/>
      </c>
      <c r="AF42" s="103" t="str">
        <f t="shared" si="12"/>
        <v/>
      </c>
      <c r="AG42" s="103" t="str">
        <f t="shared" si="13"/>
        <v/>
      </c>
      <c r="AH42" s="103" t="str">
        <f t="shared" si="14"/>
        <v/>
      </c>
      <c r="AI42" s="103" t="str">
        <f t="shared" si="15"/>
        <v/>
      </c>
      <c r="AJ42" s="103" t="str">
        <f t="shared" si="16"/>
        <v/>
      </c>
      <c r="AK42" s="104" t="str">
        <f t="shared" si="17"/>
        <v/>
      </c>
    </row>
    <row r="43" spans="1:37" ht="21" customHeight="1" thickBot="1">
      <c r="A43" s="193">
        <v>10</v>
      </c>
      <c r="B43" s="220" t="s">
        <v>422</v>
      </c>
      <c r="C43" s="194"/>
      <c r="D43" s="151"/>
      <c r="E43" s="151"/>
      <c r="F43" s="151"/>
      <c r="G43" s="152" t="str">
        <f t="shared" ref="G43" si="18">IF(C43="","",IF(C43*D43*E43*F43=0,0,IF(C43*D43*E43*F43&gt;27,3,IF(C43*D43*E43*F43&gt;3,2,IF(C43*D43*E43*F43=0,0,1)))))</f>
        <v/>
      </c>
      <c r="H43" s="151"/>
      <c r="I43" s="151"/>
      <c r="J43" s="152" t="str">
        <f t="shared" ref="J43" si="19">IF(H43="","",IF(H43*I43=0,0,IF(H43*I43&gt;4,3,IF(H43*I43&gt;2,2,IF(H43*I43=0,0,1)))))</f>
        <v/>
      </c>
      <c r="K43" s="151"/>
      <c r="L43" s="152" t="str">
        <f t="shared" ref="L43" si="20">IF(K43="","",IF(K43=0,0,K43))</f>
        <v/>
      </c>
      <c r="M43" s="151"/>
      <c r="N43" s="151"/>
      <c r="O43" s="152" t="str">
        <f t="shared" ref="O43" si="21">IF(M43="","",IF(M43*N43=0,0,IF(M43*N43&gt;4,3,IF(M43*N43&gt;2,2,IF(M43*N43=0,0,1)))))</f>
        <v/>
      </c>
      <c r="P43" s="151"/>
      <c r="Q43" s="151"/>
      <c r="R43" s="152" t="str">
        <f t="shared" ref="R43" si="22">IF(P43="","",IF(P43*Q43=0,0,IF(P43*Q43&gt;4,3,IF(P43*Q43&gt;2,2,IF(P43*Q43=0,0,1)))))</f>
        <v/>
      </c>
      <c r="S43" s="151"/>
      <c r="T43" s="151"/>
      <c r="U43" s="152" t="str">
        <f t="shared" ref="U43" si="23">IF(S43="","",IF(S43*T43=0,0,IF(S43*T43&gt;4,3,IF(S43*T43&gt;2,2,IF(S43*T43=0,0,1)))))</f>
        <v/>
      </c>
      <c r="V43" s="151"/>
      <c r="W43" s="151"/>
      <c r="X43" s="151"/>
      <c r="Y43" s="152" t="str">
        <f t="shared" ref="Y43" si="24">IF(V43="","",IF(V43*W43*X43=0,0,IF(V43*W43*X43&gt;17,3,IF(V43*W43*X43&gt;2,2,IF(V43*W43*X43=0,0,1)))))</f>
        <v/>
      </c>
      <c r="Z43" s="151"/>
      <c r="AA43" s="151"/>
      <c r="AB43" s="152" t="str">
        <f t="shared" ref="AB43" si="25">IF(Z43="","",IF(Z43*AA43=0,0,IF(Z43*AA43&gt;4,3,IF(Z43*AA43&gt;2,2,IF(Z43*AA43=0,0,1)))))</f>
        <v/>
      </c>
      <c r="AC43" s="152" t="str">
        <f t="shared" ref="AC43" si="26">+G43</f>
        <v/>
      </c>
      <c r="AD43" s="152" t="str">
        <f t="shared" ref="AD43" si="27">+J43</f>
        <v/>
      </c>
      <c r="AE43" s="152" t="str">
        <f t="shared" ref="AE43" si="28">+L43</f>
        <v/>
      </c>
      <c r="AF43" s="152" t="str">
        <f t="shared" ref="AF43" si="29">+O43</f>
        <v/>
      </c>
      <c r="AG43" s="152" t="str">
        <f t="shared" ref="AG43" si="30">+U43</f>
        <v/>
      </c>
      <c r="AH43" s="152" t="str">
        <f t="shared" ref="AH43" si="31">+U43</f>
        <v/>
      </c>
      <c r="AI43" s="152" t="str">
        <f t="shared" ref="AI43" si="32">+Y43</f>
        <v/>
      </c>
      <c r="AJ43" s="152" t="str">
        <f t="shared" ref="AJ43" si="33">+AB43</f>
        <v/>
      </c>
      <c r="AK43" s="153" t="str">
        <f t="shared" ref="AK43" si="34">+IF(COUNT(AC43:AJ43)&lt;&gt;8,"",(IF(COUNTIF(AC43:AJ43,0)&gt;0,"ไม่ผ่าน",IF(AND(COUNTIF(AC43:AJ43,3)&gt;=5,COUNTIF(AC43:AJ43,"&lt;2")=0),"ดีเยี่ยม",IF(OR(AND(AND(COUNTIF(AC43:AJ43,3)&gt;=1,COUNTIF(AC43:AJ43,3)&lt;=4),COUNTIF(AC43:AJ43,"&lt;2")=0),COUNTIF(AC43:AJ43,2)=8,AND(COUNTIF(AC43:AJ43,"&gt;=2")&gt;=5,COUNTIF(AC43:AJ43,1)&gt;0)),"ดี",IF(OR(COUNTIF(AC43:AJ43,1)=8,AND(COUNTIF(AC43:AJ43,"&gt;=2")&gt;=1,COUNTIF(AC43:AJ43,"&gt;=2")&lt;=4)),"ผ่าน","ไม่ผ่าน"))))))</f>
        <v/>
      </c>
    </row>
    <row r="44" spans="1:37" ht="21" customHeight="1">
      <c r="A44" s="175">
        <v>11</v>
      </c>
      <c r="B44" s="239" t="s">
        <v>423</v>
      </c>
      <c r="C44" s="180"/>
      <c r="D44" s="117"/>
      <c r="E44" s="117"/>
      <c r="F44" s="117"/>
      <c r="G44" s="116" t="str">
        <f t="shared" ref="G44:G45" si="35">IF(C44="","",IF(C44*D44*E44*F44=0,0,IF(C44*D44*E44*F44&gt;27,3,IF(C44*D44*E44*F44&gt;3,2,IF(C44*D44*E44*F44=0,0,1)))))</f>
        <v/>
      </c>
      <c r="H44" s="117"/>
      <c r="I44" s="117"/>
      <c r="J44" s="116" t="str">
        <f t="shared" ref="J44:J45" si="36">IF(H44="","",IF(H44*I44=0,0,IF(H44*I44&gt;4,3,IF(H44*I44&gt;2,2,IF(H44*I44=0,0,1)))))</f>
        <v/>
      </c>
      <c r="K44" s="117"/>
      <c r="L44" s="116" t="str">
        <f t="shared" ref="L44:L45" si="37">IF(K44="","",IF(K44=0,0,K44))</f>
        <v/>
      </c>
      <c r="M44" s="117"/>
      <c r="N44" s="117"/>
      <c r="O44" s="116" t="str">
        <f t="shared" ref="O44:O45" si="38">IF(M44="","",IF(M44*N44=0,0,IF(M44*N44&gt;4,3,IF(M44*N44&gt;2,2,IF(M44*N44=0,0,1)))))</f>
        <v/>
      </c>
      <c r="P44" s="117"/>
      <c r="Q44" s="117"/>
      <c r="R44" s="116" t="str">
        <f t="shared" ref="R44:R45" si="39">IF(P44="","",IF(P44*Q44=0,0,IF(P44*Q44&gt;4,3,IF(P44*Q44&gt;2,2,IF(P44*Q44=0,0,1)))))</f>
        <v/>
      </c>
      <c r="S44" s="117"/>
      <c r="T44" s="117"/>
      <c r="U44" s="116" t="str">
        <f t="shared" ref="U44:U45" si="40">IF(S44="","",IF(S44*T44=0,0,IF(S44*T44&gt;4,3,IF(S44*T44&gt;2,2,IF(S44*T44=0,0,1)))))</f>
        <v/>
      </c>
      <c r="V44" s="117"/>
      <c r="W44" s="117"/>
      <c r="X44" s="117"/>
      <c r="Y44" s="116" t="str">
        <f t="shared" ref="Y44:Y45" si="41">IF(V44="","",IF(V44*W44*X44=0,0,IF(V44*W44*X44&gt;17,3,IF(V44*W44*X44&gt;2,2,IF(V44*W44*X44=0,0,1)))))</f>
        <v/>
      </c>
      <c r="Z44" s="117"/>
      <c r="AA44" s="117"/>
      <c r="AB44" s="116" t="str">
        <f t="shared" ref="AB44:AB45" si="42">IF(Z44="","",IF(Z44*AA44=0,0,IF(Z44*AA44&gt;4,3,IF(Z44*AA44&gt;2,2,IF(Z44*AA44=0,0,1)))))</f>
        <v/>
      </c>
      <c r="AC44" s="116" t="str">
        <f t="shared" ref="AC44:AC45" si="43">+G44</f>
        <v/>
      </c>
      <c r="AD44" s="116" t="str">
        <f t="shared" ref="AD44:AD45" si="44">+J44</f>
        <v/>
      </c>
      <c r="AE44" s="116" t="str">
        <f t="shared" ref="AE44:AE45" si="45">+L44</f>
        <v/>
      </c>
      <c r="AF44" s="116" t="str">
        <f t="shared" ref="AF44:AF45" si="46">+O44</f>
        <v/>
      </c>
      <c r="AG44" s="116" t="str">
        <f t="shared" ref="AG44:AG45" si="47">+U44</f>
        <v/>
      </c>
      <c r="AH44" s="116" t="str">
        <f t="shared" ref="AH44:AH45" si="48">+U44</f>
        <v/>
      </c>
      <c r="AI44" s="116" t="str">
        <f t="shared" ref="AI44:AI45" si="49">+Y44</f>
        <v/>
      </c>
      <c r="AJ44" s="116" t="str">
        <f t="shared" ref="AJ44:AJ45" si="50">+AB44</f>
        <v/>
      </c>
      <c r="AK44" s="121" t="str">
        <f t="shared" ref="AK44:AK45" si="51">+IF(COUNT(AC44:AJ44)&lt;&gt;8,"",(IF(COUNTIF(AC44:AJ44,0)&gt;0,"ไม่ผ่าน",IF(AND(COUNTIF(AC44:AJ44,3)&gt;=5,COUNTIF(AC44:AJ44,"&lt;2")=0),"ดีเยี่ยม",IF(OR(AND(AND(COUNTIF(AC44:AJ44,3)&gt;=1,COUNTIF(AC44:AJ44,3)&lt;=4),COUNTIF(AC44:AJ44,"&lt;2")=0),COUNTIF(AC44:AJ44,2)=8,AND(COUNTIF(AC44:AJ44,"&gt;=2")&gt;=5,COUNTIF(AC44:AJ44,1)&gt;0)),"ดี",IF(OR(COUNTIF(AC44:AJ44,1)=8,AND(COUNTIF(AC44:AJ44,"&gt;=2")&gt;=1,COUNTIF(AC44:AJ44,"&gt;=2")&lt;=4)),"ผ่าน","ไม่ผ่าน"))))))</f>
        <v/>
      </c>
    </row>
    <row r="45" spans="1:37" ht="21" customHeight="1">
      <c r="A45" s="175">
        <v>12</v>
      </c>
      <c r="B45" s="231" t="s">
        <v>424</v>
      </c>
      <c r="C45" s="172"/>
      <c r="D45" s="102"/>
      <c r="E45" s="102"/>
      <c r="F45" s="102"/>
      <c r="G45" s="103" t="str">
        <f t="shared" si="35"/>
        <v/>
      </c>
      <c r="H45" s="102"/>
      <c r="I45" s="102"/>
      <c r="J45" s="103" t="str">
        <f t="shared" si="36"/>
        <v/>
      </c>
      <c r="K45" s="102"/>
      <c r="L45" s="103" t="str">
        <f t="shared" si="37"/>
        <v/>
      </c>
      <c r="M45" s="102"/>
      <c r="N45" s="102"/>
      <c r="O45" s="103" t="str">
        <f t="shared" si="38"/>
        <v/>
      </c>
      <c r="P45" s="102"/>
      <c r="Q45" s="102"/>
      <c r="R45" s="103" t="str">
        <f t="shared" si="39"/>
        <v/>
      </c>
      <c r="S45" s="102"/>
      <c r="T45" s="102"/>
      <c r="U45" s="103" t="str">
        <f t="shared" si="40"/>
        <v/>
      </c>
      <c r="V45" s="102"/>
      <c r="W45" s="102"/>
      <c r="X45" s="102"/>
      <c r="Y45" s="103" t="str">
        <f t="shared" si="41"/>
        <v/>
      </c>
      <c r="Z45" s="102"/>
      <c r="AA45" s="102"/>
      <c r="AB45" s="103" t="str">
        <f t="shared" si="42"/>
        <v/>
      </c>
      <c r="AC45" s="103" t="str">
        <f t="shared" si="43"/>
        <v/>
      </c>
      <c r="AD45" s="103" t="str">
        <f t="shared" si="44"/>
        <v/>
      </c>
      <c r="AE45" s="103" t="str">
        <f t="shared" si="45"/>
        <v/>
      </c>
      <c r="AF45" s="103" t="str">
        <f t="shared" si="46"/>
        <v/>
      </c>
      <c r="AG45" s="103" t="str">
        <f t="shared" si="47"/>
        <v/>
      </c>
      <c r="AH45" s="103" t="str">
        <f t="shared" si="48"/>
        <v/>
      </c>
      <c r="AI45" s="103" t="str">
        <f t="shared" si="49"/>
        <v/>
      </c>
      <c r="AJ45" s="103" t="str">
        <f t="shared" si="50"/>
        <v/>
      </c>
      <c r="AK45" s="104" t="str">
        <f t="shared" si="51"/>
        <v/>
      </c>
    </row>
    <row r="46" spans="1:37" ht="21" customHeight="1">
      <c r="A46" s="175">
        <v>13</v>
      </c>
      <c r="B46" s="231" t="s">
        <v>425</v>
      </c>
      <c r="C46" s="172"/>
      <c r="D46" s="102"/>
      <c r="E46" s="102"/>
      <c r="F46" s="102"/>
      <c r="G46" s="103" t="str">
        <f t="shared" si="1"/>
        <v/>
      </c>
      <c r="H46" s="102"/>
      <c r="I46" s="102"/>
      <c r="J46" s="103" t="str">
        <f t="shared" si="2"/>
        <v/>
      </c>
      <c r="K46" s="102"/>
      <c r="L46" s="103" t="str">
        <f t="shared" si="3"/>
        <v/>
      </c>
      <c r="M46" s="102"/>
      <c r="N46" s="102"/>
      <c r="O46" s="103" t="str">
        <f t="shared" si="4"/>
        <v/>
      </c>
      <c r="P46" s="102"/>
      <c r="Q46" s="102"/>
      <c r="R46" s="103" t="str">
        <f t="shared" si="5"/>
        <v/>
      </c>
      <c r="S46" s="102"/>
      <c r="T46" s="102"/>
      <c r="U46" s="103" t="str">
        <f t="shared" si="6"/>
        <v/>
      </c>
      <c r="V46" s="102"/>
      <c r="W46" s="102"/>
      <c r="X46" s="102"/>
      <c r="Y46" s="103" t="str">
        <f t="shared" si="7"/>
        <v/>
      </c>
      <c r="Z46" s="102"/>
      <c r="AA46" s="102"/>
      <c r="AB46" s="103" t="str">
        <f t="shared" si="8"/>
        <v/>
      </c>
      <c r="AC46" s="103" t="str">
        <f t="shared" si="9"/>
        <v/>
      </c>
      <c r="AD46" s="103" t="str">
        <f t="shared" si="10"/>
        <v/>
      </c>
      <c r="AE46" s="103" t="str">
        <f t="shared" si="11"/>
        <v/>
      </c>
      <c r="AF46" s="103" t="str">
        <f t="shared" si="12"/>
        <v/>
      </c>
      <c r="AG46" s="103" t="str">
        <f t="shared" si="13"/>
        <v/>
      </c>
      <c r="AH46" s="103" t="str">
        <f t="shared" si="14"/>
        <v/>
      </c>
      <c r="AI46" s="103" t="str">
        <f t="shared" si="15"/>
        <v/>
      </c>
      <c r="AJ46" s="103" t="str">
        <f t="shared" si="16"/>
        <v/>
      </c>
      <c r="AK46" s="104" t="str">
        <f t="shared" si="17"/>
        <v/>
      </c>
    </row>
    <row r="47" spans="1:37" ht="21" customHeight="1">
      <c r="A47" s="175">
        <v>14</v>
      </c>
      <c r="B47" s="231" t="s">
        <v>426</v>
      </c>
      <c r="C47" s="172"/>
      <c r="D47" s="102"/>
      <c r="E47" s="102"/>
      <c r="F47" s="102"/>
      <c r="G47" s="103" t="str">
        <f t="shared" si="1"/>
        <v/>
      </c>
      <c r="H47" s="102"/>
      <c r="I47" s="102"/>
      <c r="J47" s="103" t="str">
        <f t="shared" si="2"/>
        <v/>
      </c>
      <c r="K47" s="102"/>
      <c r="L47" s="103" t="str">
        <f t="shared" si="3"/>
        <v/>
      </c>
      <c r="M47" s="102"/>
      <c r="N47" s="102"/>
      <c r="O47" s="103" t="str">
        <f t="shared" si="4"/>
        <v/>
      </c>
      <c r="P47" s="102"/>
      <c r="Q47" s="102"/>
      <c r="R47" s="103" t="str">
        <f t="shared" si="5"/>
        <v/>
      </c>
      <c r="S47" s="102"/>
      <c r="T47" s="102"/>
      <c r="U47" s="103" t="str">
        <f t="shared" si="6"/>
        <v/>
      </c>
      <c r="V47" s="102"/>
      <c r="W47" s="102"/>
      <c r="X47" s="102"/>
      <c r="Y47" s="103" t="str">
        <f t="shared" si="7"/>
        <v/>
      </c>
      <c r="Z47" s="102"/>
      <c r="AA47" s="102"/>
      <c r="AB47" s="103" t="str">
        <f t="shared" si="8"/>
        <v/>
      </c>
      <c r="AC47" s="103" t="str">
        <f t="shared" si="9"/>
        <v/>
      </c>
      <c r="AD47" s="103" t="str">
        <f t="shared" si="10"/>
        <v/>
      </c>
      <c r="AE47" s="103" t="str">
        <f t="shared" si="11"/>
        <v/>
      </c>
      <c r="AF47" s="103" t="str">
        <f t="shared" si="12"/>
        <v/>
      </c>
      <c r="AG47" s="103" t="str">
        <f t="shared" si="13"/>
        <v/>
      </c>
      <c r="AH47" s="103" t="str">
        <f t="shared" si="14"/>
        <v/>
      </c>
      <c r="AI47" s="103" t="str">
        <f t="shared" si="15"/>
        <v/>
      </c>
      <c r="AJ47" s="103" t="str">
        <f t="shared" si="16"/>
        <v/>
      </c>
      <c r="AK47" s="104" t="str">
        <f t="shared" si="17"/>
        <v/>
      </c>
    </row>
    <row r="48" spans="1:37" ht="21" customHeight="1" thickBot="1">
      <c r="A48" s="176">
        <v>15</v>
      </c>
      <c r="B48" s="220" t="s">
        <v>427</v>
      </c>
      <c r="C48" s="169"/>
      <c r="D48" s="107"/>
      <c r="E48" s="107"/>
      <c r="F48" s="107"/>
      <c r="G48" s="108" t="str">
        <f t="shared" si="1"/>
        <v/>
      </c>
      <c r="H48" s="107"/>
      <c r="I48" s="107"/>
      <c r="J48" s="108" t="str">
        <f t="shared" si="2"/>
        <v/>
      </c>
      <c r="K48" s="107"/>
      <c r="L48" s="108" t="str">
        <f t="shared" si="3"/>
        <v/>
      </c>
      <c r="M48" s="107"/>
      <c r="N48" s="107"/>
      <c r="O48" s="108" t="str">
        <f t="shared" si="4"/>
        <v/>
      </c>
      <c r="P48" s="107"/>
      <c r="Q48" s="107"/>
      <c r="R48" s="108" t="str">
        <f t="shared" si="5"/>
        <v/>
      </c>
      <c r="S48" s="107"/>
      <c r="T48" s="107"/>
      <c r="U48" s="108" t="str">
        <f t="shared" si="6"/>
        <v/>
      </c>
      <c r="V48" s="107"/>
      <c r="W48" s="107"/>
      <c r="X48" s="107"/>
      <c r="Y48" s="108" t="str">
        <f t="shared" si="7"/>
        <v/>
      </c>
      <c r="Z48" s="107"/>
      <c r="AA48" s="107"/>
      <c r="AB48" s="108" t="str">
        <f t="shared" si="8"/>
        <v/>
      </c>
      <c r="AC48" s="108" t="str">
        <f t="shared" si="9"/>
        <v/>
      </c>
      <c r="AD48" s="108" t="str">
        <f t="shared" si="10"/>
        <v/>
      </c>
      <c r="AE48" s="108" t="str">
        <f t="shared" si="11"/>
        <v/>
      </c>
      <c r="AF48" s="108" t="str">
        <f t="shared" si="12"/>
        <v/>
      </c>
      <c r="AG48" s="108" t="str">
        <f t="shared" si="13"/>
        <v/>
      </c>
      <c r="AH48" s="108" t="str">
        <f t="shared" si="14"/>
        <v/>
      </c>
      <c r="AI48" s="108" t="str">
        <f t="shared" si="15"/>
        <v/>
      </c>
      <c r="AJ48" s="108" t="str">
        <f t="shared" si="16"/>
        <v/>
      </c>
      <c r="AK48" s="109" t="str">
        <f t="shared" si="17"/>
        <v/>
      </c>
    </row>
    <row r="49" spans="1:37" ht="21" customHeight="1">
      <c r="A49" s="177">
        <v>16</v>
      </c>
      <c r="B49" s="219" t="s">
        <v>428</v>
      </c>
      <c r="C49" s="179"/>
      <c r="D49" s="97"/>
      <c r="E49" s="97"/>
      <c r="F49" s="97"/>
      <c r="G49" s="98" t="str">
        <f t="shared" si="1"/>
        <v/>
      </c>
      <c r="H49" s="97"/>
      <c r="I49" s="97"/>
      <c r="J49" s="98" t="str">
        <f t="shared" si="2"/>
        <v/>
      </c>
      <c r="K49" s="97"/>
      <c r="L49" s="98" t="str">
        <f t="shared" si="3"/>
        <v/>
      </c>
      <c r="M49" s="97"/>
      <c r="N49" s="97"/>
      <c r="O49" s="98" t="str">
        <f t="shared" si="4"/>
        <v/>
      </c>
      <c r="P49" s="97"/>
      <c r="Q49" s="97"/>
      <c r="R49" s="98" t="str">
        <f t="shared" si="5"/>
        <v/>
      </c>
      <c r="S49" s="97"/>
      <c r="T49" s="97"/>
      <c r="U49" s="98" t="str">
        <f t="shared" si="6"/>
        <v/>
      </c>
      <c r="V49" s="97"/>
      <c r="W49" s="97"/>
      <c r="X49" s="97"/>
      <c r="Y49" s="98" t="str">
        <f t="shared" si="7"/>
        <v/>
      </c>
      <c r="Z49" s="97"/>
      <c r="AA49" s="97"/>
      <c r="AB49" s="98" t="str">
        <f t="shared" si="8"/>
        <v/>
      </c>
      <c r="AC49" s="98" t="str">
        <f t="shared" si="9"/>
        <v/>
      </c>
      <c r="AD49" s="98" t="str">
        <f t="shared" si="10"/>
        <v/>
      </c>
      <c r="AE49" s="98" t="str">
        <f t="shared" si="11"/>
        <v/>
      </c>
      <c r="AF49" s="98" t="str">
        <f t="shared" si="12"/>
        <v/>
      </c>
      <c r="AG49" s="98" t="str">
        <f t="shared" si="13"/>
        <v/>
      </c>
      <c r="AH49" s="98" t="str">
        <f t="shared" si="14"/>
        <v/>
      </c>
      <c r="AI49" s="98" t="str">
        <f t="shared" si="15"/>
        <v/>
      </c>
      <c r="AJ49" s="98" t="str">
        <f t="shared" si="16"/>
        <v/>
      </c>
      <c r="AK49" s="99" t="str">
        <f t="shared" si="17"/>
        <v/>
      </c>
    </row>
    <row r="50" spans="1:37" ht="21" customHeight="1">
      <c r="A50" s="175">
        <v>17</v>
      </c>
      <c r="B50" s="229" t="s">
        <v>429</v>
      </c>
      <c r="C50" s="172"/>
      <c r="D50" s="102"/>
      <c r="E50" s="102"/>
      <c r="F50" s="102"/>
      <c r="G50" s="103" t="str">
        <f t="shared" si="1"/>
        <v/>
      </c>
      <c r="H50" s="102"/>
      <c r="I50" s="102"/>
      <c r="J50" s="103" t="str">
        <f t="shared" si="2"/>
        <v/>
      </c>
      <c r="K50" s="102"/>
      <c r="L50" s="103" t="str">
        <f t="shared" si="3"/>
        <v/>
      </c>
      <c r="M50" s="102"/>
      <c r="N50" s="102"/>
      <c r="O50" s="103" t="str">
        <f t="shared" si="4"/>
        <v/>
      </c>
      <c r="P50" s="102"/>
      <c r="Q50" s="102"/>
      <c r="R50" s="103" t="str">
        <f t="shared" si="5"/>
        <v/>
      </c>
      <c r="S50" s="102"/>
      <c r="T50" s="102"/>
      <c r="U50" s="103" t="str">
        <f t="shared" si="6"/>
        <v/>
      </c>
      <c r="V50" s="102"/>
      <c r="W50" s="102"/>
      <c r="X50" s="102"/>
      <c r="Y50" s="103" t="str">
        <f t="shared" si="7"/>
        <v/>
      </c>
      <c r="Z50" s="102"/>
      <c r="AA50" s="102"/>
      <c r="AB50" s="103" t="str">
        <f t="shared" si="8"/>
        <v/>
      </c>
      <c r="AC50" s="103" t="str">
        <f t="shared" si="9"/>
        <v/>
      </c>
      <c r="AD50" s="103" t="str">
        <f t="shared" si="10"/>
        <v/>
      </c>
      <c r="AE50" s="103" t="str">
        <f t="shared" si="11"/>
        <v/>
      </c>
      <c r="AF50" s="103" t="str">
        <f t="shared" si="12"/>
        <v/>
      </c>
      <c r="AG50" s="103" t="str">
        <f t="shared" si="13"/>
        <v/>
      </c>
      <c r="AH50" s="103" t="str">
        <f t="shared" si="14"/>
        <v/>
      </c>
      <c r="AI50" s="103" t="str">
        <f t="shared" si="15"/>
        <v/>
      </c>
      <c r="AJ50" s="103" t="str">
        <f t="shared" si="16"/>
        <v/>
      </c>
      <c r="AK50" s="104" t="str">
        <f t="shared" si="17"/>
        <v/>
      </c>
    </row>
    <row r="51" spans="1:37" ht="21" customHeight="1">
      <c r="A51" s="175">
        <v>18</v>
      </c>
      <c r="B51" s="229" t="s">
        <v>430</v>
      </c>
      <c r="C51" s="172"/>
      <c r="D51" s="102"/>
      <c r="E51" s="102"/>
      <c r="F51" s="102"/>
      <c r="G51" s="103" t="str">
        <f t="shared" si="1"/>
        <v/>
      </c>
      <c r="H51" s="102"/>
      <c r="I51" s="102"/>
      <c r="J51" s="103" t="str">
        <f t="shared" si="2"/>
        <v/>
      </c>
      <c r="K51" s="102"/>
      <c r="L51" s="103" t="str">
        <f t="shared" si="3"/>
        <v/>
      </c>
      <c r="M51" s="102"/>
      <c r="N51" s="102"/>
      <c r="O51" s="103" t="str">
        <f t="shared" si="4"/>
        <v/>
      </c>
      <c r="P51" s="102"/>
      <c r="Q51" s="102"/>
      <c r="R51" s="103" t="str">
        <f t="shared" si="5"/>
        <v/>
      </c>
      <c r="S51" s="102"/>
      <c r="T51" s="102"/>
      <c r="U51" s="103" t="str">
        <f t="shared" si="6"/>
        <v/>
      </c>
      <c r="V51" s="102"/>
      <c r="W51" s="102"/>
      <c r="X51" s="102"/>
      <c r="Y51" s="103" t="str">
        <f t="shared" si="7"/>
        <v/>
      </c>
      <c r="Z51" s="102"/>
      <c r="AA51" s="102"/>
      <c r="AB51" s="103" t="str">
        <f t="shared" si="8"/>
        <v/>
      </c>
      <c r="AC51" s="103" t="str">
        <f t="shared" si="9"/>
        <v/>
      </c>
      <c r="AD51" s="103" t="str">
        <f t="shared" si="10"/>
        <v/>
      </c>
      <c r="AE51" s="103" t="str">
        <f t="shared" si="11"/>
        <v/>
      </c>
      <c r="AF51" s="103" t="str">
        <f t="shared" si="12"/>
        <v/>
      </c>
      <c r="AG51" s="103" t="str">
        <f t="shared" si="13"/>
        <v/>
      </c>
      <c r="AH51" s="103" t="str">
        <f t="shared" si="14"/>
        <v/>
      </c>
      <c r="AI51" s="103" t="str">
        <f t="shared" si="15"/>
        <v/>
      </c>
      <c r="AJ51" s="103" t="str">
        <f t="shared" si="16"/>
        <v/>
      </c>
      <c r="AK51" s="104" t="str">
        <f t="shared" si="17"/>
        <v/>
      </c>
    </row>
    <row r="52" spans="1:37" ht="21" customHeight="1">
      <c r="A52" s="175">
        <v>19</v>
      </c>
      <c r="B52" s="238" t="s">
        <v>431</v>
      </c>
      <c r="C52" s="172"/>
      <c r="D52" s="102"/>
      <c r="E52" s="102"/>
      <c r="F52" s="102"/>
      <c r="G52" s="103" t="str">
        <f t="shared" si="1"/>
        <v/>
      </c>
      <c r="H52" s="102"/>
      <c r="I52" s="102"/>
      <c r="J52" s="103" t="str">
        <f t="shared" si="2"/>
        <v/>
      </c>
      <c r="K52" s="102"/>
      <c r="L52" s="103" t="str">
        <f t="shared" si="3"/>
        <v/>
      </c>
      <c r="M52" s="102"/>
      <c r="N52" s="102"/>
      <c r="O52" s="103" t="str">
        <f t="shared" si="4"/>
        <v/>
      </c>
      <c r="P52" s="102"/>
      <c r="Q52" s="102"/>
      <c r="R52" s="103" t="str">
        <f t="shared" si="5"/>
        <v/>
      </c>
      <c r="S52" s="102"/>
      <c r="T52" s="102"/>
      <c r="U52" s="103" t="str">
        <f t="shared" si="6"/>
        <v/>
      </c>
      <c r="V52" s="102"/>
      <c r="W52" s="102"/>
      <c r="X52" s="102"/>
      <c r="Y52" s="103" t="str">
        <f t="shared" si="7"/>
        <v/>
      </c>
      <c r="Z52" s="102"/>
      <c r="AA52" s="102"/>
      <c r="AB52" s="103" t="str">
        <f t="shared" si="8"/>
        <v/>
      </c>
      <c r="AC52" s="103" t="str">
        <f t="shared" si="9"/>
        <v/>
      </c>
      <c r="AD52" s="103" t="str">
        <f t="shared" si="10"/>
        <v/>
      </c>
      <c r="AE52" s="103" t="str">
        <f t="shared" si="11"/>
        <v/>
      </c>
      <c r="AF52" s="103" t="str">
        <f t="shared" si="12"/>
        <v/>
      </c>
      <c r="AG52" s="103" t="str">
        <f t="shared" si="13"/>
        <v/>
      </c>
      <c r="AH52" s="103" t="str">
        <f t="shared" si="14"/>
        <v/>
      </c>
      <c r="AI52" s="103" t="str">
        <f t="shared" si="15"/>
        <v/>
      </c>
      <c r="AJ52" s="103" t="str">
        <f t="shared" si="16"/>
        <v/>
      </c>
      <c r="AK52" s="104" t="str">
        <f t="shared" si="17"/>
        <v/>
      </c>
    </row>
    <row r="53" spans="1:37" ht="21" customHeight="1" thickBot="1">
      <c r="A53" s="176">
        <v>20</v>
      </c>
      <c r="B53" s="220" t="s">
        <v>432</v>
      </c>
      <c r="C53" s="169"/>
      <c r="D53" s="107"/>
      <c r="E53" s="107"/>
      <c r="F53" s="107"/>
      <c r="G53" s="108" t="str">
        <f t="shared" si="1"/>
        <v/>
      </c>
      <c r="H53" s="107"/>
      <c r="I53" s="107"/>
      <c r="J53" s="108" t="str">
        <f t="shared" si="2"/>
        <v/>
      </c>
      <c r="K53" s="107"/>
      <c r="L53" s="108" t="str">
        <f t="shared" si="3"/>
        <v/>
      </c>
      <c r="M53" s="107"/>
      <c r="N53" s="107"/>
      <c r="O53" s="108" t="str">
        <f t="shared" si="4"/>
        <v/>
      </c>
      <c r="P53" s="107"/>
      <c r="Q53" s="107"/>
      <c r="R53" s="108" t="str">
        <f t="shared" si="5"/>
        <v/>
      </c>
      <c r="S53" s="107"/>
      <c r="T53" s="107"/>
      <c r="U53" s="108" t="str">
        <f t="shared" si="6"/>
        <v/>
      </c>
      <c r="V53" s="107"/>
      <c r="W53" s="107"/>
      <c r="X53" s="107"/>
      <c r="Y53" s="108" t="str">
        <f t="shared" si="7"/>
        <v/>
      </c>
      <c r="Z53" s="107"/>
      <c r="AA53" s="107"/>
      <c r="AB53" s="108" t="str">
        <f t="shared" si="8"/>
        <v/>
      </c>
      <c r="AC53" s="108" t="str">
        <f t="shared" si="9"/>
        <v/>
      </c>
      <c r="AD53" s="108" t="str">
        <f t="shared" si="10"/>
        <v/>
      </c>
      <c r="AE53" s="108" t="str">
        <f t="shared" si="11"/>
        <v/>
      </c>
      <c r="AF53" s="108" t="str">
        <f t="shared" si="12"/>
        <v/>
      </c>
      <c r="AG53" s="108" t="str">
        <f t="shared" si="13"/>
        <v/>
      </c>
      <c r="AH53" s="108" t="str">
        <f t="shared" si="14"/>
        <v/>
      </c>
      <c r="AI53" s="108" t="str">
        <f t="shared" si="15"/>
        <v/>
      </c>
      <c r="AJ53" s="108" t="str">
        <f t="shared" si="16"/>
        <v/>
      </c>
      <c r="AK53" s="109" t="str">
        <f t="shared" si="17"/>
        <v/>
      </c>
    </row>
    <row r="54" spans="1:37" ht="21" customHeight="1">
      <c r="A54" s="177">
        <v>21</v>
      </c>
      <c r="B54" s="219" t="s">
        <v>433</v>
      </c>
      <c r="C54" s="179"/>
      <c r="D54" s="97"/>
      <c r="E54" s="97"/>
      <c r="F54" s="97"/>
      <c r="G54" s="98" t="str">
        <f t="shared" si="1"/>
        <v/>
      </c>
      <c r="H54" s="97"/>
      <c r="I54" s="97"/>
      <c r="J54" s="98" t="str">
        <f t="shared" si="2"/>
        <v/>
      </c>
      <c r="K54" s="97"/>
      <c r="L54" s="98" t="str">
        <f t="shared" si="3"/>
        <v/>
      </c>
      <c r="M54" s="97"/>
      <c r="N54" s="97"/>
      <c r="O54" s="98" t="str">
        <f t="shared" si="4"/>
        <v/>
      </c>
      <c r="P54" s="97"/>
      <c r="Q54" s="97"/>
      <c r="R54" s="98" t="str">
        <f t="shared" si="5"/>
        <v/>
      </c>
      <c r="S54" s="97"/>
      <c r="T54" s="97"/>
      <c r="U54" s="98" t="str">
        <f t="shared" si="6"/>
        <v/>
      </c>
      <c r="V54" s="97"/>
      <c r="W54" s="97"/>
      <c r="X54" s="97"/>
      <c r="Y54" s="98" t="str">
        <f t="shared" si="7"/>
        <v/>
      </c>
      <c r="Z54" s="97"/>
      <c r="AA54" s="97"/>
      <c r="AB54" s="98" t="str">
        <f t="shared" si="8"/>
        <v/>
      </c>
      <c r="AC54" s="98" t="str">
        <f t="shared" si="9"/>
        <v/>
      </c>
      <c r="AD54" s="98" t="str">
        <f t="shared" si="10"/>
        <v/>
      </c>
      <c r="AE54" s="98" t="str">
        <f t="shared" si="11"/>
        <v/>
      </c>
      <c r="AF54" s="98" t="str">
        <f t="shared" si="12"/>
        <v/>
      </c>
      <c r="AG54" s="98" t="str">
        <f t="shared" si="13"/>
        <v/>
      </c>
      <c r="AH54" s="98" t="str">
        <f t="shared" si="14"/>
        <v/>
      </c>
      <c r="AI54" s="98" t="str">
        <f t="shared" si="15"/>
        <v/>
      </c>
      <c r="AJ54" s="98" t="str">
        <f t="shared" si="16"/>
        <v/>
      </c>
      <c r="AK54" s="99" t="str">
        <f t="shared" si="17"/>
        <v/>
      </c>
    </row>
    <row r="55" spans="1:37" ht="21" customHeight="1">
      <c r="A55" s="175">
        <v>22</v>
      </c>
      <c r="B55" s="229" t="s">
        <v>434</v>
      </c>
      <c r="C55" s="172"/>
      <c r="D55" s="102"/>
      <c r="E55" s="102"/>
      <c r="F55" s="102"/>
      <c r="G55" s="103" t="str">
        <f t="shared" si="1"/>
        <v/>
      </c>
      <c r="H55" s="102"/>
      <c r="I55" s="102"/>
      <c r="J55" s="103" t="str">
        <f t="shared" si="2"/>
        <v/>
      </c>
      <c r="K55" s="102"/>
      <c r="L55" s="103" t="str">
        <f t="shared" si="3"/>
        <v/>
      </c>
      <c r="M55" s="102"/>
      <c r="N55" s="102"/>
      <c r="O55" s="103" t="str">
        <f t="shared" si="4"/>
        <v/>
      </c>
      <c r="P55" s="102"/>
      <c r="Q55" s="102"/>
      <c r="R55" s="103" t="str">
        <f t="shared" si="5"/>
        <v/>
      </c>
      <c r="S55" s="102"/>
      <c r="T55" s="102"/>
      <c r="U55" s="103" t="str">
        <f t="shared" si="6"/>
        <v/>
      </c>
      <c r="V55" s="102"/>
      <c r="W55" s="102"/>
      <c r="X55" s="102"/>
      <c r="Y55" s="103" t="str">
        <f t="shared" si="7"/>
        <v/>
      </c>
      <c r="Z55" s="102"/>
      <c r="AA55" s="102"/>
      <c r="AB55" s="103" t="str">
        <f t="shared" si="8"/>
        <v/>
      </c>
      <c r="AC55" s="103" t="str">
        <f t="shared" si="9"/>
        <v/>
      </c>
      <c r="AD55" s="103" t="str">
        <f t="shared" si="10"/>
        <v/>
      </c>
      <c r="AE55" s="103" t="str">
        <f t="shared" si="11"/>
        <v/>
      </c>
      <c r="AF55" s="103" t="str">
        <f t="shared" si="12"/>
        <v/>
      </c>
      <c r="AG55" s="103" t="str">
        <f t="shared" si="13"/>
        <v/>
      </c>
      <c r="AH55" s="103" t="str">
        <f t="shared" si="14"/>
        <v/>
      </c>
      <c r="AI55" s="103" t="str">
        <f t="shared" si="15"/>
        <v/>
      </c>
      <c r="AJ55" s="103" t="str">
        <f t="shared" si="16"/>
        <v/>
      </c>
      <c r="AK55" s="104" t="str">
        <f t="shared" si="17"/>
        <v/>
      </c>
    </row>
    <row r="56" spans="1:37" ht="21" customHeight="1">
      <c r="A56" s="175">
        <v>23</v>
      </c>
      <c r="B56" s="238" t="s">
        <v>435</v>
      </c>
      <c r="C56" s="172"/>
      <c r="D56" s="102"/>
      <c r="E56" s="102"/>
      <c r="F56" s="102"/>
      <c r="G56" s="103" t="str">
        <f t="shared" ref="G56:G57" si="52">IF(C56="","",IF(C56*D56*E56*F56=0,0,IF(C56*D56*E56*F56&gt;27,3,IF(C56*D56*E56*F56&gt;3,2,IF(C56*D56*E56*F56=0,0,1)))))</f>
        <v/>
      </c>
      <c r="H56" s="102"/>
      <c r="I56" s="102"/>
      <c r="J56" s="103" t="str">
        <f t="shared" ref="J56:J57" si="53">IF(H56="","",IF(H56*I56=0,0,IF(H56*I56&gt;4,3,IF(H56*I56&gt;2,2,IF(H56*I56=0,0,1)))))</f>
        <v/>
      </c>
      <c r="K56" s="102"/>
      <c r="L56" s="103" t="str">
        <f t="shared" ref="L56:L57" si="54">IF(K56="","",IF(K56=0,0,K56))</f>
        <v/>
      </c>
      <c r="M56" s="102"/>
      <c r="N56" s="102"/>
      <c r="O56" s="103" t="str">
        <f t="shared" ref="O56:O57" si="55">IF(M56="","",IF(M56*N56=0,0,IF(M56*N56&gt;4,3,IF(M56*N56&gt;2,2,IF(M56*N56=0,0,1)))))</f>
        <v/>
      </c>
      <c r="P56" s="102"/>
      <c r="Q56" s="102"/>
      <c r="R56" s="103" t="str">
        <f t="shared" ref="R56:R57" si="56">IF(P56="","",IF(P56*Q56=0,0,IF(P56*Q56&gt;4,3,IF(P56*Q56&gt;2,2,IF(P56*Q56=0,0,1)))))</f>
        <v/>
      </c>
      <c r="S56" s="102"/>
      <c r="T56" s="102"/>
      <c r="U56" s="103" t="str">
        <f t="shared" ref="U56:U57" si="57">IF(S56="","",IF(S56*T56=0,0,IF(S56*T56&gt;4,3,IF(S56*T56&gt;2,2,IF(S56*T56=0,0,1)))))</f>
        <v/>
      </c>
      <c r="V56" s="102"/>
      <c r="W56" s="102"/>
      <c r="X56" s="102"/>
      <c r="Y56" s="103" t="str">
        <f t="shared" ref="Y56:Y57" si="58">IF(V56="","",IF(V56*W56*X56=0,0,IF(V56*W56*X56&gt;17,3,IF(V56*W56*X56&gt;2,2,IF(V56*W56*X56=0,0,1)))))</f>
        <v/>
      </c>
      <c r="Z56" s="102"/>
      <c r="AA56" s="102"/>
      <c r="AB56" s="103" t="str">
        <f t="shared" ref="AB56:AB57" si="59">IF(Z56="","",IF(Z56*AA56=0,0,IF(Z56*AA56&gt;4,3,IF(Z56*AA56&gt;2,2,IF(Z56*AA56=0,0,1)))))</f>
        <v/>
      </c>
      <c r="AC56" s="103" t="str">
        <f t="shared" ref="AC56:AC57" si="60">+G56</f>
        <v/>
      </c>
      <c r="AD56" s="103" t="str">
        <f t="shared" ref="AD56:AD57" si="61">+J56</f>
        <v/>
      </c>
      <c r="AE56" s="103" t="str">
        <f t="shared" ref="AE56:AE57" si="62">+L56</f>
        <v/>
      </c>
      <c r="AF56" s="103" t="str">
        <f t="shared" ref="AF56:AF57" si="63">+O56</f>
        <v/>
      </c>
      <c r="AG56" s="103" t="str">
        <f t="shared" ref="AG56:AG57" si="64">+U56</f>
        <v/>
      </c>
      <c r="AH56" s="103" t="str">
        <f t="shared" ref="AH56:AH57" si="65">+U56</f>
        <v/>
      </c>
      <c r="AI56" s="103" t="str">
        <f t="shared" ref="AI56:AI57" si="66">+Y56</f>
        <v/>
      </c>
      <c r="AJ56" s="103" t="str">
        <f t="shared" ref="AJ56:AJ57" si="67">+AB56</f>
        <v/>
      </c>
      <c r="AK56" s="104" t="str">
        <f t="shared" ref="AK56:AK57" si="68">+IF(COUNT(AC56:AJ56)&lt;&gt;8,"",(IF(COUNTIF(AC56:AJ56,0)&gt;0,"ไม่ผ่าน",IF(AND(COUNTIF(AC56:AJ56,3)&gt;=5,COUNTIF(AC56:AJ56,"&lt;2")=0),"ดีเยี่ยม",IF(OR(AND(AND(COUNTIF(AC56:AJ56,3)&gt;=1,COUNTIF(AC56:AJ56,3)&lt;=4),COUNTIF(AC56:AJ56,"&lt;2")=0),COUNTIF(AC56:AJ56,2)=8,AND(COUNTIF(AC56:AJ56,"&gt;=2")&gt;=5,COUNTIF(AC56:AJ56,1)&gt;0)),"ดี",IF(OR(COUNTIF(AC56:AJ56,1)=8,AND(COUNTIF(AC56:AJ56,"&gt;=2")&gt;=1,COUNTIF(AC56:AJ56,"&gt;=2")&lt;=4)),"ผ่าน","ไม่ผ่าน"))))))</f>
        <v/>
      </c>
    </row>
    <row r="57" spans="1:37" ht="21" customHeight="1">
      <c r="A57" s="175">
        <v>24</v>
      </c>
      <c r="B57" s="229" t="s">
        <v>436</v>
      </c>
      <c r="C57" s="172"/>
      <c r="D57" s="102"/>
      <c r="E57" s="102"/>
      <c r="F57" s="102"/>
      <c r="G57" s="103" t="str">
        <f t="shared" si="52"/>
        <v/>
      </c>
      <c r="H57" s="102"/>
      <c r="I57" s="102"/>
      <c r="J57" s="103" t="str">
        <f t="shared" si="53"/>
        <v/>
      </c>
      <c r="K57" s="102"/>
      <c r="L57" s="103" t="str">
        <f t="shared" si="54"/>
        <v/>
      </c>
      <c r="M57" s="102"/>
      <c r="N57" s="102"/>
      <c r="O57" s="103" t="str">
        <f t="shared" si="55"/>
        <v/>
      </c>
      <c r="P57" s="102"/>
      <c r="Q57" s="102"/>
      <c r="R57" s="103" t="str">
        <f t="shared" si="56"/>
        <v/>
      </c>
      <c r="S57" s="102"/>
      <c r="T57" s="102"/>
      <c r="U57" s="103" t="str">
        <f t="shared" si="57"/>
        <v/>
      </c>
      <c r="V57" s="102"/>
      <c r="W57" s="102"/>
      <c r="X57" s="102"/>
      <c r="Y57" s="103" t="str">
        <f t="shared" si="58"/>
        <v/>
      </c>
      <c r="Z57" s="102"/>
      <c r="AA57" s="102"/>
      <c r="AB57" s="103" t="str">
        <f t="shared" si="59"/>
        <v/>
      </c>
      <c r="AC57" s="103" t="str">
        <f t="shared" si="60"/>
        <v/>
      </c>
      <c r="AD57" s="103" t="str">
        <f t="shared" si="61"/>
        <v/>
      </c>
      <c r="AE57" s="103" t="str">
        <f t="shared" si="62"/>
        <v/>
      </c>
      <c r="AF57" s="103" t="str">
        <f t="shared" si="63"/>
        <v/>
      </c>
      <c r="AG57" s="103" t="str">
        <f t="shared" si="64"/>
        <v/>
      </c>
      <c r="AH57" s="103" t="str">
        <f t="shared" si="65"/>
        <v/>
      </c>
      <c r="AI57" s="103" t="str">
        <f t="shared" si="66"/>
        <v/>
      </c>
      <c r="AJ57" s="103" t="str">
        <f t="shared" si="67"/>
        <v/>
      </c>
      <c r="AK57" s="104" t="str">
        <f t="shared" si="68"/>
        <v/>
      </c>
    </row>
    <row r="58" spans="1:37" ht="21" customHeight="1" thickBot="1">
      <c r="A58" s="176">
        <v>25</v>
      </c>
      <c r="B58" s="199" t="s">
        <v>437</v>
      </c>
      <c r="C58" s="169"/>
      <c r="D58" s="107"/>
      <c r="E58" s="107"/>
      <c r="F58" s="107"/>
      <c r="G58" s="108" t="str">
        <f t="shared" si="1"/>
        <v/>
      </c>
      <c r="H58" s="107"/>
      <c r="I58" s="107"/>
      <c r="J58" s="108" t="str">
        <f t="shared" si="2"/>
        <v/>
      </c>
      <c r="K58" s="107"/>
      <c r="L58" s="108" t="str">
        <f t="shared" si="3"/>
        <v/>
      </c>
      <c r="M58" s="107"/>
      <c r="N58" s="107"/>
      <c r="O58" s="108" t="str">
        <f t="shared" si="4"/>
        <v/>
      </c>
      <c r="P58" s="107"/>
      <c r="Q58" s="107"/>
      <c r="R58" s="108" t="str">
        <f t="shared" si="5"/>
        <v/>
      </c>
      <c r="S58" s="107"/>
      <c r="T58" s="107"/>
      <c r="U58" s="108" t="str">
        <f t="shared" si="6"/>
        <v/>
      </c>
      <c r="V58" s="107"/>
      <c r="W58" s="107"/>
      <c r="X58" s="107"/>
      <c r="Y58" s="108" t="str">
        <f t="shared" si="7"/>
        <v/>
      </c>
      <c r="Z58" s="107"/>
      <c r="AA58" s="107"/>
      <c r="AB58" s="108" t="str">
        <f t="shared" si="8"/>
        <v/>
      </c>
      <c r="AC58" s="108" t="str">
        <f t="shared" si="9"/>
        <v/>
      </c>
      <c r="AD58" s="108" t="str">
        <f t="shared" si="10"/>
        <v/>
      </c>
      <c r="AE58" s="108" t="str">
        <f t="shared" si="11"/>
        <v/>
      </c>
      <c r="AF58" s="108" t="str">
        <f t="shared" si="12"/>
        <v/>
      </c>
      <c r="AG58" s="108" t="str">
        <f t="shared" si="13"/>
        <v/>
      </c>
      <c r="AH58" s="108" t="str">
        <f t="shared" si="14"/>
        <v/>
      </c>
      <c r="AI58" s="108" t="str">
        <f t="shared" si="15"/>
        <v/>
      </c>
      <c r="AJ58" s="108" t="str">
        <f t="shared" si="16"/>
        <v/>
      </c>
      <c r="AK58" s="109" t="str">
        <f t="shared" si="17"/>
        <v/>
      </c>
    </row>
    <row r="59" spans="1:37" ht="21" customHeight="1">
      <c r="A59" s="177">
        <v>26</v>
      </c>
      <c r="B59" s="238" t="s">
        <v>438</v>
      </c>
      <c r="C59" s="179"/>
      <c r="D59" s="97"/>
      <c r="E59" s="97"/>
      <c r="F59" s="97"/>
      <c r="G59" s="98" t="str">
        <f t="shared" si="1"/>
        <v/>
      </c>
      <c r="H59" s="97"/>
      <c r="I59" s="97"/>
      <c r="J59" s="98" t="str">
        <f t="shared" si="2"/>
        <v/>
      </c>
      <c r="K59" s="97"/>
      <c r="L59" s="98" t="str">
        <f t="shared" si="3"/>
        <v/>
      </c>
      <c r="M59" s="97"/>
      <c r="N59" s="97"/>
      <c r="O59" s="98" t="str">
        <f t="shared" si="4"/>
        <v/>
      </c>
      <c r="P59" s="97"/>
      <c r="Q59" s="97"/>
      <c r="R59" s="98" t="str">
        <f t="shared" si="5"/>
        <v/>
      </c>
      <c r="S59" s="97"/>
      <c r="T59" s="97"/>
      <c r="U59" s="98" t="str">
        <f t="shared" si="6"/>
        <v/>
      </c>
      <c r="V59" s="97"/>
      <c r="W59" s="97"/>
      <c r="X59" s="97"/>
      <c r="Y59" s="98" t="str">
        <f t="shared" si="7"/>
        <v/>
      </c>
      <c r="Z59" s="97"/>
      <c r="AA59" s="97"/>
      <c r="AB59" s="98" t="str">
        <f t="shared" si="8"/>
        <v/>
      </c>
      <c r="AC59" s="98" t="str">
        <f t="shared" si="9"/>
        <v/>
      </c>
      <c r="AD59" s="98" t="str">
        <f t="shared" si="10"/>
        <v/>
      </c>
      <c r="AE59" s="98" t="str">
        <f t="shared" si="11"/>
        <v/>
      </c>
      <c r="AF59" s="98" t="str">
        <f t="shared" si="12"/>
        <v/>
      </c>
      <c r="AG59" s="98" t="str">
        <f t="shared" si="13"/>
        <v/>
      </c>
      <c r="AH59" s="98" t="str">
        <f t="shared" si="14"/>
        <v/>
      </c>
      <c r="AI59" s="98" t="str">
        <f t="shared" si="15"/>
        <v/>
      </c>
      <c r="AJ59" s="98" t="str">
        <f t="shared" si="16"/>
        <v/>
      </c>
      <c r="AK59" s="99" t="str">
        <f t="shared" si="17"/>
        <v/>
      </c>
    </row>
    <row r="60" spans="1:37" ht="21" customHeight="1">
      <c r="A60" s="175">
        <v>27</v>
      </c>
      <c r="B60" s="231" t="s">
        <v>439</v>
      </c>
      <c r="C60" s="172"/>
      <c r="D60" s="102"/>
      <c r="E60" s="102"/>
      <c r="F60" s="102"/>
      <c r="G60" s="103" t="str">
        <f t="shared" si="1"/>
        <v/>
      </c>
      <c r="H60" s="102"/>
      <c r="I60" s="102"/>
      <c r="J60" s="103" t="str">
        <f t="shared" si="2"/>
        <v/>
      </c>
      <c r="K60" s="102"/>
      <c r="L60" s="103" t="str">
        <f t="shared" si="3"/>
        <v/>
      </c>
      <c r="M60" s="102"/>
      <c r="N60" s="102"/>
      <c r="O60" s="103" t="str">
        <f t="shared" si="4"/>
        <v/>
      </c>
      <c r="P60" s="102"/>
      <c r="Q60" s="102"/>
      <c r="R60" s="103" t="str">
        <f t="shared" si="5"/>
        <v/>
      </c>
      <c r="S60" s="102"/>
      <c r="T60" s="102"/>
      <c r="U60" s="103" t="str">
        <f t="shared" si="6"/>
        <v/>
      </c>
      <c r="V60" s="102"/>
      <c r="W60" s="102"/>
      <c r="X60" s="102"/>
      <c r="Y60" s="103" t="str">
        <f t="shared" si="7"/>
        <v/>
      </c>
      <c r="Z60" s="102"/>
      <c r="AA60" s="102"/>
      <c r="AB60" s="103" t="str">
        <f t="shared" si="8"/>
        <v/>
      </c>
      <c r="AC60" s="103" t="str">
        <f t="shared" si="9"/>
        <v/>
      </c>
      <c r="AD60" s="103" t="str">
        <f t="shared" si="10"/>
        <v/>
      </c>
      <c r="AE60" s="103" t="str">
        <f t="shared" si="11"/>
        <v/>
      </c>
      <c r="AF60" s="103" t="str">
        <f t="shared" si="12"/>
        <v/>
      </c>
      <c r="AG60" s="103" t="str">
        <f t="shared" si="13"/>
        <v/>
      </c>
      <c r="AH60" s="103" t="str">
        <f t="shared" si="14"/>
        <v/>
      </c>
      <c r="AI60" s="103" t="str">
        <f t="shared" si="15"/>
        <v/>
      </c>
      <c r="AJ60" s="103" t="str">
        <f t="shared" si="16"/>
        <v/>
      </c>
      <c r="AK60" s="104" t="str">
        <f t="shared" si="17"/>
        <v/>
      </c>
    </row>
    <row r="61" spans="1:37" ht="21" customHeight="1">
      <c r="A61" s="175">
        <v>28</v>
      </c>
      <c r="B61" s="231" t="s">
        <v>440</v>
      </c>
      <c r="C61" s="172"/>
      <c r="D61" s="102"/>
      <c r="E61" s="102"/>
      <c r="F61" s="102"/>
      <c r="G61" s="103" t="str">
        <f t="shared" si="1"/>
        <v/>
      </c>
      <c r="H61" s="102"/>
      <c r="I61" s="102"/>
      <c r="J61" s="103" t="str">
        <f t="shared" si="2"/>
        <v/>
      </c>
      <c r="K61" s="102"/>
      <c r="L61" s="103" t="str">
        <f t="shared" si="3"/>
        <v/>
      </c>
      <c r="M61" s="102"/>
      <c r="N61" s="102"/>
      <c r="O61" s="103" t="str">
        <f t="shared" si="4"/>
        <v/>
      </c>
      <c r="P61" s="102"/>
      <c r="Q61" s="102"/>
      <c r="R61" s="103" t="str">
        <f t="shared" si="5"/>
        <v/>
      </c>
      <c r="S61" s="102"/>
      <c r="T61" s="102"/>
      <c r="U61" s="103" t="str">
        <f t="shared" si="6"/>
        <v/>
      </c>
      <c r="V61" s="102"/>
      <c r="W61" s="102"/>
      <c r="X61" s="102"/>
      <c r="Y61" s="103" t="str">
        <f t="shared" si="7"/>
        <v/>
      </c>
      <c r="Z61" s="102"/>
      <c r="AA61" s="102"/>
      <c r="AB61" s="103" t="str">
        <f t="shared" si="8"/>
        <v/>
      </c>
      <c r="AC61" s="103" t="str">
        <f t="shared" si="9"/>
        <v/>
      </c>
      <c r="AD61" s="103" t="str">
        <f t="shared" si="10"/>
        <v/>
      </c>
      <c r="AE61" s="103" t="str">
        <f t="shared" si="11"/>
        <v/>
      </c>
      <c r="AF61" s="103" t="str">
        <f t="shared" si="12"/>
        <v/>
      </c>
      <c r="AG61" s="103" t="str">
        <f t="shared" si="13"/>
        <v/>
      </c>
      <c r="AH61" s="103" t="str">
        <f t="shared" si="14"/>
        <v/>
      </c>
      <c r="AI61" s="103" t="str">
        <f t="shared" si="15"/>
        <v/>
      </c>
      <c r="AJ61" s="103" t="str">
        <f t="shared" si="16"/>
        <v/>
      </c>
      <c r="AK61" s="104" t="str">
        <f t="shared" si="17"/>
        <v/>
      </c>
    </row>
    <row r="62" spans="1:37" ht="21" customHeight="1">
      <c r="A62" s="175">
        <v>29</v>
      </c>
      <c r="B62" s="229" t="s">
        <v>441</v>
      </c>
      <c r="C62" s="172"/>
      <c r="D62" s="102"/>
      <c r="E62" s="102"/>
      <c r="F62" s="102"/>
      <c r="G62" s="103" t="str">
        <f t="shared" si="1"/>
        <v/>
      </c>
      <c r="H62" s="102"/>
      <c r="I62" s="102"/>
      <c r="J62" s="103" t="str">
        <f t="shared" si="2"/>
        <v/>
      </c>
      <c r="K62" s="102"/>
      <c r="L62" s="103" t="str">
        <f t="shared" si="3"/>
        <v/>
      </c>
      <c r="M62" s="102"/>
      <c r="N62" s="102"/>
      <c r="O62" s="103" t="str">
        <f t="shared" si="4"/>
        <v/>
      </c>
      <c r="P62" s="102"/>
      <c r="Q62" s="102"/>
      <c r="R62" s="103" t="str">
        <f t="shared" si="5"/>
        <v/>
      </c>
      <c r="S62" s="102"/>
      <c r="T62" s="102"/>
      <c r="U62" s="103" t="str">
        <f t="shared" si="6"/>
        <v/>
      </c>
      <c r="V62" s="102"/>
      <c r="W62" s="102"/>
      <c r="X62" s="102"/>
      <c r="Y62" s="103" t="str">
        <f t="shared" si="7"/>
        <v/>
      </c>
      <c r="Z62" s="102"/>
      <c r="AA62" s="102"/>
      <c r="AB62" s="103" t="str">
        <f t="shared" si="8"/>
        <v/>
      </c>
      <c r="AC62" s="103" t="str">
        <f t="shared" si="9"/>
        <v/>
      </c>
      <c r="AD62" s="103" t="str">
        <f t="shared" si="10"/>
        <v/>
      </c>
      <c r="AE62" s="103" t="str">
        <f t="shared" si="11"/>
        <v/>
      </c>
      <c r="AF62" s="103" t="str">
        <f t="shared" si="12"/>
        <v/>
      </c>
      <c r="AG62" s="103" t="str">
        <f t="shared" si="13"/>
        <v/>
      </c>
      <c r="AH62" s="103" t="str">
        <f t="shared" si="14"/>
        <v/>
      </c>
      <c r="AI62" s="103" t="str">
        <f t="shared" si="15"/>
        <v/>
      </c>
      <c r="AJ62" s="103" t="str">
        <f t="shared" si="16"/>
        <v/>
      </c>
      <c r="AK62" s="104" t="str">
        <f t="shared" si="17"/>
        <v/>
      </c>
    </row>
    <row r="63" spans="1:37" ht="21" customHeight="1" thickBot="1">
      <c r="A63" s="176">
        <v>30</v>
      </c>
      <c r="B63" s="199" t="s">
        <v>442</v>
      </c>
      <c r="C63" s="169"/>
      <c r="D63" s="107"/>
      <c r="E63" s="107"/>
      <c r="F63" s="107"/>
      <c r="G63" s="108" t="str">
        <f t="shared" si="1"/>
        <v/>
      </c>
      <c r="H63" s="107"/>
      <c r="I63" s="107"/>
      <c r="J63" s="108" t="str">
        <f t="shared" si="2"/>
        <v/>
      </c>
      <c r="K63" s="107"/>
      <c r="L63" s="108" t="str">
        <f t="shared" si="3"/>
        <v/>
      </c>
      <c r="M63" s="107"/>
      <c r="N63" s="107"/>
      <c r="O63" s="108" t="str">
        <f t="shared" si="4"/>
        <v/>
      </c>
      <c r="P63" s="107"/>
      <c r="Q63" s="107"/>
      <c r="R63" s="108" t="str">
        <f t="shared" si="5"/>
        <v/>
      </c>
      <c r="S63" s="107"/>
      <c r="T63" s="107"/>
      <c r="U63" s="108" t="str">
        <f t="shared" si="6"/>
        <v/>
      </c>
      <c r="V63" s="107"/>
      <c r="W63" s="107"/>
      <c r="X63" s="107"/>
      <c r="Y63" s="108" t="str">
        <f t="shared" si="7"/>
        <v/>
      </c>
      <c r="Z63" s="107"/>
      <c r="AA63" s="107"/>
      <c r="AB63" s="108" t="str">
        <f t="shared" si="8"/>
        <v/>
      </c>
      <c r="AC63" s="108" t="str">
        <f t="shared" si="9"/>
        <v/>
      </c>
      <c r="AD63" s="108" t="str">
        <f t="shared" si="10"/>
        <v/>
      </c>
      <c r="AE63" s="108" t="str">
        <f t="shared" si="11"/>
        <v/>
      </c>
      <c r="AF63" s="108" t="str">
        <f t="shared" si="12"/>
        <v/>
      </c>
      <c r="AG63" s="108" t="str">
        <f t="shared" si="13"/>
        <v/>
      </c>
      <c r="AH63" s="108" t="str">
        <f t="shared" si="14"/>
        <v/>
      </c>
      <c r="AI63" s="108" t="str">
        <f t="shared" si="15"/>
        <v/>
      </c>
      <c r="AJ63" s="108" t="str">
        <f t="shared" si="16"/>
        <v/>
      </c>
      <c r="AK63" s="109" t="str">
        <f t="shared" si="17"/>
        <v/>
      </c>
    </row>
    <row r="64" spans="1:37" ht="21" customHeight="1">
      <c r="A64" s="177">
        <v>31</v>
      </c>
      <c r="B64" s="219" t="s">
        <v>443</v>
      </c>
      <c r="C64" s="179"/>
      <c r="D64" s="97"/>
      <c r="E64" s="97"/>
      <c r="F64" s="97"/>
      <c r="G64" s="98" t="str">
        <f t="shared" si="1"/>
        <v/>
      </c>
      <c r="H64" s="97"/>
      <c r="I64" s="97"/>
      <c r="J64" s="98" t="str">
        <f t="shared" si="2"/>
        <v/>
      </c>
      <c r="K64" s="97"/>
      <c r="L64" s="98" t="str">
        <f t="shared" si="3"/>
        <v/>
      </c>
      <c r="M64" s="97"/>
      <c r="N64" s="97"/>
      <c r="O64" s="98" t="str">
        <f t="shared" si="4"/>
        <v/>
      </c>
      <c r="P64" s="97"/>
      <c r="Q64" s="97"/>
      <c r="R64" s="98" t="str">
        <f t="shared" si="5"/>
        <v/>
      </c>
      <c r="S64" s="97"/>
      <c r="T64" s="97"/>
      <c r="U64" s="98" t="str">
        <f t="shared" si="6"/>
        <v/>
      </c>
      <c r="V64" s="97"/>
      <c r="W64" s="97"/>
      <c r="X64" s="97"/>
      <c r="Y64" s="98" t="str">
        <f t="shared" si="7"/>
        <v/>
      </c>
      <c r="Z64" s="97"/>
      <c r="AA64" s="97"/>
      <c r="AB64" s="98" t="str">
        <f t="shared" si="8"/>
        <v/>
      </c>
      <c r="AC64" s="98" t="str">
        <f t="shared" si="9"/>
        <v/>
      </c>
      <c r="AD64" s="98" t="str">
        <f t="shared" si="10"/>
        <v/>
      </c>
      <c r="AE64" s="98" t="str">
        <f t="shared" si="11"/>
        <v/>
      </c>
      <c r="AF64" s="98" t="str">
        <f t="shared" si="12"/>
        <v/>
      </c>
      <c r="AG64" s="98" t="str">
        <f t="shared" si="13"/>
        <v/>
      </c>
      <c r="AH64" s="98" t="str">
        <f t="shared" si="14"/>
        <v/>
      </c>
      <c r="AI64" s="98" t="str">
        <f t="shared" si="15"/>
        <v/>
      </c>
      <c r="AJ64" s="98" t="str">
        <f t="shared" si="16"/>
        <v/>
      </c>
      <c r="AK64" s="99" t="str">
        <f t="shared" si="17"/>
        <v/>
      </c>
    </row>
    <row r="65" spans="1:37" ht="21" customHeight="1">
      <c r="A65" s="175">
        <v>32</v>
      </c>
      <c r="B65" s="229" t="s">
        <v>444</v>
      </c>
      <c r="C65" s="172"/>
      <c r="D65" s="102"/>
      <c r="E65" s="102"/>
      <c r="F65" s="102"/>
      <c r="G65" s="103" t="str">
        <f t="shared" si="1"/>
        <v/>
      </c>
      <c r="H65" s="102"/>
      <c r="I65" s="102"/>
      <c r="J65" s="103" t="str">
        <f t="shared" si="2"/>
        <v/>
      </c>
      <c r="K65" s="102"/>
      <c r="L65" s="103" t="str">
        <f t="shared" si="3"/>
        <v/>
      </c>
      <c r="M65" s="102"/>
      <c r="N65" s="102"/>
      <c r="O65" s="103" t="str">
        <f t="shared" si="4"/>
        <v/>
      </c>
      <c r="P65" s="102"/>
      <c r="Q65" s="102"/>
      <c r="R65" s="103" t="str">
        <f t="shared" si="5"/>
        <v/>
      </c>
      <c r="S65" s="102"/>
      <c r="T65" s="102"/>
      <c r="U65" s="103" t="str">
        <f t="shared" si="6"/>
        <v/>
      </c>
      <c r="V65" s="102"/>
      <c r="W65" s="102"/>
      <c r="X65" s="102"/>
      <c r="Y65" s="103" t="str">
        <f t="shared" si="7"/>
        <v/>
      </c>
      <c r="Z65" s="102"/>
      <c r="AA65" s="102"/>
      <c r="AB65" s="103" t="str">
        <f t="shared" si="8"/>
        <v/>
      </c>
      <c r="AC65" s="103" t="str">
        <f t="shared" si="9"/>
        <v/>
      </c>
      <c r="AD65" s="103" t="str">
        <f t="shared" si="10"/>
        <v/>
      </c>
      <c r="AE65" s="103" t="str">
        <f t="shared" si="11"/>
        <v/>
      </c>
      <c r="AF65" s="103" t="str">
        <f t="shared" si="12"/>
        <v/>
      </c>
      <c r="AG65" s="103" t="str">
        <f t="shared" si="13"/>
        <v/>
      </c>
      <c r="AH65" s="103" t="str">
        <f t="shared" si="14"/>
        <v/>
      </c>
      <c r="AI65" s="103" t="str">
        <f t="shared" si="15"/>
        <v/>
      </c>
      <c r="AJ65" s="103" t="str">
        <f t="shared" si="16"/>
        <v/>
      </c>
      <c r="AK65" s="104" t="str">
        <f t="shared" si="17"/>
        <v/>
      </c>
    </row>
    <row r="66" spans="1:37" ht="21" customHeight="1">
      <c r="A66" s="312">
        <v>33</v>
      </c>
      <c r="B66" s="311" t="s">
        <v>445</v>
      </c>
      <c r="C66" s="387" t="s">
        <v>1051</v>
      </c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  <c r="X66" s="388"/>
      <c r="Y66" s="388"/>
      <c r="Z66" s="388"/>
      <c r="AA66" s="388"/>
      <c r="AB66" s="388"/>
      <c r="AC66" s="388"/>
      <c r="AD66" s="388"/>
      <c r="AE66" s="388"/>
      <c r="AF66" s="388"/>
      <c r="AG66" s="388"/>
      <c r="AH66" s="388"/>
      <c r="AI66" s="388"/>
      <c r="AJ66" s="388"/>
      <c r="AK66" s="389"/>
    </row>
    <row r="67" spans="1:37" ht="21" customHeight="1">
      <c r="A67" s="175">
        <v>34</v>
      </c>
      <c r="B67" s="231" t="s">
        <v>446</v>
      </c>
      <c r="C67" s="172"/>
      <c r="D67" s="102"/>
      <c r="E67" s="102"/>
      <c r="F67" s="102"/>
      <c r="G67" s="103" t="str">
        <f t="shared" si="1"/>
        <v/>
      </c>
      <c r="H67" s="102"/>
      <c r="I67" s="102"/>
      <c r="J67" s="103" t="str">
        <f t="shared" si="2"/>
        <v/>
      </c>
      <c r="K67" s="102"/>
      <c r="L67" s="103" t="str">
        <f t="shared" si="3"/>
        <v/>
      </c>
      <c r="M67" s="102"/>
      <c r="N67" s="102"/>
      <c r="O67" s="103" t="str">
        <f t="shared" si="4"/>
        <v/>
      </c>
      <c r="P67" s="102"/>
      <c r="Q67" s="102"/>
      <c r="R67" s="103" t="str">
        <f t="shared" si="5"/>
        <v/>
      </c>
      <c r="S67" s="102"/>
      <c r="T67" s="102"/>
      <c r="U67" s="103" t="str">
        <f t="shared" si="6"/>
        <v/>
      </c>
      <c r="V67" s="102"/>
      <c r="W67" s="102"/>
      <c r="X67" s="102"/>
      <c r="Y67" s="103" t="str">
        <f t="shared" si="7"/>
        <v/>
      </c>
      <c r="Z67" s="102"/>
      <c r="AA67" s="102"/>
      <c r="AB67" s="103" t="str">
        <f t="shared" si="8"/>
        <v/>
      </c>
      <c r="AC67" s="103" t="str">
        <f t="shared" si="9"/>
        <v/>
      </c>
      <c r="AD67" s="103" t="str">
        <f t="shared" si="10"/>
        <v/>
      </c>
      <c r="AE67" s="103" t="str">
        <f t="shared" si="11"/>
        <v/>
      </c>
      <c r="AF67" s="103" t="str">
        <f t="shared" si="12"/>
        <v/>
      </c>
      <c r="AG67" s="103" t="str">
        <f t="shared" si="13"/>
        <v/>
      </c>
      <c r="AH67" s="103" t="str">
        <f t="shared" si="14"/>
        <v/>
      </c>
      <c r="AI67" s="103" t="str">
        <f t="shared" si="15"/>
        <v/>
      </c>
      <c r="AJ67" s="103" t="str">
        <f t="shared" si="16"/>
        <v/>
      </c>
      <c r="AK67" s="104" t="str">
        <f t="shared" si="17"/>
        <v/>
      </c>
    </row>
    <row r="68" spans="1:37" ht="21" customHeight="1" thickBot="1">
      <c r="A68" s="193">
        <v>35</v>
      </c>
      <c r="B68" s="220" t="s">
        <v>447</v>
      </c>
      <c r="C68" s="172"/>
      <c r="D68" s="102"/>
      <c r="E68" s="102"/>
      <c r="F68" s="102"/>
      <c r="G68" s="103" t="str">
        <f t="shared" ref="G68" si="69">IF(C68="","",IF(C68*D68*E68*F68=0,0,IF(C68*D68*E68*F68&gt;27,3,IF(C68*D68*E68*F68&gt;3,2,IF(C68*D68*E68*F68=0,0,1)))))</f>
        <v/>
      </c>
      <c r="H68" s="102"/>
      <c r="I68" s="102"/>
      <c r="J68" s="103" t="str">
        <f t="shared" ref="J68" si="70">IF(H68="","",IF(H68*I68=0,0,IF(H68*I68&gt;4,3,IF(H68*I68&gt;2,2,IF(H68*I68=0,0,1)))))</f>
        <v/>
      </c>
      <c r="K68" s="102"/>
      <c r="L68" s="103" t="str">
        <f t="shared" ref="L68" si="71">IF(K68="","",IF(K68=0,0,K68))</f>
        <v/>
      </c>
      <c r="M68" s="102"/>
      <c r="N68" s="102"/>
      <c r="O68" s="103" t="str">
        <f t="shared" ref="O68" si="72">IF(M68="","",IF(M68*N68=0,0,IF(M68*N68&gt;4,3,IF(M68*N68&gt;2,2,IF(M68*N68=0,0,1)))))</f>
        <v/>
      </c>
      <c r="P68" s="102"/>
      <c r="Q68" s="102"/>
      <c r="R68" s="103" t="str">
        <f t="shared" ref="R68" si="73">IF(P68="","",IF(P68*Q68=0,0,IF(P68*Q68&gt;4,3,IF(P68*Q68&gt;2,2,IF(P68*Q68=0,0,1)))))</f>
        <v/>
      </c>
      <c r="S68" s="102"/>
      <c r="T68" s="102"/>
      <c r="U68" s="103" t="str">
        <f t="shared" ref="U68" si="74">IF(S68="","",IF(S68*T68=0,0,IF(S68*T68&gt;4,3,IF(S68*T68&gt;2,2,IF(S68*T68=0,0,1)))))</f>
        <v/>
      </c>
      <c r="V68" s="102"/>
      <c r="W68" s="102"/>
      <c r="X68" s="102"/>
      <c r="Y68" s="103" t="str">
        <f t="shared" ref="Y68" si="75">IF(V68="","",IF(V68*W68*X68=0,0,IF(V68*W68*X68&gt;17,3,IF(V68*W68*X68&gt;2,2,IF(V68*W68*X68=0,0,1)))))</f>
        <v/>
      </c>
      <c r="Z68" s="102"/>
      <c r="AA68" s="102"/>
      <c r="AB68" s="103" t="str">
        <f t="shared" ref="AB68" si="76">IF(Z68="","",IF(Z68*AA68=0,0,IF(Z68*AA68&gt;4,3,IF(Z68*AA68&gt;2,2,IF(Z68*AA68=0,0,1)))))</f>
        <v/>
      </c>
      <c r="AC68" s="103" t="str">
        <f t="shared" ref="AC68" si="77">+G68</f>
        <v/>
      </c>
      <c r="AD68" s="103" t="str">
        <f t="shared" ref="AD68" si="78">+J68</f>
        <v/>
      </c>
      <c r="AE68" s="103" t="str">
        <f t="shared" ref="AE68" si="79">+L68</f>
        <v/>
      </c>
      <c r="AF68" s="103" t="str">
        <f t="shared" ref="AF68" si="80">+O68</f>
        <v/>
      </c>
      <c r="AG68" s="103" t="str">
        <f t="shared" ref="AG68" si="81">+U68</f>
        <v/>
      </c>
      <c r="AH68" s="103" t="str">
        <f t="shared" ref="AH68" si="82">+U68</f>
        <v/>
      </c>
      <c r="AI68" s="103" t="str">
        <f t="shared" ref="AI68" si="83">+Y68</f>
        <v/>
      </c>
      <c r="AJ68" s="103" t="str">
        <f t="shared" ref="AJ68" si="84">+AB68</f>
        <v/>
      </c>
      <c r="AK68" s="104" t="str">
        <f t="shared" ref="AK68" si="85">+IF(COUNT(AC68:AJ68)&lt;&gt;8,"",(IF(COUNTIF(AC68:AJ68,0)&gt;0,"ไม่ผ่าน",IF(AND(COUNTIF(AC68:AJ68,3)&gt;=5,COUNTIF(AC68:AJ68,"&lt;2")=0),"ดีเยี่ยม",IF(OR(AND(AND(COUNTIF(AC68:AJ68,3)&gt;=1,COUNTIF(AC68:AJ68,3)&lt;=4),COUNTIF(AC68:AJ68,"&lt;2")=0),COUNTIF(AC68:AJ68,2)=8,AND(COUNTIF(AC68:AJ68,"&gt;=2")&gt;=5,COUNTIF(AC68:AJ68,1)&gt;0)),"ดี",IF(OR(COUNTIF(AC68:AJ68,1)=8,AND(COUNTIF(AC68:AJ68,"&gt;=2")&gt;=1,COUNTIF(AC68:AJ68,"&gt;=2")&lt;=4)),"ผ่าน","ไม่ผ่าน"))))))</f>
        <v/>
      </c>
    </row>
    <row r="69" spans="1:37" ht="21" customHeight="1">
      <c r="A69" s="177">
        <v>36</v>
      </c>
      <c r="B69" s="238" t="s">
        <v>448</v>
      </c>
      <c r="C69" s="179"/>
      <c r="D69" s="97"/>
      <c r="E69" s="97"/>
      <c r="F69" s="97"/>
      <c r="G69" s="98" t="str">
        <f t="shared" si="1"/>
        <v/>
      </c>
      <c r="H69" s="97"/>
      <c r="I69" s="97"/>
      <c r="J69" s="98" t="str">
        <f t="shared" si="2"/>
        <v/>
      </c>
      <c r="K69" s="97"/>
      <c r="L69" s="98" t="str">
        <f t="shared" si="3"/>
        <v/>
      </c>
      <c r="M69" s="97"/>
      <c r="N69" s="97"/>
      <c r="O69" s="98" t="str">
        <f t="shared" si="4"/>
        <v/>
      </c>
      <c r="P69" s="97"/>
      <c r="Q69" s="97"/>
      <c r="R69" s="98" t="str">
        <f t="shared" si="5"/>
        <v/>
      </c>
      <c r="S69" s="97"/>
      <c r="T69" s="97"/>
      <c r="U69" s="98" t="str">
        <f t="shared" si="6"/>
        <v/>
      </c>
      <c r="V69" s="97"/>
      <c r="W69" s="97"/>
      <c r="X69" s="97"/>
      <c r="Y69" s="98" t="str">
        <f t="shared" si="7"/>
        <v/>
      </c>
      <c r="Z69" s="97"/>
      <c r="AA69" s="97"/>
      <c r="AB69" s="98" t="str">
        <f t="shared" si="8"/>
        <v/>
      </c>
      <c r="AC69" s="98" t="str">
        <f t="shared" si="9"/>
        <v/>
      </c>
      <c r="AD69" s="98" t="str">
        <f t="shared" si="10"/>
        <v/>
      </c>
      <c r="AE69" s="98" t="str">
        <f t="shared" si="11"/>
        <v/>
      </c>
      <c r="AF69" s="98" t="str">
        <f t="shared" si="12"/>
        <v/>
      </c>
      <c r="AG69" s="98" t="str">
        <f t="shared" si="13"/>
        <v/>
      </c>
      <c r="AH69" s="98" t="str">
        <f t="shared" si="14"/>
        <v/>
      </c>
      <c r="AI69" s="98" t="str">
        <f t="shared" si="15"/>
        <v/>
      </c>
      <c r="AJ69" s="98" t="str">
        <f t="shared" si="16"/>
        <v/>
      </c>
      <c r="AK69" s="99" t="str">
        <f t="shared" si="17"/>
        <v/>
      </c>
    </row>
    <row r="70" spans="1:37" ht="21" customHeight="1">
      <c r="A70" s="175">
        <v>37</v>
      </c>
      <c r="B70" s="231" t="s">
        <v>449</v>
      </c>
      <c r="C70" s="172"/>
      <c r="D70" s="102"/>
      <c r="E70" s="102"/>
      <c r="F70" s="102"/>
      <c r="G70" s="103" t="str">
        <f t="shared" si="1"/>
        <v/>
      </c>
      <c r="H70" s="102"/>
      <c r="I70" s="102"/>
      <c r="J70" s="103" t="str">
        <f t="shared" si="2"/>
        <v/>
      </c>
      <c r="K70" s="102"/>
      <c r="L70" s="103" t="str">
        <f t="shared" si="3"/>
        <v/>
      </c>
      <c r="M70" s="102"/>
      <c r="N70" s="102"/>
      <c r="O70" s="103" t="str">
        <f t="shared" si="4"/>
        <v/>
      </c>
      <c r="P70" s="102"/>
      <c r="Q70" s="102"/>
      <c r="R70" s="103" t="str">
        <f t="shared" si="5"/>
        <v/>
      </c>
      <c r="S70" s="102"/>
      <c r="T70" s="102"/>
      <c r="U70" s="103" t="str">
        <f t="shared" si="6"/>
        <v/>
      </c>
      <c r="V70" s="102"/>
      <c r="W70" s="102"/>
      <c r="X70" s="102"/>
      <c r="Y70" s="103" t="str">
        <f t="shared" si="7"/>
        <v/>
      </c>
      <c r="Z70" s="102"/>
      <c r="AA70" s="102"/>
      <c r="AB70" s="103" t="str">
        <f t="shared" si="8"/>
        <v/>
      </c>
      <c r="AC70" s="103" t="str">
        <f t="shared" si="9"/>
        <v/>
      </c>
      <c r="AD70" s="103" t="str">
        <f t="shared" si="10"/>
        <v/>
      </c>
      <c r="AE70" s="103" t="str">
        <f t="shared" si="11"/>
        <v/>
      </c>
      <c r="AF70" s="103" t="str">
        <f t="shared" si="12"/>
        <v/>
      </c>
      <c r="AG70" s="103" t="str">
        <f t="shared" si="13"/>
        <v/>
      </c>
      <c r="AH70" s="103" t="str">
        <f t="shared" si="14"/>
        <v/>
      </c>
      <c r="AI70" s="103" t="str">
        <f t="shared" si="15"/>
        <v/>
      </c>
      <c r="AJ70" s="103" t="str">
        <f t="shared" si="16"/>
        <v/>
      </c>
      <c r="AK70" s="104" t="str">
        <f t="shared" si="17"/>
        <v/>
      </c>
    </row>
    <row r="71" spans="1:37" ht="21" customHeight="1">
      <c r="A71" s="175">
        <v>38</v>
      </c>
      <c r="B71" s="229" t="s">
        <v>450</v>
      </c>
      <c r="C71" s="172"/>
      <c r="D71" s="102"/>
      <c r="E71" s="102"/>
      <c r="F71" s="102"/>
      <c r="G71" s="103" t="str">
        <f t="shared" si="1"/>
        <v/>
      </c>
      <c r="H71" s="102"/>
      <c r="I71" s="102"/>
      <c r="J71" s="103" t="str">
        <f t="shared" si="2"/>
        <v/>
      </c>
      <c r="K71" s="102"/>
      <c r="L71" s="103" t="str">
        <f t="shared" si="3"/>
        <v/>
      </c>
      <c r="M71" s="102"/>
      <c r="N71" s="102"/>
      <c r="O71" s="103" t="str">
        <f t="shared" si="4"/>
        <v/>
      </c>
      <c r="P71" s="102"/>
      <c r="Q71" s="102"/>
      <c r="R71" s="103" t="str">
        <f t="shared" si="5"/>
        <v/>
      </c>
      <c r="S71" s="102"/>
      <c r="T71" s="102"/>
      <c r="U71" s="103" t="str">
        <f t="shared" si="6"/>
        <v/>
      </c>
      <c r="V71" s="102"/>
      <c r="W71" s="102"/>
      <c r="X71" s="102"/>
      <c r="Y71" s="103" t="str">
        <f t="shared" si="7"/>
        <v/>
      </c>
      <c r="Z71" s="102"/>
      <c r="AA71" s="102"/>
      <c r="AB71" s="103" t="str">
        <f t="shared" si="8"/>
        <v/>
      </c>
      <c r="AC71" s="103" t="str">
        <f t="shared" si="9"/>
        <v/>
      </c>
      <c r="AD71" s="103" t="str">
        <f t="shared" si="10"/>
        <v/>
      </c>
      <c r="AE71" s="103" t="str">
        <f t="shared" si="11"/>
        <v/>
      </c>
      <c r="AF71" s="103" t="str">
        <f t="shared" si="12"/>
        <v/>
      </c>
      <c r="AG71" s="103" t="str">
        <f t="shared" si="13"/>
        <v/>
      </c>
      <c r="AH71" s="103" t="str">
        <f t="shared" si="14"/>
        <v/>
      </c>
      <c r="AI71" s="103" t="str">
        <f t="shared" si="15"/>
        <v/>
      </c>
      <c r="AJ71" s="103" t="str">
        <f t="shared" si="16"/>
        <v/>
      </c>
      <c r="AK71" s="104" t="str">
        <f t="shared" si="17"/>
        <v/>
      </c>
    </row>
    <row r="72" spans="1:37" ht="21" customHeight="1">
      <c r="A72" s="175">
        <v>39</v>
      </c>
      <c r="B72" s="238" t="s">
        <v>451</v>
      </c>
      <c r="C72" s="172"/>
      <c r="D72" s="102"/>
      <c r="E72" s="102"/>
      <c r="F72" s="102"/>
      <c r="G72" s="103" t="str">
        <f t="shared" si="1"/>
        <v/>
      </c>
      <c r="H72" s="102"/>
      <c r="I72" s="102"/>
      <c r="J72" s="103" t="str">
        <f t="shared" si="2"/>
        <v/>
      </c>
      <c r="K72" s="102"/>
      <c r="L72" s="103" t="str">
        <f t="shared" si="3"/>
        <v/>
      </c>
      <c r="M72" s="102"/>
      <c r="N72" s="102"/>
      <c r="O72" s="103" t="str">
        <f t="shared" si="4"/>
        <v/>
      </c>
      <c r="P72" s="102"/>
      <c r="Q72" s="102"/>
      <c r="R72" s="103" t="str">
        <f t="shared" si="5"/>
        <v/>
      </c>
      <c r="S72" s="102"/>
      <c r="T72" s="102"/>
      <c r="U72" s="103" t="str">
        <f t="shared" si="6"/>
        <v/>
      </c>
      <c r="V72" s="102"/>
      <c r="W72" s="102"/>
      <c r="X72" s="102"/>
      <c r="Y72" s="103" t="str">
        <f t="shared" si="7"/>
        <v/>
      </c>
      <c r="Z72" s="102"/>
      <c r="AA72" s="102"/>
      <c r="AB72" s="103" t="str">
        <f t="shared" si="8"/>
        <v/>
      </c>
      <c r="AC72" s="103" t="str">
        <f t="shared" si="9"/>
        <v/>
      </c>
      <c r="AD72" s="103" t="str">
        <f t="shared" si="10"/>
        <v/>
      </c>
      <c r="AE72" s="103" t="str">
        <f t="shared" si="11"/>
        <v/>
      </c>
      <c r="AF72" s="103" t="str">
        <f t="shared" si="12"/>
        <v/>
      </c>
      <c r="AG72" s="103" t="str">
        <f t="shared" si="13"/>
        <v/>
      </c>
      <c r="AH72" s="103" t="str">
        <f t="shared" si="14"/>
        <v/>
      </c>
      <c r="AI72" s="103" t="str">
        <f t="shared" si="15"/>
        <v/>
      </c>
      <c r="AJ72" s="103" t="str">
        <f t="shared" si="16"/>
        <v/>
      </c>
      <c r="AK72" s="104" t="str">
        <f t="shared" si="17"/>
        <v/>
      </c>
    </row>
    <row r="73" spans="1:37" ht="21" customHeight="1" thickBot="1">
      <c r="A73" s="176">
        <v>40</v>
      </c>
      <c r="B73" s="220" t="s">
        <v>452</v>
      </c>
      <c r="C73" s="169"/>
      <c r="D73" s="107"/>
      <c r="E73" s="107"/>
      <c r="F73" s="107"/>
      <c r="G73" s="108" t="str">
        <f t="shared" si="1"/>
        <v/>
      </c>
      <c r="H73" s="107"/>
      <c r="I73" s="107"/>
      <c r="J73" s="108" t="str">
        <f t="shared" si="2"/>
        <v/>
      </c>
      <c r="K73" s="107"/>
      <c r="L73" s="108" t="str">
        <f t="shared" si="3"/>
        <v/>
      </c>
      <c r="M73" s="107"/>
      <c r="N73" s="107"/>
      <c r="O73" s="108" t="str">
        <f t="shared" si="4"/>
        <v/>
      </c>
      <c r="P73" s="107"/>
      <c r="Q73" s="107"/>
      <c r="R73" s="108" t="str">
        <f t="shared" si="5"/>
        <v/>
      </c>
      <c r="S73" s="107"/>
      <c r="T73" s="107"/>
      <c r="U73" s="108" t="str">
        <f t="shared" si="6"/>
        <v/>
      </c>
      <c r="V73" s="107"/>
      <c r="W73" s="107"/>
      <c r="X73" s="107"/>
      <c r="Y73" s="108" t="str">
        <f t="shared" si="7"/>
        <v/>
      </c>
      <c r="Z73" s="107"/>
      <c r="AA73" s="107"/>
      <c r="AB73" s="108" t="str">
        <f t="shared" si="8"/>
        <v/>
      </c>
      <c r="AC73" s="108" t="str">
        <f t="shared" si="9"/>
        <v/>
      </c>
      <c r="AD73" s="108" t="str">
        <f t="shared" si="10"/>
        <v/>
      </c>
      <c r="AE73" s="108" t="str">
        <f t="shared" si="11"/>
        <v/>
      </c>
      <c r="AF73" s="108" t="str">
        <f t="shared" si="12"/>
        <v/>
      </c>
      <c r="AG73" s="108" t="str">
        <f t="shared" si="13"/>
        <v/>
      </c>
      <c r="AH73" s="108" t="str">
        <f t="shared" si="14"/>
        <v/>
      </c>
      <c r="AI73" s="108" t="str">
        <f t="shared" si="15"/>
        <v/>
      </c>
      <c r="AJ73" s="108" t="str">
        <f t="shared" si="16"/>
        <v/>
      </c>
      <c r="AK73" s="109" t="str">
        <f t="shared" si="17"/>
        <v/>
      </c>
    </row>
    <row r="74" spans="1:37" ht="21" customHeight="1" thickBot="1">
      <c r="A74" s="285">
        <v>41</v>
      </c>
      <c r="B74" s="281" t="s">
        <v>453</v>
      </c>
      <c r="C74" s="288"/>
      <c r="D74" s="287"/>
      <c r="E74" s="287"/>
      <c r="F74" s="287"/>
      <c r="G74" s="284"/>
      <c r="H74" s="287"/>
      <c r="I74" s="287"/>
      <c r="J74" s="284"/>
      <c r="K74" s="287"/>
      <c r="L74" s="284"/>
      <c r="M74" s="287"/>
      <c r="N74" s="287"/>
      <c r="O74" s="284"/>
      <c r="P74" s="287"/>
      <c r="Q74" s="287"/>
      <c r="R74" s="284"/>
      <c r="S74" s="287"/>
      <c r="T74" s="287"/>
      <c r="U74" s="284"/>
      <c r="V74" s="287"/>
      <c r="W74" s="287"/>
      <c r="X74" s="287"/>
      <c r="Y74" s="284"/>
      <c r="Z74" s="287"/>
      <c r="AA74" s="287"/>
      <c r="AB74" s="284"/>
      <c r="AC74" s="284"/>
      <c r="AD74" s="284"/>
      <c r="AE74" s="284"/>
      <c r="AF74" s="284"/>
      <c r="AG74" s="284"/>
      <c r="AH74" s="284"/>
      <c r="AI74" s="284"/>
      <c r="AJ74" s="284"/>
      <c r="AK74" s="289"/>
    </row>
  </sheetData>
  <mergeCells count="111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H32:I32"/>
    <mergeCell ref="J32:J33"/>
    <mergeCell ref="V32:X32"/>
    <mergeCell ref="E7:I7"/>
    <mergeCell ref="T6:X6"/>
    <mergeCell ref="S30:U30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J7:N7"/>
    <mergeCell ref="O7:S7"/>
    <mergeCell ref="A10:D10"/>
    <mergeCell ref="E10:I10"/>
    <mergeCell ref="J10:N10"/>
    <mergeCell ref="O10:S10"/>
    <mergeCell ref="A13:D13"/>
    <mergeCell ref="A12:D12"/>
    <mergeCell ref="A30:A33"/>
    <mergeCell ref="B30:B3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C32:F32"/>
    <mergeCell ref="G32:G33"/>
    <mergeCell ref="T14:X14"/>
    <mergeCell ref="T13:X13"/>
    <mergeCell ref="T12:X12"/>
    <mergeCell ref="E13:I13"/>
    <mergeCell ref="J13:N13"/>
    <mergeCell ref="Y10:AK10"/>
    <mergeCell ref="A9:D9"/>
    <mergeCell ref="E9:I9"/>
    <mergeCell ref="J9:N9"/>
    <mergeCell ref="O9:S9"/>
    <mergeCell ref="T9:X9"/>
    <mergeCell ref="Y9:AK9"/>
    <mergeCell ref="A11:D11"/>
    <mergeCell ref="E11:I11"/>
    <mergeCell ref="C37:AK37"/>
    <mergeCell ref="C66:AK66"/>
    <mergeCell ref="T11:X11"/>
    <mergeCell ref="Y11:AK11"/>
    <mergeCell ref="O13:S13"/>
    <mergeCell ref="O12:S12"/>
    <mergeCell ref="A14:D14"/>
    <mergeCell ref="E14:I14"/>
    <mergeCell ref="J14:N14"/>
    <mergeCell ref="O14:S14"/>
    <mergeCell ref="P19:Z19"/>
    <mergeCell ref="Y32:Y33"/>
    <mergeCell ref="V30:Y30"/>
    <mergeCell ref="Z30:AB30"/>
    <mergeCell ref="AK30:AK33"/>
    <mergeCell ref="V31:Y31"/>
    <mergeCell ref="Z31:AB31"/>
    <mergeCell ref="O32:O33"/>
    <mergeCell ref="AB32:AB33"/>
    <mergeCell ref="Z32:AA32"/>
    <mergeCell ref="P31:R31"/>
    <mergeCell ref="M30:O30"/>
    <mergeCell ref="P30:R30"/>
    <mergeCell ref="S31:U31"/>
  </mergeCells>
  <conditionalFormatting sqref="G34:G36 C37 G38:G65 G67:G74 C66">
    <cfRule type="cellIs" dxfId="81" priority="1" operator="equal">
      <formula>99999</formula>
    </cfRule>
  </conditionalFormatting>
  <conditionalFormatting sqref="G34">
    <cfRule type="cellIs" dxfId="80" priority="2" operator="equal">
      <formula>9</formula>
    </cfRule>
  </conditionalFormatting>
  <conditionalFormatting sqref="G34">
    <cfRule type="cellIs" dxfId="79" priority="3" operator="equal">
      <formula>99999</formula>
    </cfRule>
  </conditionalFormatting>
  <pageMargins left="0.11811023622047245" right="0.11811023622047245" top="0.19685039370078741" bottom="0.15748031496062992" header="0" footer="0"/>
  <pageSetup paperSize="9" scale="9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pageSetUpPr fitToPage="1"/>
  </sheetPr>
  <dimension ref="A1:AL75"/>
  <sheetViews>
    <sheetView topLeftCell="A67" workbookViewId="0">
      <selection activeCell="B76" sqref="B76"/>
    </sheetView>
  </sheetViews>
  <sheetFormatPr defaultColWidth="14.44140625" defaultRowHeight="15" customHeight="1"/>
  <cols>
    <col min="1" max="1" width="5.5546875" style="75" customWidth="1"/>
    <col min="2" max="2" width="37.6640625" style="75" customWidth="1"/>
    <col min="3" max="28" width="4.109375" style="75" customWidth="1"/>
    <col min="29" max="36" width="4.109375" style="75" hidden="1" customWidth="1"/>
    <col min="37" max="37" width="6.6640625" style="75" customWidth="1"/>
    <col min="38" max="16384" width="14.44140625" style="75"/>
  </cols>
  <sheetData>
    <row r="1" spans="1:37" ht="18.75" customHeight="1">
      <c r="A1" s="374" t="s">
        <v>128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6"/>
    </row>
    <row r="2" spans="1:37" ht="18.75" customHeight="1">
      <c r="A2" s="377" t="s">
        <v>211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390"/>
    </row>
    <row r="3" spans="1:37" ht="18.75" customHeight="1">
      <c r="A3" s="381" t="s">
        <v>49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79">
        <f>Y13</f>
        <v>0</v>
      </c>
      <c r="M3" s="380"/>
      <c r="N3" s="380"/>
      <c r="O3" s="380"/>
      <c r="P3" s="380"/>
      <c r="Q3" s="70" t="s">
        <v>50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1"/>
    </row>
    <row r="4" spans="1:37" ht="18.75" customHeight="1">
      <c r="A4" s="366" t="s">
        <v>19</v>
      </c>
      <c r="B4" s="341"/>
      <c r="C4" s="341"/>
      <c r="D4" s="342"/>
      <c r="E4" s="340" t="s">
        <v>5</v>
      </c>
      <c r="F4" s="341"/>
      <c r="G4" s="341"/>
      <c r="H4" s="341"/>
      <c r="I4" s="342"/>
      <c r="J4" s="340" t="s">
        <v>7</v>
      </c>
      <c r="K4" s="341"/>
      <c r="L4" s="341"/>
      <c r="M4" s="341"/>
      <c r="N4" s="342"/>
      <c r="O4" s="340" t="s">
        <v>9</v>
      </c>
      <c r="P4" s="341"/>
      <c r="Q4" s="341"/>
      <c r="R4" s="341"/>
      <c r="S4" s="342"/>
      <c r="T4" s="340" t="s">
        <v>11</v>
      </c>
      <c r="U4" s="341"/>
      <c r="V4" s="341"/>
      <c r="W4" s="341"/>
      <c r="X4" s="342"/>
      <c r="Y4" s="340" t="s">
        <v>51</v>
      </c>
      <c r="Z4" s="341"/>
      <c r="AA4" s="341"/>
      <c r="AB4" s="341"/>
      <c r="AC4" s="341"/>
      <c r="AD4" s="341"/>
      <c r="AE4" s="341"/>
      <c r="AF4" s="341"/>
      <c r="AG4" s="341"/>
      <c r="AH4" s="341"/>
      <c r="AI4" s="341"/>
      <c r="AJ4" s="341"/>
      <c r="AK4" s="354"/>
    </row>
    <row r="5" spans="1:37" ht="18.75" customHeight="1">
      <c r="A5" s="356" t="s">
        <v>52</v>
      </c>
      <c r="B5" s="337"/>
      <c r="C5" s="337"/>
      <c r="D5" s="338"/>
      <c r="E5" s="336">
        <f>COUNTIF($G$34:$G$74,3)</f>
        <v>0</v>
      </c>
      <c r="F5" s="337"/>
      <c r="G5" s="337"/>
      <c r="H5" s="337"/>
      <c r="I5" s="338"/>
      <c r="J5" s="336">
        <f>COUNTIF($G$34:$G$74,2)</f>
        <v>0</v>
      </c>
      <c r="K5" s="337"/>
      <c r="L5" s="337"/>
      <c r="M5" s="337"/>
      <c r="N5" s="338"/>
      <c r="O5" s="336">
        <f>COUNTIF($G$34:$G$74,1)</f>
        <v>0</v>
      </c>
      <c r="P5" s="337"/>
      <c r="Q5" s="337"/>
      <c r="R5" s="337"/>
      <c r="S5" s="338"/>
      <c r="T5" s="336">
        <f>COUNTIF($G$34:$G$74,0)</f>
        <v>0</v>
      </c>
      <c r="U5" s="337"/>
      <c r="V5" s="337"/>
      <c r="W5" s="337"/>
      <c r="X5" s="338"/>
      <c r="Y5" s="336">
        <f t="shared" ref="Y5:Y14" si="0">SUM(E5:X5)</f>
        <v>0</v>
      </c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9"/>
    </row>
    <row r="6" spans="1:37" ht="18.75" customHeight="1">
      <c r="A6" s="356" t="s">
        <v>53</v>
      </c>
      <c r="B6" s="337"/>
      <c r="C6" s="337"/>
      <c r="D6" s="338"/>
      <c r="E6" s="336">
        <f>COUNTIF($J$34:$J$74,3)</f>
        <v>0</v>
      </c>
      <c r="F6" s="337"/>
      <c r="G6" s="337"/>
      <c r="H6" s="337"/>
      <c r="I6" s="338"/>
      <c r="J6" s="336">
        <f>COUNTIF($J$34:$J$74,2)</f>
        <v>0</v>
      </c>
      <c r="K6" s="337"/>
      <c r="L6" s="337"/>
      <c r="M6" s="337"/>
      <c r="N6" s="338"/>
      <c r="O6" s="336">
        <f>COUNTIF($J$34:$J$74,1)</f>
        <v>0</v>
      </c>
      <c r="P6" s="337"/>
      <c r="Q6" s="337"/>
      <c r="R6" s="337"/>
      <c r="S6" s="338"/>
      <c r="T6" s="336">
        <f>COUNTIF($J$34:$J$74,0)</f>
        <v>0</v>
      </c>
      <c r="U6" s="337"/>
      <c r="V6" s="337"/>
      <c r="W6" s="337"/>
      <c r="X6" s="338"/>
      <c r="Y6" s="336">
        <f t="shared" si="0"/>
        <v>0</v>
      </c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9"/>
    </row>
    <row r="7" spans="1:37" ht="18.75" customHeight="1">
      <c r="A7" s="356" t="s">
        <v>54</v>
      </c>
      <c r="B7" s="337"/>
      <c r="C7" s="337"/>
      <c r="D7" s="338"/>
      <c r="E7" s="336">
        <f>COUNTIF($L$34:$L$74,3)</f>
        <v>0</v>
      </c>
      <c r="F7" s="337"/>
      <c r="G7" s="337"/>
      <c r="H7" s="337"/>
      <c r="I7" s="338"/>
      <c r="J7" s="336">
        <f>COUNTIF($L$34:$L$74,2)</f>
        <v>0</v>
      </c>
      <c r="K7" s="337"/>
      <c r="L7" s="337"/>
      <c r="M7" s="337"/>
      <c r="N7" s="338"/>
      <c r="O7" s="336">
        <f>COUNTIF($L$34:$L$74,1)</f>
        <v>0</v>
      </c>
      <c r="P7" s="337"/>
      <c r="Q7" s="337"/>
      <c r="R7" s="337"/>
      <c r="S7" s="338"/>
      <c r="T7" s="336">
        <f>COUNTIF($L$34:$L$74,0)</f>
        <v>0</v>
      </c>
      <c r="U7" s="337"/>
      <c r="V7" s="337"/>
      <c r="W7" s="337"/>
      <c r="X7" s="338"/>
      <c r="Y7" s="336">
        <f t="shared" si="0"/>
        <v>0</v>
      </c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9"/>
    </row>
    <row r="8" spans="1:37" ht="18.75" customHeight="1">
      <c r="A8" s="356" t="s">
        <v>55</v>
      </c>
      <c r="B8" s="337"/>
      <c r="C8" s="337"/>
      <c r="D8" s="338"/>
      <c r="E8" s="336">
        <f>COUNTIF($O$34:$O$74,3)</f>
        <v>0</v>
      </c>
      <c r="F8" s="337"/>
      <c r="G8" s="337"/>
      <c r="H8" s="337"/>
      <c r="I8" s="338"/>
      <c r="J8" s="336">
        <f>COUNTIF($O$34:$O$74,2)</f>
        <v>0</v>
      </c>
      <c r="K8" s="337"/>
      <c r="L8" s="337"/>
      <c r="M8" s="337"/>
      <c r="N8" s="338"/>
      <c r="O8" s="336">
        <f>COUNTIF($O$34:$O$74,1)</f>
        <v>0</v>
      </c>
      <c r="P8" s="337"/>
      <c r="Q8" s="337"/>
      <c r="R8" s="337"/>
      <c r="S8" s="338"/>
      <c r="T8" s="336">
        <f>COUNTIF($O$34:$O$74,0)</f>
        <v>0</v>
      </c>
      <c r="U8" s="337"/>
      <c r="V8" s="337"/>
      <c r="W8" s="337"/>
      <c r="X8" s="338"/>
      <c r="Y8" s="336">
        <f t="shared" si="0"/>
        <v>0</v>
      </c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9"/>
    </row>
    <row r="9" spans="1:37" ht="18.75" customHeight="1">
      <c r="A9" s="356" t="s">
        <v>56</v>
      </c>
      <c r="B9" s="337"/>
      <c r="C9" s="337"/>
      <c r="D9" s="338"/>
      <c r="E9" s="336">
        <f>COUNTIF($R$34:$R$74,3)</f>
        <v>0</v>
      </c>
      <c r="F9" s="337"/>
      <c r="G9" s="337"/>
      <c r="H9" s="337"/>
      <c r="I9" s="338"/>
      <c r="J9" s="336">
        <f>COUNTIF($R$34:$R$74,2)</f>
        <v>0</v>
      </c>
      <c r="K9" s="337"/>
      <c r="L9" s="337"/>
      <c r="M9" s="337"/>
      <c r="N9" s="338"/>
      <c r="O9" s="336">
        <f>COUNTIF($R$34:$R$74,1)</f>
        <v>0</v>
      </c>
      <c r="P9" s="337"/>
      <c r="Q9" s="337"/>
      <c r="R9" s="337"/>
      <c r="S9" s="338"/>
      <c r="T9" s="336">
        <f>COUNTIF($R$34:$R$74,0)</f>
        <v>0</v>
      </c>
      <c r="U9" s="337"/>
      <c r="V9" s="337"/>
      <c r="W9" s="337"/>
      <c r="X9" s="338"/>
      <c r="Y9" s="336">
        <f t="shared" si="0"/>
        <v>0</v>
      </c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9"/>
    </row>
    <row r="10" spans="1:37" ht="18.75" customHeight="1">
      <c r="A10" s="356" t="s">
        <v>57</v>
      </c>
      <c r="B10" s="337"/>
      <c r="C10" s="337"/>
      <c r="D10" s="338"/>
      <c r="E10" s="336">
        <f>COUNTIF($U$34:$U$74,3)</f>
        <v>0</v>
      </c>
      <c r="F10" s="337"/>
      <c r="G10" s="337"/>
      <c r="H10" s="337"/>
      <c r="I10" s="338"/>
      <c r="J10" s="336">
        <f>COUNTIF($U$34:$U$74,2)</f>
        <v>0</v>
      </c>
      <c r="K10" s="337"/>
      <c r="L10" s="337"/>
      <c r="M10" s="337"/>
      <c r="N10" s="338"/>
      <c r="O10" s="336">
        <f>COUNTIF($U$34:$U$74,1)</f>
        <v>0</v>
      </c>
      <c r="P10" s="337"/>
      <c r="Q10" s="337"/>
      <c r="R10" s="337"/>
      <c r="S10" s="338"/>
      <c r="T10" s="336">
        <f>COUNTIF($U$34:$U$74,0)</f>
        <v>0</v>
      </c>
      <c r="U10" s="337"/>
      <c r="V10" s="337"/>
      <c r="W10" s="337"/>
      <c r="X10" s="338"/>
      <c r="Y10" s="336">
        <f t="shared" si="0"/>
        <v>0</v>
      </c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9"/>
    </row>
    <row r="11" spans="1:37" ht="18.75" customHeight="1">
      <c r="A11" s="356" t="s">
        <v>58</v>
      </c>
      <c r="B11" s="337"/>
      <c r="C11" s="337"/>
      <c r="D11" s="338"/>
      <c r="E11" s="336">
        <f>COUNTIF($Y$34:$Y$74,3)</f>
        <v>0</v>
      </c>
      <c r="F11" s="337"/>
      <c r="G11" s="337"/>
      <c r="H11" s="337"/>
      <c r="I11" s="338"/>
      <c r="J11" s="336">
        <f>COUNTIF($Y$34:$Y$74,2)</f>
        <v>0</v>
      </c>
      <c r="K11" s="337"/>
      <c r="L11" s="337"/>
      <c r="M11" s="337"/>
      <c r="N11" s="338"/>
      <c r="O11" s="336">
        <f>COUNTIF($Y$34:$Y$74,1)</f>
        <v>0</v>
      </c>
      <c r="P11" s="337"/>
      <c r="Q11" s="337"/>
      <c r="R11" s="337"/>
      <c r="S11" s="338"/>
      <c r="T11" s="336">
        <f>COUNTIF($Y$34:$Y$74,0)</f>
        <v>0</v>
      </c>
      <c r="U11" s="337"/>
      <c r="V11" s="337"/>
      <c r="W11" s="337"/>
      <c r="X11" s="338"/>
      <c r="Y11" s="336">
        <f t="shared" si="0"/>
        <v>0</v>
      </c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9"/>
    </row>
    <row r="12" spans="1:37" ht="18.75" customHeight="1">
      <c r="A12" s="367" t="s">
        <v>59</v>
      </c>
      <c r="B12" s="344"/>
      <c r="C12" s="344"/>
      <c r="D12" s="345"/>
      <c r="E12" s="343">
        <f>COUNTIF($AB$34:$AB$74,3)</f>
        <v>0</v>
      </c>
      <c r="F12" s="344"/>
      <c r="G12" s="344"/>
      <c r="H12" s="344"/>
      <c r="I12" s="345"/>
      <c r="J12" s="343">
        <f>COUNTIF($AB$34:$AB$74,2)</f>
        <v>0</v>
      </c>
      <c r="K12" s="344"/>
      <c r="L12" s="344"/>
      <c r="M12" s="344"/>
      <c r="N12" s="345"/>
      <c r="O12" s="343">
        <f>COUNTIF($AB$34:$AB$74,1)</f>
        <v>0</v>
      </c>
      <c r="P12" s="344"/>
      <c r="Q12" s="344"/>
      <c r="R12" s="344"/>
      <c r="S12" s="345"/>
      <c r="T12" s="343">
        <f>COUNTIF($AB$34:$AB$74,0)</f>
        <v>0</v>
      </c>
      <c r="U12" s="344"/>
      <c r="V12" s="344"/>
      <c r="W12" s="344"/>
      <c r="X12" s="345"/>
      <c r="Y12" s="343">
        <f t="shared" si="0"/>
        <v>0</v>
      </c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55"/>
    </row>
    <row r="13" spans="1:37" ht="18.75" customHeight="1">
      <c r="A13" s="366" t="s">
        <v>60</v>
      </c>
      <c r="B13" s="341"/>
      <c r="C13" s="341"/>
      <c r="D13" s="342"/>
      <c r="E13" s="340">
        <f>COUNTIF($AK$34:$AK$74,"ดีเยี่ยม")</f>
        <v>0</v>
      </c>
      <c r="F13" s="341"/>
      <c r="G13" s="341"/>
      <c r="H13" s="341"/>
      <c r="I13" s="342"/>
      <c r="J13" s="340">
        <f>COUNTIF($AK$34:$AK$74,"ดี")</f>
        <v>0</v>
      </c>
      <c r="K13" s="341"/>
      <c r="L13" s="341"/>
      <c r="M13" s="341"/>
      <c r="N13" s="342"/>
      <c r="O13" s="340">
        <f>COUNTIF($AK$34:$AK$74,"ผ่าน")</f>
        <v>0</v>
      </c>
      <c r="P13" s="341"/>
      <c r="Q13" s="341"/>
      <c r="R13" s="341"/>
      <c r="S13" s="342"/>
      <c r="T13" s="340">
        <f>COUNTIF($AK$34:$AK$74,"ไม่ผ่าน")</f>
        <v>0</v>
      </c>
      <c r="U13" s="341"/>
      <c r="V13" s="341"/>
      <c r="W13" s="341"/>
      <c r="X13" s="342"/>
      <c r="Y13" s="340">
        <f t="shared" si="0"/>
        <v>0</v>
      </c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54"/>
    </row>
    <row r="14" spans="1:37" ht="18.75" customHeight="1">
      <c r="A14" s="346" t="s">
        <v>61</v>
      </c>
      <c r="B14" s="347"/>
      <c r="C14" s="347"/>
      <c r="D14" s="348"/>
      <c r="E14" s="349">
        <f>IF(E13=0,0,(E13*100/(E13+J13+O13+T13)))</f>
        <v>0</v>
      </c>
      <c r="F14" s="347"/>
      <c r="G14" s="347"/>
      <c r="H14" s="347"/>
      <c r="I14" s="348"/>
      <c r="J14" s="349">
        <f>IF(J13=0,0,(J13*100/(E13+J13+O13+T13)))</f>
        <v>0</v>
      </c>
      <c r="K14" s="347"/>
      <c r="L14" s="347"/>
      <c r="M14" s="347"/>
      <c r="N14" s="348"/>
      <c r="O14" s="349">
        <f>IF(O13=0,0,(O13*100/(E13+J13+O13+T13)))</f>
        <v>0</v>
      </c>
      <c r="P14" s="347"/>
      <c r="Q14" s="347"/>
      <c r="R14" s="347"/>
      <c r="S14" s="348"/>
      <c r="T14" s="349">
        <f>IF(T13=0,0,(T13*100/(E13+J13+O13+T13)))</f>
        <v>0</v>
      </c>
      <c r="U14" s="347"/>
      <c r="V14" s="347"/>
      <c r="W14" s="347"/>
      <c r="X14" s="348"/>
      <c r="Y14" s="349">
        <f t="shared" si="0"/>
        <v>0</v>
      </c>
      <c r="Z14" s="347"/>
      <c r="AA14" s="347"/>
      <c r="AB14" s="347"/>
      <c r="AC14" s="347"/>
      <c r="AD14" s="347"/>
      <c r="AE14" s="347"/>
      <c r="AF14" s="347"/>
      <c r="AG14" s="347"/>
      <c r="AH14" s="347"/>
      <c r="AI14" s="347"/>
      <c r="AJ14" s="347"/>
      <c r="AK14" s="353"/>
    </row>
    <row r="15" spans="1:37" ht="18.75" customHeight="1">
      <c r="A15" s="76"/>
      <c r="B15" s="77"/>
      <c r="C15" s="77"/>
      <c r="D15" s="77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7"/>
      <c r="Q15" s="77"/>
      <c r="R15" s="77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9"/>
    </row>
    <row r="16" spans="1:37" ht="18.75" customHeight="1">
      <c r="A16" s="76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7"/>
      <c r="Q16" s="77"/>
      <c r="R16" s="77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9"/>
    </row>
    <row r="17" spans="1:37" ht="18.75" customHeight="1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9"/>
    </row>
    <row r="18" spans="1:37" ht="18.75" customHeight="1">
      <c r="A18" s="76"/>
      <c r="B18" s="72" t="s">
        <v>62</v>
      </c>
      <c r="C18" s="72"/>
      <c r="D18" s="72"/>
      <c r="E18" s="72"/>
      <c r="F18" s="72"/>
      <c r="G18" s="72"/>
      <c r="H18" s="72"/>
      <c r="I18" s="73"/>
      <c r="J18" s="73"/>
      <c r="K18" s="73"/>
      <c r="L18" s="73"/>
      <c r="M18" s="73"/>
      <c r="N18" s="73"/>
      <c r="O18" s="73"/>
      <c r="P18" s="72" t="s">
        <v>63</v>
      </c>
      <c r="Q18" s="73"/>
      <c r="R18" s="73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80"/>
    </row>
    <row r="19" spans="1:37" ht="18.75" customHeight="1">
      <c r="A19" s="76"/>
      <c r="B19" s="373" t="s">
        <v>64</v>
      </c>
      <c r="C19" s="351"/>
      <c r="D19" s="351"/>
      <c r="E19" s="351"/>
      <c r="F19" s="351"/>
      <c r="G19" s="351"/>
      <c r="H19" s="351"/>
      <c r="I19" s="351"/>
      <c r="J19" s="352"/>
      <c r="K19" s="72"/>
      <c r="L19" s="72"/>
      <c r="M19" s="72"/>
      <c r="N19" s="72"/>
      <c r="O19" s="72"/>
      <c r="P19" s="350" t="s">
        <v>122</v>
      </c>
      <c r="Q19" s="351"/>
      <c r="R19" s="351"/>
      <c r="S19" s="351"/>
      <c r="T19" s="351"/>
      <c r="U19" s="351"/>
      <c r="V19" s="351"/>
      <c r="W19" s="351"/>
      <c r="X19" s="351"/>
      <c r="Y19" s="351"/>
      <c r="Z19" s="35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80"/>
    </row>
    <row r="20" spans="1:37" ht="18.75" customHeight="1">
      <c r="A20" s="76"/>
      <c r="B20" s="81"/>
      <c r="C20" s="81"/>
      <c r="D20" s="81"/>
      <c r="E20" s="81"/>
      <c r="F20" s="8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82"/>
    </row>
    <row r="21" spans="1:37" ht="18.75" customHeight="1">
      <c r="A21" s="76"/>
      <c r="B21" s="72" t="s">
        <v>66</v>
      </c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 t="s">
        <v>67</v>
      </c>
      <c r="Q21" s="72"/>
      <c r="R21" s="72"/>
      <c r="S21" s="74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80"/>
    </row>
    <row r="22" spans="1:37" ht="18.75" customHeight="1">
      <c r="A22" s="76"/>
      <c r="B22" s="373" t="s">
        <v>64</v>
      </c>
      <c r="C22" s="351"/>
      <c r="D22" s="351"/>
      <c r="E22" s="351"/>
      <c r="F22" s="351"/>
      <c r="G22" s="351"/>
      <c r="H22" s="351"/>
      <c r="I22" s="352"/>
      <c r="J22" s="72"/>
      <c r="K22" s="72"/>
      <c r="L22" s="72"/>
      <c r="M22" s="72"/>
      <c r="N22" s="72"/>
      <c r="O22" s="72"/>
      <c r="P22" s="72"/>
      <c r="Q22" s="72"/>
      <c r="R22" s="72"/>
      <c r="S22" s="72" t="s">
        <v>68</v>
      </c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80"/>
    </row>
    <row r="23" spans="1:37" ht="18.75" customHeight="1">
      <c r="A23" s="76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80"/>
    </row>
    <row r="24" spans="1:37" ht="18.75" customHeight="1">
      <c r="A24" s="76"/>
      <c r="B24" s="72"/>
      <c r="C24" s="72"/>
      <c r="D24" s="77"/>
      <c r="E24" s="77"/>
      <c r="F24" s="77"/>
      <c r="G24" s="83"/>
      <c r="H24" s="72" t="s">
        <v>69</v>
      </c>
      <c r="I24" s="77"/>
      <c r="J24" s="77"/>
      <c r="K24" s="83"/>
      <c r="L24" s="72" t="s">
        <v>70</v>
      </c>
      <c r="M24" s="72"/>
      <c r="N24" s="77"/>
      <c r="O24" s="77"/>
      <c r="P24" s="77"/>
      <c r="Q24" s="77"/>
      <c r="R24" s="77"/>
      <c r="S24" s="77"/>
      <c r="T24" s="77"/>
      <c r="U24" s="77"/>
      <c r="V24" s="77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82"/>
    </row>
    <row r="25" spans="1:37" ht="18.75" customHeight="1">
      <c r="A25" s="76"/>
      <c r="B25" s="72"/>
      <c r="C25" s="7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82"/>
    </row>
    <row r="26" spans="1:37" ht="18.75" customHeight="1">
      <c r="A26" s="84"/>
      <c r="B26" s="85"/>
      <c r="C26" s="78"/>
      <c r="D26" s="350" t="s">
        <v>71</v>
      </c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2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</row>
    <row r="27" spans="1:37" ht="18.75" customHeight="1">
      <c r="A27" s="84"/>
      <c r="B27" s="85"/>
      <c r="C27" s="78"/>
      <c r="D27" s="72"/>
      <c r="E27" s="72"/>
      <c r="F27" s="373" t="s">
        <v>72</v>
      </c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2"/>
      <c r="T27" s="72"/>
      <c r="U27" s="73"/>
      <c r="V27" s="73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9"/>
    </row>
    <row r="28" spans="1:37" ht="18.75" customHeight="1">
      <c r="A28" s="84"/>
      <c r="B28" s="85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9"/>
    </row>
    <row r="29" spans="1:37" ht="18.75" customHeight="1">
      <c r="A29" s="86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9"/>
    </row>
    <row r="30" spans="1:37" ht="15.75" customHeight="1">
      <c r="A30" s="368" t="s">
        <v>73</v>
      </c>
      <c r="B30" s="371" t="s">
        <v>74</v>
      </c>
      <c r="C30" s="359" t="s">
        <v>75</v>
      </c>
      <c r="D30" s="341"/>
      <c r="E30" s="341"/>
      <c r="F30" s="341"/>
      <c r="G30" s="342"/>
      <c r="H30" s="359" t="s">
        <v>76</v>
      </c>
      <c r="I30" s="341"/>
      <c r="J30" s="342"/>
      <c r="K30" s="359" t="s">
        <v>77</v>
      </c>
      <c r="L30" s="342"/>
      <c r="M30" s="359" t="s">
        <v>78</v>
      </c>
      <c r="N30" s="341"/>
      <c r="O30" s="342"/>
      <c r="P30" s="359" t="s">
        <v>79</v>
      </c>
      <c r="Q30" s="341"/>
      <c r="R30" s="342"/>
      <c r="S30" s="359" t="s">
        <v>80</v>
      </c>
      <c r="T30" s="341"/>
      <c r="U30" s="342"/>
      <c r="V30" s="359" t="s">
        <v>81</v>
      </c>
      <c r="W30" s="341"/>
      <c r="X30" s="341"/>
      <c r="Y30" s="342"/>
      <c r="Z30" s="359" t="s">
        <v>82</v>
      </c>
      <c r="AA30" s="341"/>
      <c r="AB30" s="342"/>
      <c r="AC30" s="90"/>
      <c r="AD30" s="90"/>
      <c r="AE30" s="90"/>
      <c r="AF30" s="90"/>
      <c r="AG30" s="90"/>
      <c r="AH30" s="90"/>
      <c r="AI30" s="90"/>
      <c r="AJ30" s="90"/>
      <c r="AK30" s="360" t="s">
        <v>83</v>
      </c>
    </row>
    <row r="31" spans="1:37" ht="17.25" customHeight="1">
      <c r="A31" s="369"/>
      <c r="B31" s="372"/>
      <c r="C31" s="363" t="s">
        <v>84</v>
      </c>
      <c r="D31" s="337"/>
      <c r="E31" s="337"/>
      <c r="F31" s="337"/>
      <c r="G31" s="338"/>
      <c r="H31" s="363" t="s">
        <v>85</v>
      </c>
      <c r="I31" s="337"/>
      <c r="J31" s="338"/>
      <c r="K31" s="363" t="s">
        <v>86</v>
      </c>
      <c r="L31" s="338"/>
      <c r="M31" s="363" t="s">
        <v>87</v>
      </c>
      <c r="N31" s="337"/>
      <c r="O31" s="338"/>
      <c r="P31" s="364" t="s">
        <v>88</v>
      </c>
      <c r="Q31" s="337"/>
      <c r="R31" s="338"/>
      <c r="S31" s="365" t="s">
        <v>89</v>
      </c>
      <c r="T31" s="337"/>
      <c r="U31" s="338"/>
      <c r="V31" s="363" t="s">
        <v>90</v>
      </c>
      <c r="W31" s="337"/>
      <c r="X31" s="337"/>
      <c r="Y31" s="338"/>
      <c r="Z31" s="363" t="s">
        <v>91</v>
      </c>
      <c r="AA31" s="337"/>
      <c r="AB31" s="338"/>
      <c r="AC31" s="91"/>
      <c r="AD31" s="91"/>
      <c r="AE31" s="91"/>
      <c r="AF31" s="91"/>
      <c r="AG31" s="91"/>
      <c r="AH31" s="91"/>
      <c r="AI31" s="91"/>
      <c r="AJ31" s="91"/>
      <c r="AK31" s="361"/>
    </row>
    <row r="32" spans="1:37" ht="28.5" customHeight="1">
      <c r="A32" s="369"/>
      <c r="B32" s="372"/>
      <c r="C32" s="363" t="s">
        <v>22</v>
      </c>
      <c r="D32" s="337"/>
      <c r="E32" s="337"/>
      <c r="F32" s="338"/>
      <c r="G32" s="357" t="s">
        <v>19</v>
      </c>
      <c r="H32" s="363" t="s">
        <v>22</v>
      </c>
      <c r="I32" s="338"/>
      <c r="J32" s="357" t="s">
        <v>19</v>
      </c>
      <c r="K32" s="92" t="s">
        <v>22</v>
      </c>
      <c r="L32" s="357" t="s">
        <v>19</v>
      </c>
      <c r="M32" s="363" t="s">
        <v>22</v>
      </c>
      <c r="N32" s="338"/>
      <c r="O32" s="357" t="s">
        <v>19</v>
      </c>
      <c r="P32" s="363" t="s">
        <v>22</v>
      </c>
      <c r="Q32" s="338"/>
      <c r="R32" s="357" t="s">
        <v>19</v>
      </c>
      <c r="S32" s="363" t="s">
        <v>22</v>
      </c>
      <c r="T32" s="338"/>
      <c r="U32" s="357" t="s">
        <v>19</v>
      </c>
      <c r="V32" s="363" t="s">
        <v>22</v>
      </c>
      <c r="W32" s="337"/>
      <c r="X32" s="338"/>
      <c r="Y32" s="357" t="s">
        <v>19</v>
      </c>
      <c r="Z32" s="363" t="s">
        <v>22</v>
      </c>
      <c r="AA32" s="338"/>
      <c r="AB32" s="357" t="s">
        <v>19</v>
      </c>
      <c r="AC32" s="91"/>
      <c r="AD32" s="91"/>
      <c r="AE32" s="91"/>
      <c r="AF32" s="91"/>
      <c r="AG32" s="91"/>
      <c r="AH32" s="91"/>
      <c r="AI32" s="91"/>
      <c r="AJ32" s="91"/>
      <c r="AK32" s="361"/>
    </row>
    <row r="33" spans="1:37" ht="28.5" customHeight="1" thickBot="1">
      <c r="A33" s="370"/>
      <c r="B33" s="372"/>
      <c r="C33" s="112">
        <v>1.1000000000000001</v>
      </c>
      <c r="D33" s="112">
        <v>1.2</v>
      </c>
      <c r="E33" s="112">
        <v>1.3</v>
      </c>
      <c r="F33" s="112">
        <v>1.4</v>
      </c>
      <c r="G33" s="358"/>
      <c r="H33" s="112">
        <v>2.1</v>
      </c>
      <c r="I33" s="112">
        <v>2.2000000000000002</v>
      </c>
      <c r="J33" s="358"/>
      <c r="K33" s="112">
        <v>3.1</v>
      </c>
      <c r="L33" s="358"/>
      <c r="M33" s="112">
        <v>4.0999999999999996</v>
      </c>
      <c r="N33" s="112">
        <v>4.2</v>
      </c>
      <c r="O33" s="358"/>
      <c r="P33" s="112">
        <v>5.0999999999999996</v>
      </c>
      <c r="Q33" s="112">
        <v>5.2</v>
      </c>
      <c r="R33" s="358"/>
      <c r="S33" s="112">
        <v>6.1</v>
      </c>
      <c r="T33" s="112">
        <v>6.2</v>
      </c>
      <c r="U33" s="358"/>
      <c r="V33" s="112">
        <v>7.1</v>
      </c>
      <c r="W33" s="112">
        <v>7.2</v>
      </c>
      <c r="X33" s="112">
        <v>7.3</v>
      </c>
      <c r="Y33" s="358"/>
      <c r="Z33" s="112">
        <v>8.1</v>
      </c>
      <c r="AA33" s="112">
        <v>8.1999999999999993</v>
      </c>
      <c r="AB33" s="358"/>
      <c r="AC33" s="94">
        <v>1</v>
      </c>
      <c r="AD33" s="94">
        <v>2</v>
      </c>
      <c r="AE33" s="94">
        <v>3</v>
      </c>
      <c r="AF33" s="94">
        <v>4</v>
      </c>
      <c r="AG33" s="94">
        <v>5</v>
      </c>
      <c r="AH33" s="94">
        <v>6</v>
      </c>
      <c r="AI33" s="94">
        <v>7</v>
      </c>
      <c r="AJ33" s="94">
        <v>8</v>
      </c>
      <c r="AK33" s="362"/>
    </row>
    <row r="34" spans="1:37" ht="21" customHeight="1">
      <c r="A34" s="187">
        <v>1</v>
      </c>
      <c r="B34" s="239" t="s">
        <v>454</v>
      </c>
      <c r="C34" s="172"/>
      <c r="D34" s="102"/>
      <c r="E34" s="102"/>
      <c r="F34" s="102"/>
      <c r="G34" s="103" t="str">
        <f t="shared" ref="G34" si="1">IF(C34="","",IF(C34*D34*E34*F34=0,0,IF(C34*D34*E34*F34&gt;27,3,IF(C34*D34*E34*F34&gt;3,2,IF(C34*D34*E34*F34=0,0,1)))))</f>
        <v/>
      </c>
      <c r="H34" s="102"/>
      <c r="I34" s="102"/>
      <c r="J34" s="103" t="str">
        <f t="shared" ref="J34" si="2">IF(H34="","",IF(H34*I34=0,0,IF(H34*I34&gt;4,3,IF(H34*I34&gt;2,2,IF(H34*I34=0,0,1)))))</f>
        <v/>
      </c>
      <c r="K34" s="102"/>
      <c r="L34" s="103" t="str">
        <f t="shared" ref="L34" si="3">IF(K34="","",IF(K34=0,0,K34))</f>
        <v/>
      </c>
      <c r="M34" s="102"/>
      <c r="N34" s="102"/>
      <c r="O34" s="103" t="str">
        <f t="shared" ref="O34" si="4">IF(M34="","",IF(M34*N34=0,0,IF(M34*N34&gt;4,3,IF(M34*N34&gt;2,2,IF(M34*N34=0,0,1)))))</f>
        <v/>
      </c>
      <c r="P34" s="102"/>
      <c r="Q34" s="102"/>
      <c r="R34" s="103" t="str">
        <f t="shared" ref="R34" si="5">IF(P34="","",IF(P34*Q34=0,0,IF(P34*Q34&gt;4,3,IF(P34*Q34&gt;2,2,IF(P34*Q34=0,0,1)))))</f>
        <v/>
      </c>
      <c r="S34" s="102"/>
      <c r="T34" s="102"/>
      <c r="U34" s="103" t="str">
        <f t="shared" ref="U34" si="6">IF(S34="","",IF(S34*T34=0,0,IF(S34*T34&gt;4,3,IF(S34*T34&gt;2,2,IF(S34*T34=0,0,1)))))</f>
        <v/>
      </c>
      <c r="V34" s="102"/>
      <c r="W34" s="102"/>
      <c r="X34" s="102"/>
      <c r="Y34" s="103" t="str">
        <f t="shared" ref="Y34" si="7">IF(V34="","",IF(V34*W34*X34=0,0,IF(V34*W34*X34&gt;17,3,IF(V34*W34*X34&gt;2,2,IF(V34*W34*X34=0,0,1)))))</f>
        <v/>
      </c>
      <c r="Z34" s="102"/>
      <c r="AA34" s="102"/>
      <c r="AB34" s="103" t="str">
        <f t="shared" ref="AB34" si="8">IF(Z34="","",IF(Z34*AA34=0,0,IF(Z34*AA34&gt;4,3,IF(Z34*AA34&gt;2,2,IF(Z34*AA34=0,0,1)))))</f>
        <v/>
      </c>
      <c r="AC34" s="103" t="str">
        <f t="shared" ref="AC34" si="9">+G34</f>
        <v/>
      </c>
      <c r="AD34" s="103" t="str">
        <f t="shared" ref="AD34" si="10">+J34</f>
        <v/>
      </c>
      <c r="AE34" s="103" t="str">
        <f t="shared" ref="AE34" si="11">+L34</f>
        <v/>
      </c>
      <c r="AF34" s="103" t="str">
        <f t="shared" ref="AF34" si="12">+O34</f>
        <v/>
      </c>
      <c r="AG34" s="103" t="str">
        <f t="shared" ref="AG34" si="13">+U34</f>
        <v/>
      </c>
      <c r="AH34" s="103" t="str">
        <f t="shared" ref="AH34" si="14">+U34</f>
        <v/>
      </c>
      <c r="AI34" s="103" t="str">
        <f t="shared" ref="AI34" si="15">+Y34</f>
        <v/>
      </c>
      <c r="AJ34" s="103" t="str">
        <f t="shared" ref="AJ34" si="16">+AB34</f>
        <v/>
      </c>
      <c r="AK34" s="104" t="str">
        <f t="shared" ref="AK34" si="17">+IF(COUNT(AC34:AJ34)&lt;&gt;8,"",(IF(COUNTIF(AC34:AJ34,0)&gt;0,"ไม่ผ่าน",IF(AND(COUNTIF(AC34:AJ34,3)&gt;=5,COUNTIF(AC34:AJ34,"&lt;2")=0),"ดีเยี่ยม",IF(OR(AND(AND(COUNTIF(AC34:AJ34,3)&gt;=1,COUNTIF(AC34:AJ34,3)&lt;=4),COUNTIF(AC34:AJ34,"&lt;2")=0),COUNTIF(AC34:AJ34,2)=8,AND(COUNTIF(AC34:AJ34,"&gt;=2")&gt;=5,COUNTIF(AC34:AJ34,1)&gt;0)),"ดี",IF(OR(COUNTIF(AC34:AJ34,1)=8,AND(COUNTIF(AC34:AJ34,"&gt;=2")&gt;=1,COUNTIF(AC34:AJ34,"&gt;=2")&lt;=4)),"ผ่าน","ไม่ผ่าน"))))))</f>
        <v/>
      </c>
    </row>
    <row r="35" spans="1:37" ht="21" customHeight="1">
      <c r="A35" s="175">
        <v>2</v>
      </c>
      <c r="B35" s="229" t="s">
        <v>455</v>
      </c>
      <c r="C35" s="172"/>
      <c r="D35" s="102"/>
      <c r="E35" s="102"/>
      <c r="F35" s="102"/>
      <c r="G35" s="103" t="str">
        <f t="shared" ref="G35:G73" si="18">IF(C35="","",IF(C35*D35*E35*F35=0,0,IF(C35*D35*E35*F35&gt;27,3,IF(C35*D35*E35*F35&gt;3,2,IF(C35*D35*E35*F35=0,0,1)))))</f>
        <v/>
      </c>
      <c r="H35" s="102"/>
      <c r="I35" s="102"/>
      <c r="J35" s="103" t="str">
        <f t="shared" ref="J35:J73" si="19">IF(H35="","",IF(H35*I35=0,0,IF(H35*I35&gt;4,3,IF(H35*I35&gt;2,2,IF(H35*I35=0,0,1)))))</f>
        <v/>
      </c>
      <c r="K35" s="102"/>
      <c r="L35" s="103" t="str">
        <f t="shared" ref="L35:L73" si="20">IF(K35="","",IF(K35=0,0,K35))</f>
        <v/>
      </c>
      <c r="M35" s="102"/>
      <c r="N35" s="102"/>
      <c r="O35" s="103" t="str">
        <f t="shared" ref="O35:O73" si="21">IF(M35="","",IF(M35*N35=0,0,IF(M35*N35&gt;4,3,IF(M35*N35&gt;2,2,IF(M35*N35=0,0,1)))))</f>
        <v/>
      </c>
      <c r="P35" s="102"/>
      <c r="Q35" s="102"/>
      <c r="R35" s="103" t="str">
        <f t="shared" ref="R35:R73" si="22">IF(P35="","",IF(P35*Q35=0,0,IF(P35*Q35&gt;4,3,IF(P35*Q35&gt;2,2,IF(P35*Q35=0,0,1)))))</f>
        <v/>
      </c>
      <c r="S35" s="102"/>
      <c r="T35" s="102"/>
      <c r="U35" s="103" t="str">
        <f t="shared" ref="U35:U73" si="23">IF(S35="","",IF(S35*T35=0,0,IF(S35*T35&gt;4,3,IF(S35*T35&gt;2,2,IF(S35*T35=0,0,1)))))</f>
        <v/>
      </c>
      <c r="V35" s="102"/>
      <c r="W35" s="102"/>
      <c r="X35" s="102"/>
      <c r="Y35" s="103" t="str">
        <f t="shared" ref="Y35:Y73" si="24">IF(V35="","",IF(V35*W35*X35=0,0,IF(V35*W35*X35&gt;17,3,IF(V35*W35*X35&gt;2,2,IF(V35*W35*X35=0,0,1)))))</f>
        <v/>
      </c>
      <c r="Z35" s="102"/>
      <c r="AA35" s="102"/>
      <c r="AB35" s="103" t="str">
        <f t="shared" ref="AB35:AB73" si="25">IF(Z35="","",IF(Z35*AA35=0,0,IF(Z35*AA35&gt;4,3,IF(Z35*AA35&gt;2,2,IF(Z35*AA35=0,0,1)))))</f>
        <v/>
      </c>
      <c r="AC35" s="103" t="str">
        <f t="shared" ref="AC35:AC73" si="26">+G35</f>
        <v/>
      </c>
      <c r="AD35" s="103" t="str">
        <f t="shared" ref="AD35:AD73" si="27">+J35</f>
        <v/>
      </c>
      <c r="AE35" s="103" t="str">
        <f t="shared" ref="AE35:AE73" si="28">+L35</f>
        <v/>
      </c>
      <c r="AF35" s="103" t="str">
        <f t="shared" ref="AF35:AF73" si="29">+O35</f>
        <v/>
      </c>
      <c r="AG35" s="103" t="str">
        <f t="shared" ref="AG35:AG73" si="30">+U35</f>
        <v/>
      </c>
      <c r="AH35" s="103" t="str">
        <f t="shared" ref="AH35:AH73" si="31">+U35</f>
        <v/>
      </c>
      <c r="AI35" s="103" t="str">
        <f t="shared" ref="AI35:AI73" si="32">+Y35</f>
        <v/>
      </c>
      <c r="AJ35" s="103" t="str">
        <f t="shared" ref="AJ35:AJ73" si="33">+AB35</f>
        <v/>
      </c>
      <c r="AK35" s="104" t="str">
        <f t="shared" ref="AK35:AK73" si="34">+IF(COUNT(AC35:AJ35)&lt;&gt;8,"",(IF(COUNTIF(AC35:AJ35,0)&gt;0,"ไม่ผ่าน",IF(AND(COUNTIF(AC35:AJ35,3)&gt;=5,COUNTIF(AC35:AJ35,"&lt;2")=0),"ดีเยี่ยม",IF(OR(AND(AND(COUNTIF(AC35:AJ35,3)&gt;=1,COUNTIF(AC35:AJ35,3)&lt;=4),COUNTIF(AC35:AJ35,"&lt;2")=0),COUNTIF(AC35:AJ35,2)=8,AND(COUNTIF(AC35:AJ35,"&gt;=2")&gt;=5,COUNTIF(AC35:AJ35,1)&gt;0)),"ดี",IF(OR(COUNTIF(AC35:AJ35,1)=8,AND(COUNTIF(AC35:AJ35,"&gt;=2")&gt;=1,COUNTIF(AC35:AJ35,"&gt;=2")&lt;=4)),"ผ่าน","ไม่ผ่าน"))))))</f>
        <v/>
      </c>
    </row>
    <row r="36" spans="1:37" ht="21" customHeight="1">
      <c r="A36" s="175">
        <v>3</v>
      </c>
      <c r="B36" s="229" t="s">
        <v>456</v>
      </c>
      <c r="C36" s="172"/>
      <c r="D36" s="102"/>
      <c r="E36" s="102"/>
      <c r="F36" s="102"/>
      <c r="G36" s="103" t="str">
        <f t="shared" si="18"/>
        <v/>
      </c>
      <c r="H36" s="102"/>
      <c r="I36" s="102"/>
      <c r="J36" s="103" t="str">
        <f t="shared" si="19"/>
        <v/>
      </c>
      <c r="K36" s="102"/>
      <c r="L36" s="103" t="str">
        <f t="shared" si="20"/>
        <v/>
      </c>
      <c r="M36" s="102"/>
      <c r="N36" s="102"/>
      <c r="O36" s="103" t="str">
        <f t="shared" si="21"/>
        <v/>
      </c>
      <c r="P36" s="102"/>
      <c r="Q36" s="102"/>
      <c r="R36" s="103" t="str">
        <f t="shared" si="22"/>
        <v/>
      </c>
      <c r="S36" s="102"/>
      <c r="T36" s="102"/>
      <c r="U36" s="103" t="str">
        <f t="shared" si="23"/>
        <v/>
      </c>
      <c r="V36" s="102"/>
      <c r="W36" s="102"/>
      <c r="X36" s="102"/>
      <c r="Y36" s="103" t="str">
        <f t="shared" si="24"/>
        <v/>
      </c>
      <c r="Z36" s="102"/>
      <c r="AA36" s="102"/>
      <c r="AB36" s="103" t="str">
        <f t="shared" si="25"/>
        <v/>
      </c>
      <c r="AC36" s="103" t="str">
        <f t="shared" si="26"/>
        <v/>
      </c>
      <c r="AD36" s="103" t="str">
        <f t="shared" si="27"/>
        <v/>
      </c>
      <c r="AE36" s="103" t="str">
        <f t="shared" si="28"/>
        <v/>
      </c>
      <c r="AF36" s="103" t="str">
        <f t="shared" si="29"/>
        <v/>
      </c>
      <c r="AG36" s="103" t="str">
        <f t="shared" si="30"/>
        <v/>
      </c>
      <c r="AH36" s="103" t="str">
        <f t="shared" si="31"/>
        <v/>
      </c>
      <c r="AI36" s="103" t="str">
        <f t="shared" si="32"/>
        <v/>
      </c>
      <c r="AJ36" s="103" t="str">
        <f t="shared" si="33"/>
        <v/>
      </c>
      <c r="AK36" s="104" t="str">
        <f t="shared" si="34"/>
        <v/>
      </c>
    </row>
    <row r="37" spans="1:37" ht="21" customHeight="1">
      <c r="A37" s="175">
        <v>4</v>
      </c>
      <c r="B37" s="229" t="s">
        <v>457</v>
      </c>
      <c r="C37" s="172"/>
      <c r="D37" s="102"/>
      <c r="E37" s="102"/>
      <c r="F37" s="102"/>
      <c r="G37" s="103" t="str">
        <f t="shared" si="18"/>
        <v/>
      </c>
      <c r="H37" s="102"/>
      <c r="I37" s="102"/>
      <c r="J37" s="103" t="str">
        <f t="shared" si="19"/>
        <v/>
      </c>
      <c r="K37" s="102"/>
      <c r="L37" s="103" t="str">
        <f t="shared" si="20"/>
        <v/>
      </c>
      <c r="M37" s="102"/>
      <c r="N37" s="102"/>
      <c r="O37" s="103" t="str">
        <f t="shared" si="21"/>
        <v/>
      </c>
      <c r="P37" s="102"/>
      <c r="Q37" s="102"/>
      <c r="R37" s="103" t="str">
        <f t="shared" si="22"/>
        <v/>
      </c>
      <c r="S37" s="102"/>
      <c r="T37" s="102"/>
      <c r="U37" s="103" t="str">
        <f t="shared" si="23"/>
        <v/>
      </c>
      <c r="V37" s="102"/>
      <c r="W37" s="102"/>
      <c r="X37" s="102"/>
      <c r="Y37" s="103" t="str">
        <f t="shared" si="24"/>
        <v/>
      </c>
      <c r="Z37" s="102"/>
      <c r="AA37" s="102"/>
      <c r="AB37" s="103" t="str">
        <f t="shared" si="25"/>
        <v/>
      </c>
      <c r="AC37" s="103" t="str">
        <f t="shared" si="26"/>
        <v/>
      </c>
      <c r="AD37" s="103" t="str">
        <f t="shared" si="27"/>
        <v/>
      </c>
      <c r="AE37" s="103" t="str">
        <f t="shared" si="28"/>
        <v/>
      </c>
      <c r="AF37" s="103" t="str">
        <f t="shared" si="29"/>
        <v/>
      </c>
      <c r="AG37" s="103" t="str">
        <f t="shared" si="30"/>
        <v/>
      </c>
      <c r="AH37" s="103" t="str">
        <f t="shared" si="31"/>
        <v/>
      </c>
      <c r="AI37" s="103" t="str">
        <f t="shared" si="32"/>
        <v/>
      </c>
      <c r="AJ37" s="103" t="str">
        <f t="shared" si="33"/>
        <v/>
      </c>
      <c r="AK37" s="104" t="str">
        <f t="shared" si="34"/>
        <v/>
      </c>
    </row>
    <row r="38" spans="1:37" ht="21" customHeight="1" thickBot="1">
      <c r="A38" s="176">
        <v>5</v>
      </c>
      <c r="B38" s="199" t="s">
        <v>458</v>
      </c>
      <c r="C38" s="169"/>
      <c r="D38" s="107"/>
      <c r="E38" s="107"/>
      <c r="F38" s="107"/>
      <c r="G38" s="108" t="str">
        <f t="shared" si="18"/>
        <v/>
      </c>
      <c r="H38" s="107"/>
      <c r="I38" s="107"/>
      <c r="J38" s="108" t="str">
        <f t="shared" si="19"/>
        <v/>
      </c>
      <c r="K38" s="107"/>
      <c r="L38" s="108" t="str">
        <f t="shared" si="20"/>
        <v/>
      </c>
      <c r="M38" s="107"/>
      <c r="N38" s="107"/>
      <c r="O38" s="108" t="str">
        <f t="shared" si="21"/>
        <v/>
      </c>
      <c r="P38" s="107"/>
      <c r="Q38" s="107"/>
      <c r="R38" s="108" t="str">
        <f t="shared" si="22"/>
        <v/>
      </c>
      <c r="S38" s="107"/>
      <c r="T38" s="107"/>
      <c r="U38" s="108" t="str">
        <f t="shared" si="23"/>
        <v/>
      </c>
      <c r="V38" s="107"/>
      <c r="W38" s="107"/>
      <c r="X38" s="107"/>
      <c r="Y38" s="108" t="str">
        <f t="shared" si="24"/>
        <v/>
      </c>
      <c r="Z38" s="107"/>
      <c r="AA38" s="107"/>
      <c r="AB38" s="108" t="str">
        <f t="shared" si="25"/>
        <v/>
      </c>
      <c r="AC38" s="108" t="str">
        <f t="shared" si="26"/>
        <v/>
      </c>
      <c r="AD38" s="108" t="str">
        <f t="shared" si="27"/>
        <v/>
      </c>
      <c r="AE38" s="108" t="str">
        <f t="shared" si="28"/>
        <v/>
      </c>
      <c r="AF38" s="108" t="str">
        <f t="shared" si="29"/>
        <v/>
      </c>
      <c r="AG38" s="108" t="str">
        <f t="shared" si="30"/>
        <v/>
      </c>
      <c r="AH38" s="108" t="str">
        <f t="shared" si="31"/>
        <v/>
      </c>
      <c r="AI38" s="108" t="str">
        <f t="shared" si="32"/>
        <v/>
      </c>
      <c r="AJ38" s="108" t="str">
        <f t="shared" si="33"/>
        <v/>
      </c>
      <c r="AK38" s="109" t="str">
        <f t="shared" si="34"/>
        <v/>
      </c>
    </row>
    <row r="39" spans="1:37" ht="21" customHeight="1">
      <c r="A39" s="177">
        <v>6</v>
      </c>
      <c r="B39" s="219" t="s">
        <v>459</v>
      </c>
      <c r="C39" s="179"/>
      <c r="D39" s="97"/>
      <c r="E39" s="97"/>
      <c r="F39" s="97"/>
      <c r="G39" s="98" t="str">
        <f t="shared" si="18"/>
        <v/>
      </c>
      <c r="H39" s="97"/>
      <c r="I39" s="97"/>
      <c r="J39" s="98" t="str">
        <f t="shared" si="19"/>
        <v/>
      </c>
      <c r="K39" s="97"/>
      <c r="L39" s="98" t="str">
        <f t="shared" si="20"/>
        <v/>
      </c>
      <c r="M39" s="97"/>
      <c r="N39" s="97"/>
      <c r="O39" s="98" t="str">
        <f t="shared" si="21"/>
        <v/>
      </c>
      <c r="P39" s="97"/>
      <c r="Q39" s="97"/>
      <c r="R39" s="98" t="str">
        <f t="shared" si="22"/>
        <v/>
      </c>
      <c r="S39" s="97"/>
      <c r="T39" s="97"/>
      <c r="U39" s="98" t="str">
        <f t="shared" si="23"/>
        <v/>
      </c>
      <c r="V39" s="97"/>
      <c r="W39" s="97"/>
      <c r="X39" s="97"/>
      <c r="Y39" s="98" t="str">
        <f t="shared" si="24"/>
        <v/>
      </c>
      <c r="Z39" s="97"/>
      <c r="AA39" s="97"/>
      <c r="AB39" s="98" t="str">
        <f t="shared" si="25"/>
        <v/>
      </c>
      <c r="AC39" s="98" t="str">
        <f t="shared" si="26"/>
        <v/>
      </c>
      <c r="AD39" s="98" t="str">
        <f t="shared" si="27"/>
        <v/>
      </c>
      <c r="AE39" s="98" t="str">
        <f t="shared" si="28"/>
        <v/>
      </c>
      <c r="AF39" s="98" t="str">
        <f t="shared" si="29"/>
        <v/>
      </c>
      <c r="AG39" s="98" t="str">
        <f t="shared" si="30"/>
        <v/>
      </c>
      <c r="AH39" s="98" t="str">
        <f t="shared" si="31"/>
        <v/>
      </c>
      <c r="AI39" s="98" t="str">
        <f t="shared" si="32"/>
        <v/>
      </c>
      <c r="AJ39" s="98" t="str">
        <f t="shared" si="33"/>
        <v/>
      </c>
      <c r="AK39" s="99" t="str">
        <f t="shared" si="34"/>
        <v/>
      </c>
    </row>
    <row r="40" spans="1:37" ht="21" customHeight="1">
      <c r="A40" s="175">
        <v>7</v>
      </c>
      <c r="B40" s="238" t="s">
        <v>460</v>
      </c>
      <c r="C40" s="172"/>
      <c r="D40" s="102"/>
      <c r="E40" s="102"/>
      <c r="F40" s="102"/>
      <c r="G40" s="103" t="str">
        <f t="shared" si="18"/>
        <v/>
      </c>
      <c r="H40" s="102"/>
      <c r="I40" s="102"/>
      <c r="J40" s="103" t="str">
        <f t="shared" si="19"/>
        <v/>
      </c>
      <c r="K40" s="102"/>
      <c r="L40" s="103" t="str">
        <f t="shared" si="20"/>
        <v/>
      </c>
      <c r="M40" s="102"/>
      <c r="N40" s="102"/>
      <c r="O40" s="103" t="str">
        <f t="shared" si="21"/>
        <v/>
      </c>
      <c r="P40" s="102"/>
      <c r="Q40" s="102"/>
      <c r="R40" s="103" t="str">
        <f t="shared" si="22"/>
        <v/>
      </c>
      <c r="S40" s="102"/>
      <c r="T40" s="102"/>
      <c r="U40" s="103" t="str">
        <f t="shared" si="23"/>
        <v/>
      </c>
      <c r="V40" s="102"/>
      <c r="W40" s="102"/>
      <c r="X40" s="102"/>
      <c r="Y40" s="103" t="str">
        <f t="shared" si="24"/>
        <v/>
      </c>
      <c r="Z40" s="102"/>
      <c r="AA40" s="102"/>
      <c r="AB40" s="103" t="str">
        <f t="shared" si="25"/>
        <v/>
      </c>
      <c r="AC40" s="103" t="str">
        <f t="shared" si="26"/>
        <v/>
      </c>
      <c r="AD40" s="103" t="str">
        <f t="shared" si="27"/>
        <v/>
      </c>
      <c r="AE40" s="103" t="str">
        <f t="shared" si="28"/>
        <v/>
      </c>
      <c r="AF40" s="103" t="str">
        <f t="shared" si="29"/>
        <v/>
      </c>
      <c r="AG40" s="103" t="str">
        <f t="shared" si="30"/>
        <v/>
      </c>
      <c r="AH40" s="103" t="str">
        <f t="shared" si="31"/>
        <v/>
      </c>
      <c r="AI40" s="103" t="str">
        <f t="shared" si="32"/>
        <v/>
      </c>
      <c r="AJ40" s="103" t="str">
        <f t="shared" si="33"/>
        <v/>
      </c>
      <c r="AK40" s="104" t="str">
        <f t="shared" si="34"/>
        <v/>
      </c>
    </row>
    <row r="41" spans="1:37" ht="21" customHeight="1">
      <c r="A41" s="175">
        <v>8</v>
      </c>
      <c r="B41" s="231" t="s">
        <v>461</v>
      </c>
      <c r="C41" s="172"/>
      <c r="D41" s="102"/>
      <c r="E41" s="102"/>
      <c r="F41" s="102"/>
      <c r="G41" s="103" t="str">
        <f t="shared" si="18"/>
        <v/>
      </c>
      <c r="H41" s="102"/>
      <c r="I41" s="102"/>
      <c r="J41" s="103" t="str">
        <f t="shared" si="19"/>
        <v/>
      </c>
      <c r="K41" s="102"/>
      <c r="L41" s="103" t="str">
        <f t="shared" si="20"/>
        <v/>
      </c>
      <c r="M41" s="102"/>
      <c r="N41" s="102"/>
      <c r="O41" s="103" t="str">
        <f t="shared" si="21"/>
        <v/>
      </c>
      <c r="P41" s="102"/>
      <c r="Q41" s="102"/>
      <c r="R41" s="103" t="str">
        <f t="shared" si="22"/>
        <v/>
      </c>
      <c r="S41" s="102"/>
      <c r="T41" s="102"/>
      <c r="U41" s="103" t="str">
        <f t="shared" si="23"/>
        <v/>
      </c>
      <c r="V41" s="102"/>
      <c r="W41" s="102"/>
      <c r="X41" s="102"/>
      <c r="Y41" s="103" t="str">
        <f t="shared" si="24"/>
        <v/>
      </c>
      <c r="Z41" s="102"/>
      <c r="AA41" s="102"/>
      <c r="AB41" s="103" t="str">
        <f t="shared" si="25"/>
        <v/>
      </c>
      <c r="AC41" s="103" t="str">
        <f t="shared" si="26"/>
        <v/>
      </c>
      <c r="AD41" s="103" t="str">
        <f t="shared" si="27"/>
        <v/>
      </c>
      <c r="AE41" s="103" t="str">
        <f t="shared" si="28"/>
        <v/>
      </c>
      <c r="AF41" s="103" t="str">
        <f t="shared" si="29"/>
        <v/>
      </c>
      <c r="AG41" s="103" t="str">
        <f t="shared" si="30"/>
        <v/>
      </c>
      <c r="AH41" s="103" t="str">
        <f t="shared" si="31"/>
        <v/>
      </c>
      <c r="AI41" s="103" t="str">
        <f t="shared" si="32"/>
        <v/>
      </c>
      <c r="AJ41" s="103" t="str">
        <f t="shared" si="33"/>
        <v/>
      </c>
      <c r="AK41" s="104" t="str">
        <f t="shared" si="34"/>
        <v/>
      </c>
    </row>
    <row r="42" spans="1:37" ht="21" customHeight="1">
      <c r="A42" s="175">
        <v>9</v>
      </c>
      <c r="B42" s="231" t="s">
        <v>462</v>
      </c>
      <c r="C42" s="172"/>
      <c r="D42" s="102"/>
      <c r="E42" s="102"/>
      <c r="F42" s="102"/>
      <c r="G42" s="103" t="str">
        <f t="shared" si="18"/>
        <v/>
      </c>
      <c r="H42" s="102"/>
      <c r="I42" s="102"/>
      <c r="J42" s="103" t="str">
        <f t="shared" si="19"/>
        <v/>
      </c>
      <c r="K42" s="102"/>
      <c r="L42" s="103" t="str">
        <f t="shared" si="20"/>
        <v/>
      </c>
      <c r="M42" s="102"/>
      <c r="N42" s="102"/>
      <c r="O42" s="103" t="str">
        <f t="shared" si="21"/>
        <v/>
      </c>
      <c r="P42" s="102"/>
      <c r="Q42" s="102"/>
      <c r="R42" s="103" t="str">
        <f t="shared" si="22"/>
        <v/>
      </c>
      <c r="S42" s="102"/>
      <c r="T42" s="102"/>
      <c r="U42" s="103" t="str">
        <f t="shared" si="23"/>
        <v/>
      </c>
      <c r="V42" s="102"/>
      <c r="W42" s="102"/>
      <c r="X42" s="102"/>
      <c r="Y42" s="103" t="str">
        <f t="shared" si="24"/>
        <v/>
      </c>
      <c r="Z42" s="102"/>
      <c r="AA42" s="102"/>
      <c r="AB42" s="103" t="str">
        <f t="shared" si="25"/>
        <v/>
      </c>
      <c r="AC42" s="103" t="str">
        <f t="shared" si="26"/>
        <v/>
      </c>
      <c r="AD42" s="103" t="str">
        <f t="shared" si="27"/>
        <v/>
      </c>
      <c r="AE42" s="103" t="str">
        <f t="shared" si="28"/>
        <v/>
      </c>
      <c r="AF42" s="103" t="str">
        <f t="shared" si="29"/>
        <v/>
      </c>
      <c r="AG42" s="103" t="str">
        <f t="shared" si="30"/>
        <v/>
      </c>
      <c r="AH42" s="103" t="str">
        <f t="shared" si="31"/>
        <v/>
      </c>
      <c r="AI42" s="103" t="str">
        <f t="shared" si="32"/>
        <v/>
      </c>
      <c r="AJ42" s="103" t="str">
        <f t="shared" si="33"/>
        <v/>
      </c>
      <c r="AK42" s="104" t="str">
        <f t="shared" si="34"/>
        <v/>
      </c>
    </row>
    <row r="43" spans="1:37" ht="21" customHeight="1" thickBot="1">
      <c r="A43" s="176">
        <v>10</v>
      </c>
      <c r="B43" s="220" t="s">
        <v>463</v>
      </c>
      <c r="C43" s="169"/>
      <c r="D43" s="107"/>
      <c r="E43" s="107"/>
      <c r="F43" s="107"/>
      <c r="G43" s="108" t="str">
        <f t="shared" si="18"/>
        <v/>
      </c>
      <c r="H43" s="107"/>
      <c r="I43" s="107"/>
      <c r="J43" s="108" t="str">
        <f t="shared" si="19"/>
        <v/>
      </c>
      <c r="K43" s="107"/>
      <c r="L43" s="108" t="str">
        <f t="shared" si="20"/>
        <v/>
      </c>
      <c r="M43" s="107"/>
      <c r="N43" s="107"/>
      <c r="O43" s="108" t="str">
        <f t="shared" si="21"/>
        <v/>
      </c>
      <c r="P43" s="107"/>
      <c r="Q43" s="107"/>
      <c r="R43" s="108" t="str">
        <f t="shared" si="22"/>
        <v/>
      </c>
      <c r="S43" s="107"/>
      <c r="T43" s="107"/>
      <c r="U43" s="108" t="str">
        <f t="shared" si="23"/>
        <v/>
      </c>
      <c r="V43" s="107"/>
      <c r="W43" s="107"/>
      <c r="X43" s="107"/>
      <c r="Y43" s="108" t="str">
        <f t="shared" si="24"/>
        <v/>
      </c>
      <c r="Z43" s="107"/>
      <c r="AA43" s="107"/>
      <c r="AB43" s="108" t="str">
        <f t="shared" si="25"/>
        <v/>
      </c>
      <c r="AC43" s="108" t="str">
        <f t="shared" si="26"/>
        <v/>
      </c>
      <c r="AD43" s="108" t="str">
        <f t="shared" si="27"/>
        <v/>
      </c>
      <c r="AE43" s="108" t="str">
        <f t="shared" si="28"/>
        <v/>
      </c>
      <c r="AF43" s="108" t="str">
        <f t="shared" si="29"/>
        <v/>
      </c>
      <c r="AG43" s="108" t="str">
        <f t="shared" si="30"/>
        <v/>
      </c>
      <c r="AH43" s="108" t="str">
        <f t="shared" si="31"/>
        <v/>
      </c>
      <c r="AI43" s="108" t="str">
        <f t="shared" si="32"/>
        <v/>
      </c>
      <c r="AJ43" s="108" t="str">
        <f t="shared" si="33"/>
        <v/>
      </c>
      <c r="AK43" s="109" t="str">
        <f t="shared" si="34"/>
        <v/>
      </c>
    </row>
    <row r="44" spans="1:37" ht="21" customHeight="1">
      <c r="A44" s="177">
        <v>11</v>
      </c>
      <c r="B44" s="219" t="s">
        <v>464</v>
      </c>
      <c r="C44" s="179"/>
      <c r="D44" s="97"/>
      <c r="E44" s="97"/>
      <c r="F44" s="97"/>
      <c r="G44" s="98" t="str">
        <f t="shared" si="18"/>
        <v/>
      </c>
      <c r="H44" s="97"/>
      <c r="I44" s="97"/>
      <c r="J44" s="98" t="str">
        <f t="shared" si="19"/>
        <v/>
      </c>
      <c r="K44" s="97"/>
      <c r="L44" s="98" t="str">
        <f t="shared" si="20"/>
        <v/>
      </c>
      <c r="M44" s="97"/>
      <c r="N44" s="97"/>
      <c r="O44" s="98" t="str">
        <f t="shared" si="21"/>
        <v/>
      </c>
      <c r="P44" s="97"/>
      <c r="Q44" s="97"/>
      <c r="R44" s="98" t="str">
        <f t="shared" si="22"/>
        <v/>
      </c>
      <c r="S44" s="97"/>
      <c r="T44" s="97"/>
      <c r="U44" s="98" t="str">
        <f t="shared" si="23"/>
        <v/>
      </c>
      <c r="V44" s="97"/>
      <c r="W44" s="97"/>
      <c r="X44" s="97"/>
      <c r="Y44" s="98" t="str">
        <f t="shared" si="24"/>
        <v/>
      </c>
      <c r="Z44" s="97"/>
      <c r="AA44" s="97"/>
      <c r="AB44" s="98" t="str">
        <f t="shared" si="25"/>
        <v/>
      </c>
      <c r="AC44" s="98" t="str">
        <f t="shared" si="26"/>
        <v/>
      </c>
      <c r="AD44" s="98" t="str">
        <f t="shared" si="27"/>
        <v/>
      </c>
      <c r="AE44" s="98" t="str">
        <f t="shared" si="28"/>
        <v/>
      </c>
      <c r="AF44" s="98" t="str">
        <f t="shared" si="29"/>
        <v/>
      </c>
      <c r="AG44" s="98" t="str">
        <f t="shared" si="30"/>
        <v/>
      </c>
      <c r="AH44" s="98" t="str">
        <f t="shared" si="31"/>
        <v/>
      </c>
      <c r="AI44" s="98" t="str">
        <f t="shared" si="32"/>
        <v/>
      </c>
      <c r="AJ44" s="98" t="str">
        <f t="shared" si="33"/>
        <v/>
      </c>
      <c r="AK44" s="99" t="str">
        <f t="shared" si="34"/>
        <v/>
      </c>
    </row>
    <row r="45" spans="1:37" ht="21" customHeight="1">
      <c r="A45" s="175">
        <v>12</v>
      </c>
      <c r="B45" s="229" t="s">
        <v>465</v>
      </c>
      <c r="C45" s="172"/>
      <c r="D45" s="102"/>
      <c r="E45" s="102"/>
      <c r="F45" s="102"/>
      <c r="G45" s="103" t="str">
        <f t="shared" si="18"/>
        <v/>
      </c>
      <c r="H45" s="102"/>
      <c r="I45" s="102"/>
      <c r="J45" s="103" t="str">
        <f t="shared" si="19"/>
        <v/>
      </c>
      <c r="K45" s="102"/>
      <c r="L45" s="103" t="str">
        <f t="shared" si="20"/>
        <v/>
      </c>
      <c r="M45" s="102"/>
      <c r="N45" s="102"/>
      <c r="O45" s="103" t="str">
        <f t="shared" si="21"/>
        <v/>
      </c>
      <c r="P45" s="102"/>
      <c r="Q45" s="102"/>
      <c r="R45" s="103" t="str">
        <f t="shared" si="22"/>
        <v/>
      </c>
      <c r="S45" s="102"/>
      <c r="T45" s="102"/>
      <c r="U45" s="103" t="str">
        <f t="shared" si="23"/>
        <v/>
      </c>
      <c r="V45" s="102"/>
      <c r="W45" s="102"/>
      <c r="X45" s="102"/>
      <c r="Y45" s="103" t="str">
        <f t="shared" si="24"/>
        <v/>
      </c>
      <c r="Z45" s="102"/>
      <c r="AA45" s="102"/>
      <c r="AB45" s="103" t="str">
        <f t="shared" si="25"/>
        <v/>
      </c>
      <c r="AC45" s="103" t="str">
        <f t="shared" si="26"/>
        <v/>
      </c>
      <c r="AD45" s="103" t="str">
        <f t="shared" si="27"/>
        <v/>
      </c>
      <c r="AE45" s="103" t="str">
        <f t="shared" si="28"/>
        <v/>
      </c>
      <c r="AF45" s="103" t="str">
        <f t="shared" si="29"/>
        <v/>
      </c>
      <c r="AG45" s="103" t="str">
        <f t="shared" si="30"/>
        <v/>
      </c>
      <c r="AH45" s="103" t="str">
        <f t="shared" si="31"/>
        <v/>
      </c>
      <c r="AI45" s="103" t="str">
        <f t="shared" si="32"/>
        <v/>
      </c>
      <c r="AJ45" s="103" t="str">
        <f t="shared" si="33"/>
        <v/>
      </c>
      <c r="AK45" s="104" t="str">
        <f t="shared" si="34"/>
        <v/>
      </c>
    </row>
    <row r="46" spans="1:37" ht="21" customHeight="1">
      <c r="A46" s="175">
        <v>13</v>
      </c>
      <c r="B46" s="238" t="s">
        <v>466</v>
      </c>
      <c r="C46" s="172"/>
      <c r="D46" s="102"/>
      <c r="E46" s="102"/>
      <c r="F46" s="102"/>
      <c r="G46" s="103" t="str">
        <f t="shared" si="18"/>
        <v/>
      </c>
      <c r="H46" s="102"/>
      <c r="I46" s="102"/>
      <c r="J46" s="103" t="str">
        <f t="shared" si="19"/>
        <v/>
      </c>
      <c r="K46" s="102"/>
      <c r="L46" s="103" t="str">
        <f t="shared" si="20"/>
        <v/>
      </c>
      <c r="M46" s="102"/>
      <c r="N46" s="102"/>
      <c r="O46" s="103" t="str">
        <f t="shared" si="21"/>
        <v/>
      </c>
      <c r="P46" s="102"/>
      <c r="Q46" s="102"/>
      <c r="R46" s="103" t="str">
        <f t="shared" si="22"/>
        <v/>
      </c>
      <c r="S46" s="102"/>
      <c r="T46" s="102"/>
      <c r="U46" s="103" t="str">
        <f t="shared" si="23"/>
        <v/>
      </c>
      <c r="V46" s="102"/>
      <c r="W46" s="102"/>
      <c r="X46" s="102"/>
      <c r="Y46" s="103" t="str">
        <f t="shared" si="24"/>
        <v/>
      </c>
      <c r="Z46" s="102"/>
      <c r="AA46" s="102"/>
      <c r="AB46" s="103" t="str">
        <f t="shared" si="25"/>
        <v/>
      </c>
      <c r="AC46" s="103" t="str">
        <f t="shared" si="26"/>
        <v/>
      </c>
      <c r="AD46" s="103" t="str">
        <f t="shared" si="27"/>
        <v/>
      </c>
      <c r="AE46" s="103" t="str">
        <f t="shared" si="28"/>
        <v/>
      </c>
      <c r="AF46" s="103" t="str">
        <f t="shared" si="29"/>
        <v/>
      </c>
      <c r="AG46" s="103" t="str">
        <f t="shared" si="30"/>
        <v/>
      </c>
      <c r="AH46" s="103" t="str">
        <f t="shared" si="31"/>
        <v/>
      </c>
      <c r="AI46" s="103" t="str">
        <f t="shared" si="32"/>
        <v/>
      </c>
      <c r="AJ46" s="103" t="str">
        <f t="shared" si="33"/>
        <v/>
      </c>
      <c r="AK46" s="104" t="str">
        <f t="shared" si="34"/>
        <v/>
      </c>
    </row>
    <row r="47" spans="1:37" ht="21" customHeight="1">
      <c r="A47" s="175">
        <v>14</v>
      </c>
      <c r="B47" s="229" t="s">
        <v>467</v>
      </c>
      <c r="C47" s="172"/>
      <c r="D47" s="102"/>
      <c r="E47" s="102"/>
      <c r="F47" s="102"/>
      <c r="G47" s="103" t="str">
        <f t="shared" si="18"/>
        <v/>
      </c>
      <c r="H47" s="102"/>
      <c r="I47" s="102"/>
      <c r="J47" s="103" t="str">
        <f t="shared" si="19"/>
        <v/>
      </c>
      <c r="K47" s="102"/>
      <c r="L47" s="103" t="str">
        <f t="shared" si="20"/>
        <v/>
      </c>
      <c r="M47" s="102"/>
      <c r="N47" s="102"/>
      <c r="O47" s="103" t="str">
        <f t="shared" si="21"/>
        <v/>
      </c>
      <c r="P47" s="102"/>
      <c r="Q47" s="102"/>
      <c r="R47" s="103" t="str">
        <f t="shared" si="22"/>
        <v/>
      </c>
      <c r="S47" s="102"/>
      <c r="T47" s="102"/>
      <c r="U47" s="103" t="str">
        <f t="shared" si="23"/>
        <v/>
      </c>
      <c r="V47" s="102"/>
      <c r="W47" s="102"/>
      <c r="X47" s="102"/>
      <c r="Y47" s="103" t="str">
        <f t="shared" si="24"/>
        <v/>
      </c>
      <c r="Z47" s="102"/>
      <c r="AA47" s="102"/>
      <c r="AB47" s="103" t="str">
        <f t="shared" si="25"/>
        <v/>
      </c>
      <c r="AC47" s="103" t="str">
        <f t="shared" si="26"/>
        <v/>
      </c>
      <c r="AD47" s="103" t="str">
        <f t="shared" si="27"/>
        <v/>
      </c>
      <c r="AE47" s="103" t="str">
        <f t="shared" si="28"/>
        <v/>
      </c>
      <c r="AF47" s="103" t="str">
        <f t="shared" si="29"/>
        <v/>
      </c>
      <c r="AG47" s="103" t="str">
        <f t="shared" si="30"/>
        <v/>
      </c>
      <c r="AH47" s="103" t="str">
        <f t="shared" si="31"/>
        <v/>
      </c>
      <c r="AI47" s="103" t="str">
        <f t="shared" si="32"/>
        <v/>
      </c>
      <c r="AJ47" s="103" t="str">
        <f t="shared" si="33"/>
        <v/>
      </c>
      <c r="AK47" s="104" t="str">
        <f t="shared" si="34"/>
        <v/>
      </c>
    </row>
    <row r="48" spans="1:37" ht="21" customHeight="1" thickBot="1">
      <c r="A48" s="176">
        <v>15</v>
      </c>
      <c r="B48" s="238" t="s">
        <v>468</v>
      </c>
      <c r="C48" s="169"/>
      <c r="D48" s="107"/>
      <c r="E48" s="107"/>
      <c r="F48" s="107"/>
      <c r="G48" s="108" t="str">
        <f t="shared" si="18"/>
        <v/>
      </c>
      <c r="H48" s="107"/>
      <c r="I48" s="107"/>
      <c r="J48" s="108" t="str">
        <f t="shared" si="19"/>
        <v/>
      </c>
      <c r="K48" s="107"/>
      <c r="L48" s="108" t="str">
        <f t="shared" si="20"/>
        <v/>
      </c>
      <c r="M48" s="107"/>
      <c r="N48" s="107"/>
      <c r="O48" s="108" t="str">
        <f t="shared" si="21"/>
        <v/>
      </c>
      <c r="P48" s="107"/>
      <c r="Q48" s="107"/>
      <c r="R48" s="108" t="str">
        <f t="shared" si="22"/>
        <v/>
      </c>
      <c r="S48" s="107"/>
      <c r="T48" s="107"/>
      <c r="U48" s="108" t="str">
        <f t="shared" si="23"/>
        <v/>
      </c>
      <c r="V48" s="107"/>
      <c r="W48" s="107"/>
      <c r="X48" s="107"/>
      <c r="Y48" s="108" t="str">
        <f t="shared" si="24"/>
        <v/>
      </c>
      <c r="Z48" s="107"/>
      <c r="AA48" s="107"/>
      <c r="AB48" s="108" t="str">
        <f t="shared" si="25"/>
        <v/>
      </c>
      <c r="AC48" s="108" t="str">
        <f t="shared" si="26"/>
        <v/>
      </c>
      <c r="AD48" s="108" t="str">
        <f t="shared" si="27"/>
        <v/>
      </c>
      <c r="AE48" s="108" t="str">
        <f t="shared" si="28"/>
        <v/>
      </c>
      <c r="AF48" s="108" t="str">
        <f t="shared" si="29"/>
        <v/>
      </c>
      <c r="AG48" s="108" t="str">
        <f t="shared" si="30"/>
        <v/>
      </c>
      <c r="AH48" s="108" t="str">
        <f t="shared" si="31"/>
        <v/>
      </c>
      <c r="AI48" s="108" t="str">
        <f t="shared" si="32"/>
        <v/>
      </c>
      <c r="AJ48" s="108" t="str">
        <f t="shared" si="33"/>
        <v/>
      </c>
      <c r="AK48" s="109" t="str">
        <f t="shared" si="34"/>
        <v/>
      </c>
    </row>
    <row r="49" spans="1:38" ht="21" customHeight="1">
      <c r="A49" s="177">
        <v>16</v>
      </c>
      <c r="B49" s="239" t="s">
        <v>469</v>
      </c>
      <c r="C49" s="179"/>
      <c r="D49" s="97"/>
      <c r="E49" s="97"/>
      <c r="F49" s="97"/>
      <c r="G49" s="98" t="str">
        <f t="shared" si="18"/>
        <v/>
      </c>
      <c r="H49" s="97"/>
      <c r="I49" s="97"/>
      <c r="J49" s="98" t="str">
        <f t="shared" si="19"/>
        <v/>
      </c>
      <c r="K49" s="97"/>
      <c r="L49" s="98" t="str">
        <f t="shared" si="20"/>
        <v/>
      </c>
      <c r="M49" s="97"/>
      <c r="N49" s="97"/>
      <c r="O49" s="98" t="str">
        <f t="shared" si="21"/>
        <v/>
      </c>
      <c r="P49" s="97"/>
      <c r="Q49" s="97"/>
      <c r="R49" s="98" t="str">
        <f t="shared" si="22"/>
        <v/>
      </c>
      <c r="S49" s="97"/>
      <c r="T49" s="97"/>
      <c r="U49" s="98" t="str">
        <f t="shared" si="23"/>
        <v/>
      </c>
      <c r="V49" s="97"/>
      <c r="W49" s="97"/>
      <c r="X49" s="97"/>
      <c r="Y49" s="98" t="str">
        <f t="shared" si="24"/>
        <v/>
      </c>
      <c r="Z49" s="97"/>
      <c r="AA49" s="97"/>
      <c r="AB49" s="98" t="str">
        <f t="shared" si="25"/>
        <v/>
      </c>
      <c r="AC49" s="98" t="str">
        <f t="shared" si="26"/>
        <v/>
      </c>
      <c r="AD49" s="98" t="str">
        <f t="shared" si="27"/>
        <v/>
      </c>
      <c r="AE49" s="98" t="str">
        <f t="shared" si="28"/>
        <v/>
      </c>
      <c r="AF49" s="98" t="str">
        <f t="shared" si="29"/>
        <v/>
      </c>
      <c r="AG49" s="98" t="str">
        <f t="shared" si="30"/>
        <v/>
      </c>
      <c r="AH49" s="98" t="str">
        <f t="shared" si="31"/>
        <v/>
      </c>
      <c r="AI49" s="98" t="str">
        <f t="shared" si="32"/>
        <v/>
      </c>
      <c r="AJ49" s="98" t="str">
        <f t="shared" si="33"/>
        <v/>
      </c>
      <c r="AK49" s="99" t="str">
        <f t="shared" si="34"/>
        <v/>
      </c>
    </row>
    <row r="50" spans="1:38" ht="21" customHeight="1">
      <c r="A50" s="175">
        <v>17</v>
      </c>
      <c r="B50" s="231" t="s">
        <v>470</v>
      </c>
      <c r="C50" s="172"/>
      <c r="D50" s="102"/>
      <c r="E50" s="102"/>
      <c r="F50" s="102"/>
      <c r="G50" s="103" t="str">
        <f t="shared" si="18"/>
        <v/>
      </c>
      <c r="H50" s="102"/>
      <c r="I50" s="102"/>
      <c r="J50" s="103" t="str">
        <f t="shared" si="19"/>
        <v/>
      </c>
      <c r="K50" s="102"/>
      <c r="L50" s="103" t="str">
        <f t="shared" si="20"/>
        <v/>
      </c>
      <c r="M50" s="102"/>
      <c r="N50" s="102"/>
      <c r="O50" s="103" t="str">
        <f t="shared" si="21"/>
        <v/>
      </c>
      <c r="P50" s="102"/>
      <c r="Q50" s="102"/>
      <c r="R50" s="103" t="str">
        <f t="shared" si="22"/>
        <v/>
      </c>
      <c r="S50" s="102"/>
      <c r="T50" s="102"/>
      <c r="U50" s="103" t="str">
        <f t="shared" si="23"/>
        <v/>
      </c>
      <c r="V50" s="102"/>
      <c r="W50" s="102"/>
      <c r="X50" s="102"/>
      <c r="Y50" s="103" t="str">
        <f t="shared" si="24"/>
        <v/>
      </c>
      <c r="Z50" s="102"/>
      <c r="AA50" s="102"/>
      <c r="AB50" s="103" t="str">
        <f t="shared" si="25"/>
        <v/>
      </c>
      <c r="AC50" s="103" t="str">
        <f t="shared" si="26"/>
        <v/>
      </c>
      <c r="AD50" s="103" t="str">
        <f t="shared" si="27"/>
        <v/>
      </c>
      <c r="AE50" s="103" t="str">
        <f t="shared" si="28"/>
        <v/>
      </c>
      <c r="AF50" s="103" t="str">
        <f t="shared" si="29"/>
        <v/>
      </c>
      <c r="AG50" s="103" t="str">
        <f t="shared" si="30"/>
        <v/>
      </c>
      <c r="AH50" s="103" t="str">
        <f t="shared" si="31"/>
        <v/>
      </c>
      <c r="AI50" s="103" t="str">
        <f t="shared" si="32"/>
        <v/>
      </c>
      <c r="AJ50" s="103" t="str">
        <f t="shared" si="33"/>
        <v/>
      </c>
      <c r="AK50" s="104" t="str">
        <f t="shared" si="34"/>
        <v/>
      </c>
    </row>
    <row r="51" spans="1:38" ht="21" customHeight="1">
      <c r="A51" s="175">
        <v>18</v>
      </c>
      <c r="B51" s="231" t="s">
        <v>471</v>
      </c>
      <c r="C51" s="172"/>
      <c r="D51" s="102"/>
      <c r="E51" s="102"/>
      <c r="F51" s="102"/>
      <c r="G51" s="103" t="str">
        <f t="shared" si="18"/>
        <v/>
      </c>
      <c r="H51" s="102"/>
      <c r="I51" s="102"/>
      <c r="J51" s="103" t="str">
        <f t="shared" si="19"/>
        <v/>
      </c>
      <c r="K51" s="102"/>
      <c r="L51" s="103" t="str">
        <f t="shared" si="20"/>
        <v/>
      </c>
      <c r="M51" s="102"/>
      <c r="N51" s="102"/>
      <c r="O51" s="103" t="str">
        <f t="shared" si="21"/>
        <v/>
      </c>
      <c r="P51" s="102"/>
      <c r="Q51" s="102"/>
      <c r="R51" s="103" t="str">
        <f t="shared" si="22"/>
        <v/>
      </c>
      <c r="S51" s="102"/>
      <c r="T51" s="102"/>
      <c r="U51" s="103" t="str">
        <f t="shared" si="23"/>
        <v/>
      </c>
      <c r="V51" s="102"/>
      <c r="W51" s="102"/>
      <c r="X51" s="102"/>
      <c r="Y51" s="103" t="str">
        <f t="shared" si="24"/>
        <v/>
      </c>
      <c r="Z51" s="102"/>
      <c r="AA51" s="102"/>
      <c r="AB51" s="103" t="str">
        <f t="shared" si="25"/>
        <v/>
      </c>
      <c r="AC51" s="103" t="str">
        <f t="shared" si="26"/>
        <v/>
      </c>
      <c r="AD51" s="103" t="str">
        <f t="shared" si="27"/>
        <v/>
      </c>
      <c r="AE51" s="103" t="str">
        <f t="shared" si="28"/>
        <v/>
      </c>
      <c r="AF51" s="103" t="str">
        <f t="shared" si="29"/>
        <v/>
      </c>
      <c r="AG51" s="103" t="str">
        <f t="shared" si="30"/>
        <v/>
      </c>
      <c r="AH51" s="103" t="str">
        <f t="shared" si="31"/>
        <v/>
      </c>
      <c r="AI51" s="103" t="str">
        <f t="shared" si="32"/>
        <v/>
      </c>
      <c r="AJ51" s="103" t="str">
        <f t="shared" si="33"/>
        <v/>
      </c>
      <c r="AK51" s="104" t="str">
        <f t="shared" si="34"/>
        <v/>
      </c>
    </row>
    <row r="52" spans="1:38" ht="21" customHeight="1">
      <c r="A52" s="175">
        <v>19</v>
      </c>
      <c r="B52" s="231" t="s">
        <v>472</v>
      </c>
      <c r="C52" s="172"/>
      <c r="D52" s="102"/>
      <c r="E52" s="102"/>
      <c r="F52" s="102"/>
      <c r="G52" s="103" t="str">
        <f t="shared" si="18"/>
        <v/>
      </c>
      <c r="H52" s="102"/>
      <c r="I52" s="102"/>
      <c r="J52" s="103" t="str">
        <f t="shared" si="19"/>
        <v/>
      </c>
      <c r="K52" s="102"/>
      <c r="L52" s="103" t="str">
        <f t="shared" si="20"/>
        <v/>
      </c>
      <c r="M52" s="102"/>
      <c r="N52" s="102"/>
      <c r="O52" s="103" t="str">
        <f t="shared" si="21"/>
        <v/>
      </c>
      <c r="P52" s="102"/>
      <c r="Q52" s="102"/>
      <c r="R52" s="103" t="str">
        <f t="shared" si="22"/>
        <v/>
      </c>
      <c r="S52" s="102"/>
      <c r="T52" s="102"/>
      <c r="U52" s="103" t="str">
        <f t="shared" si="23"/>
        <v/>
      </c>
      <c r="V52" s="102"/>
      <c r="W52" s="102"/>
      <c r="X52" s="102"/>
      <c r="Y52" s="103" t="str">
        <f t="shared" si="24"/>
        <v/>
      </c>
      <c r="Z52" s="102"/>
      <c r="AA52" s="102"/>
      <c r="AB52" s="103" t="str">
        <f t="shared" si="25"/>
        <v/>
      </c>
      <c r="AC52" s="103" t="str">
        <f t="shared" si="26"/>
        <v/>
      </c>
      <c r="AD52" s="103" t="str">
        <f t="shared" si="27"/>
        <v/>
      </c>
      <c r="AE52" s="103" t="str">
        <f t="shared" si="28"/>
        <v/>
      </c>
      <c r="AF52" s="103" t="str">
        <f t="shared" si="29"/>
        <v/>
      </c>
      <c r="AG52" s="103" t="str">
        <f t="shared" si="30"/>
        <v/>
      </c>
      <c r="AH52" s="103" t="str">
        <f t="shared" si="31"/>
        <v/>
      </c>
      <c r="AI52" s="103" t="str">
        <f t="shared" si="32"/>
        <v/>
      </c>
      <c r="AJ52" s="103" t="str">
        <f t="shared" si="33"/>
        <v/>
      </c>
      <c r="AK52" s="104" t="str">
        <f t="shared" si="34"/>
        <v/>
      </c>
    </row>
    <row r="53" spans="1:38" ht="21" customHeight="1" thickBot="1">
      <c r="A53" s="178">
        <v>20</v>
      </c>
      <c r="B53" s="220" t="s">
        <v>473</v>
      </c>
      <c r="C53" s="169"/>
      <c r="D53" s="107"/>
      <c r="E53" s="107"/>
      <c r="F53" s="107"/>
      <c r="G53" s="108" t="str">
        <f t="shared" si="18"/>
        <v/>
      </c>
      <c r="H53" s="107"/>
      <c r="I53" s="107"/>
      <c r="J53" s="108" t="str">
        <f t="shared" si="19"/>
        <v/>
      </c>
      <c r="K53" s="107"/>
      <c r="L53" s="108" t="str">
        <f t="shared" si="20"/>
        <v/>
      </c>
      <c r="M53" s="107"/>
      <c r="N53" s="107"/>
      <c r="O53" s="108" t="str">
        <f t="shared" si="21"/>
        <v/>
      </c>
      <c r="P53" s="107"/>
      <c r="Q53" s="107"/>
      <c r="R53" s="108" t="str">
        <f t="shared" si="22"/>
        <v/>
      </c>
      <c r="S53" s="107"/>
      <c r="T53" s="107"/>
      <c r="U53" s="108" t="str">
        <f t="shared" si="23"/>
        <v/>
      </c>
      <c r="V53" s="107"/>
      <c r="W53" s="107"/>
      <c r="X53" s="107"/>
      <c r="Y53" s="108" t="str">
        <f t="shared" si="24"/>
        <v/>
      </c>
      <c r="Z53" s="107"/>
      <c r="AA53" s="107"/>
      <c r="AB53" s="108" t="str">
        <f t="shared" si="25"/>
        <v/>
      </c>
      <c r="AC53" s="108" t="str">
        <f t="shared" si="26"/>
        <v/>
      </c>
      <c r="AD53" s="108" t="str">
        <f t="shared" si="27"/>
        <v/>
      </c>
      <c r="AE53" s="108" t="str">
        <f t="shared" si="28"/>
        <v/>
      </c>
      <c r="AF53" s="108" t="str">
        <f t="shared" si="29"/>
        <v/>
      </c>
      <c r="AG53" s="108" t="str">
        <f t="shared" si="30"/>
        <v/>
      </c>
      <c r="AH53" s="108" t="str">
        <f t="shared" si="31"/>
        <v/>
      </c>
      <c r="AI53" s="108" t="str">
        <f t="shared" si="32"/>
        <v/>
      </c>
      <c r="AJ53" s="108" t="str">
        <f t="shared" si="33"/>
        <v/>
      </c>
      <c r="AK53" s="109" t="str">
        <f t="shared" si="34"/>
        <v/>
      </c>
    </row>
    <row r="54" spans="1:38" s="115" customFormat="1" ht="21" customHeight="1">
      <c r="A54" s="195">
        <v>21</v>
      </c>
      <c r="B54" s="239" t="s">
        <v>474</v>
      </c>
      <c r="C54" s="198"/>
      <c r="D54" s="118"/>
      <c r="E54" s="119"/>
      <c r="F54" s="119"/>
      <c r="G54" s="120" t="str">
        <f t="shared" si="18"/>
        <v/>
      </c>
      <c r="H54" s="119"/>
      <c r="I54" s="119"/>
      <c r="J54" s="120" t="str">
        <f t="shared" si="19"/>
        <v/>
      </c>
      <c r="K54" s="119"/>
      <c r="L54" s="120" t="str">
        <f t="shared" si="20"/>
        <v/>
      </c>
      <c r="M54" s="119"/>
      <c r="N54" s="119"/>
      <c r="O54" s="120" t="str">
        <f t="shared" si="21"/>
        <v/>
      </c>
      <c r="P54" s="119"/>
      <c r="Q54" s="119"/>
      <c r="R54" s="120" t="str">
        <f t="shared" si="22"/>
        <v/>
      </c>
      <c r="S54" s="119"/>
      <c r="T54" s="114"/>
      <c r="U54" s="123" t="str">
        <f t="shared" si="23"/>
        <v/>
      </c>
      <c r="V54" s="119"/>
      <c r="W54" s="119"/>
      <c r="X54" s="119"/>
      <c r="Y54" s="123" t="str">
        <f t="shared" si="24"/>
        <v/>
      </c>
      <c r="Z54" s="119"/>
      <c r="AA54" s="119"/>
      <c r="AB54" s="123" t="str">
        <f t="shared" ref="AB54" si="35">IF(Z54="","",IF(Z54*AA54=0,0,IF(Z54*AA54&gt;4,3,IF(Z54*AA54&gt;2,2,IF(Z54*AA54=0,0,1)))))</f>
        <v/>
      </c>
      <c r="AC54" s="123" t="str">
        <f t="shared" ref="AC54" si="36">+G54</f>
        <v/>
      </c>
      <c r="AD54" s="123" t="str">
        <f t="shared" ref="AD54" si="37">+J54</f>
        <v/>
      </c>
      <c r="AE54" s="123" t="str">
        <f t="shared" ref="AE54" si="38">+L54</f>
        <v/>
      </c>
      <c r="AF54" s="123" t="str">
        <f t="shared" ref="AF54" si="39">+O54</f>
        <v/>
      </c>
      <c r="AG54" s="123" t="str">
        <f t="shared" ref="AG54" si="40">+U54</f>
        <v/>
      </c>
      <c r="AH54" s="123" t="str">
        <f t="shared" ref="AH54" si="41">+U54</f>
        <v/>
      </c>
      <c r="AI54" s="123" t="str">
        <f t="shared" ref="AI54" si="42">+Y54</f>
        <v/>
      </c>
      <c r="AJ54" s="123" t="str">
        <f t="shared" ref="AJ54" si="43">+AB54</f>
        <v/>
      </c>
      <c r="AK54" s="124" t="str">
        <f t="shared" ref="AK54" si="44">+IF(COUNT(AC54:AJ54)&lt;&gt;8,"",(IF(COUNTIF(AC54:AJ54,0)&gt;0,"ไม่ผ่าน",IF(AND(COUNTIF(AC54:AJ54,3)&gt;=5,COUNTIF(AC54:AJ54,"&lt;2")=0),"ดีเยี่ยม",IF(OR(AND(AND(COUNTIF(AC54:AJ54,3)&gt;=1,COUNTIF(AC54:AJ54,3)&lt;=4),COUNTIF(AC54:AJ54,"&lt;2")=0),COUNTIF(AC54:AJ54,2)=8,AND(COUNTIF(AC54:AJ54,"&gt;=2")&gt;=5,COUNTIF(AC54:AJ54,1)&gt;0)),"ดี",IF(OR(COUNTIF(AC54:AJ54,1)=8,AND(COUNTIF(AC54:AJ54,"&gt;=2")&gt;=1,COUNTIF(AC54:AJ54,"&gt;=2")&lt;=4)),"ผ่าน","ไม่ผ่าน"))))))</f>
        <v/>
      </c>
      <c r="AL54" s="125"/>
    </row>
    <row r="55" spans="1:38" ht="21" customHeight="1">
      <c r="A55" s="175">
        <v>22</v>
      </c>
      <c r="B55" s="231" t="s">
        <v>475</v>
      </c>
      <c r="C55" s="172"/>
      <c r="D55" s="117"/>
      <c r="E55" s="117"/>
      <c r="F55" s="117"/>
      <c r="G55" s="116" t="str">
        <f t="shared" si="18"/>
        <v/>
      </c>
      <c r="H55" s="117"/>
      <c r="I55" s="117"/>
      <c r="J55" s="116" t="str">
        <f t="shared" si="19"/>
        <v/>
      </c>
      <c r="K55" s="117"/>
      <c r="L55" s="116" t="str">
        <f t="shared" si="20"/>
        <v/>
      </c>
      <c r="M55" s="117"/>
      <c r="N55" s="117"/>
      <c r="O55" s="116" t="str">
        <f t="shared" si="21"/>
        <v/>
      </c>
      <c r="P55" s="117"/>
      <c r="Q55" s="117"/>
      <c r="R55" s="116" t="str">
        <f t="shared" si="22"/>
        <v/>
      </c>
      <c r="S55" s="117"/>
      <c r="T55" s="102"/>
      <c r="U55" s="116" t="str">
        <f t="shared" si="23"/>
        <v/>
      </c>
      <c r="V55" s="117"/>
      <c r="W55" s="117"/>
      <c r="X55" s="117"/>
      <c r="Y55" s="116" t="str">
        <f t="shared" si="24"/>
        <v/>
      </c>
      <c r="Z55" s="117"/>
      <c r="AA55" s="117"/>
      <c r="AB55" s="116" t="str">
        <f t="shared" si="25"/>
        <v/>
      </c>
      <c r="AC55" s="116" t="str">
        <f t="shared" si="26"/>
        <v/>
      </c>
      <c r="AD55" s="116" t="str">
        <f t="shared" si="27"/>
        <v/>
      </c>
      <c r="AE55" s="116" t="str">
        <f t="shared" si="28"/>
        <v/>
      </c>
      <c r="AF55" s="116" t="str">
        <f t="shared" si="29"/>
        <v/>
      </c>
      <c r="AG55" s="116" t="str">
        <f t="shared" si="30"/>
        <v/>
      </c>
      <c r="AH55" s="116" t="str">
        <f t="shared" si="31"/>
        <v/>
      </c>
      <c r="AI55" s="116" t="str">
        <f t="shared" si="32"/>
        <v/>
      </c>
      <c r="AJ55" s="116" t="str">
        <f t="shared" si="33"/>
        <v/>
      </c>
      <c r="AK55" s="121" t="str">
        <f t="shared" si="34"/>
        <v/>
      </c>
      <c r="AL55" s="122"/>
    </row>
    <row r="56" spans="1:38" ht="21" customHeight="1">
      <c r="A56" s="175">
        <v>23</v>
      </c>
      <c r="B56" s="231" t="s">
        <v>476</v>
      </c>
      <c r="C56" s="172"/>
      <c r="D56" s="102"/>
      <c r="E56" s="102"/>
      <c r="F56" s="102"/>
      <c r="G56" s="103" t="str">
        <f t="shared" si="18"/>
        <v/>
      </c>
      <c r="H56" s="102"/>
      <c r="I56" s="102"/>
      <c r="J56" s="103" t="str">
        <f t="shared" si="19"/>
        <v/>
      </c>
      <c r="K56" s="102"/>
      <c r="L56" s="103" t="str">
        <f t="shared" si="20"/>
        <v/>
      </c>
      <c r="M56" s="102"/>
      <c r="N56" s="102"/>
      <c r="O56" s="103" t="str">
        <f t="shared" si="21"/>
        <v/>
      </c>
      <c r="P56" s="102"/>
      <c r="Q56" s="102"/>
      <c r="R56" s="103" t="str">
        <f t="shared" si="22"/>
        <v/>
      </c>
      <c r="S56" s="102"/>
      <c r="T56" s="102"/>
      <c r="U56" s="103" t="str">
        <f t="shared" si="23"/>
        <v/>
      </c>
      <c r="V56" s="102"/>
      <c r="W56" s="102"/>
      <c r="X56" s="102"/>
      <c r="Y56" s="103" t="str">
        <f t="shared" si="24"/>
        <v/>
      </c>
      <c r="Z56" s="102"/>
      <c r="AA56" s="102"/>
      <c r="AB56" s="103" t="str">
        <f t="shared" si="25"/>
        <v/>
      </c>
      <c r="AC56" s="103" t="str">
        <f t="shared" si="26"/>
        <v/>
      </c>
      <c r="AD56" s="103" t="str">
        <f t="shared" si="27"/>
        <v/>
      </c>
      <c r="AE56" s="103" t="str">
        <f t="shared" si="28"/>
        <v/>
      </c>
      <c r="AF56" s="103" t="str">
        <f t="shared" si="29"/>
        <v/>
      </c>
      <c r="AG56" s="103" t="str">
        <f t="shared" si="30"/>
        <v/>
      </c>
      <c r="AH56" s="103" t="str">
        <f t="shared" si="31"/>
        <v/>
      </c>
      <c r="AI56" s="103" t="str">
        <f t="shared" si="32"/>
        <v/>
      </c>
      <c r="AJ56" s="103" t="str">
        <f t="shared" si="33"/>
        <v/>
      </c>
      <c r="AK56" s="104" t="str">
        <f t="shared" si="34"/>
        <v/>
      </c>
    </row>
    <row r="57" spans="1:38" ht="21" customHeight="1">
      <c r="A57" s="175">
        <v>24</v>
      </c>
      <c r="B57" s="229" t="s">
        <v>477</v>
      </c>
      <c r="C57" s="172"/>
      <c r="D57" s="102"/>
      <c r="E57" s="102"/>
      <c r="F57" s="102"/>
      <c r="G57" s="103" t="str">
        <f t="shared" si="18"/>
        <v/>
      </c>
      <c r="H57" s="102"/>
      <c r="I57" s="102"/>
      <c r="J57" s="103" t="str">
        <f t="shared" si="19"/>
        <v/>
      </c>
      <c r="K57" s="102"/>
      <c r="L57" s="103" t="str">
        <f t="shared" si="20"/>
        <v/>
      </c>
      <c r="M57" s="102"/>
      <c r="N57" s="102"/>
      <c r="O57" s="103" t="str">
        <f t="shared" si="21"/>
        <v/>
      </c>
      <c r="P57" s="102"/>
      <c r="Q57" s="102"/>
      <c r="R57" s="103" t="str">
        <f t="shared" si="22"/>
        <v/>
      </c>
      <c r="S57" s="102"/>
      <c r="T57" s="102"/>
      <c r="U57" s="103" t="str">
        <f t="shared" si="23"/>
        <v/>
      </c>
      <c r="V57" s="102"/>
      <c r="W57" s="102"/>
      <c r="X57" s="102"/>
      <c r="Y57" s="103" t="str">
        <f t="shared" si="24"/>
        <v/>
      </c>
      <c r="Z57" s="102"/>
      <c r="AA57" s="102"/>
      <c r="AB57" s="103" t="str">
        <f t="shared" si="25"/>
        <v/>
      </c>
      <c r="AC57" s="103" t="str">
        <f t="shared" si="26"/>
        <v/>
      </c>
      <c r="AD57" s="103" t="str">
        <f t="shared" si="27"/>
        <v/>
      </c>
      <c r="AE57" s="103" t="str">
        <f t="shared" si="28"/>
        <v/>
      </c>
      <c r="AF57" s="103" t="str">
        <f t="shared" si="29"/>
        <v/>
      </c>
      <c r="AG57" s="103" t="str">
        <f t="shared" si="30"/>
        <v/>
      </c>
      <c r="AH57" s="103" t="str">
        <f t="shared" si="31"/>
        <v/>
      </c>
      <c r="AI57" s="103" t="str">
        <f t="shared" si="32"/>
        <v/>
      </c>
      <c r="AJ57" s="103" t="str">
        <f t="shared" si="33"/>
        <v/>
      </c>
      <c r="AK57" s="104" t="str">
        <f t="shared" si="34"/>
        <v/>
      </c>
    </row>
    <row r="58" spans="1:38" ht="21" customHeight="1" thickBot="1">
      <c r="A58" s="176">
        <v>25</v>
      </c>
      <c r="B58" s="238" t="s">
        <v>478</v>
      </c>
      <c r="C58" s="169"/>
      <c r="D58" s="107"/>
      <c r="E58" s="107"/>
      <c r="F58" s="107"/>
      <c r="G58" s="108" t="str">
        <f t="shared" si="18"/>
        <v/>
      </c>
      <c r="H58" s="107"/>
      <c r="I58" s="107"/>
      <c r="J58" s="108" t="str">
        <f t="shared" si="19"/>
        <v/>
      </c>
      <c r="K58" s="107"/>
      <c r="L58" s="108" t="str">
        <f t="shared" si="20"/>
        <v/>
      </c>
      <c r="M58" s="107"/>
      <c r="N58" s="107"/>
      <c r="O58" s="108" t="str">
        <f t="shared" si="21"/>
        <v/>
      </c>
      <c r="P58" s="107"/>
      <c r="Q58" s="107"/>
      <c r="R58" s="108" t="str">
        <f t="shared" si="22"/>
        <v/>
      </c>
      <c r="S58" s="107"/>
      <c r="T58" s="107"/>
      <c r="U58" s="108" t="str">
        <f t="shared" si="23"/>
        <v/>
      </c>
      <c r="V58" s="107"/>
      <c r="W58" s="107"/>
      <c r="X58" s="107"/>
      <c r="Y58" s="108" t="str">
        <f t="shared" si="24"/>
        <v/>
      </c>
      <c r="Z58" s="107"/>
      <c r="AA58" s="107"/>
      <c r="AB58" s="108" t="str">
        <f t="shared" si="25"/>
        <v/>
      </c>
      <c r="AC58" s="108" t="str">
        <f t="shared" si="26"/>
        <v/>
      </c>
      <c r="AD58" s="108" t="str">
        <f t="shared" si="27"/>
        <v/>
      </c>
      <c r="AE58" s="108" t="str">
        <f t="shared" si="28"/>
        <v/>
      </c>
      <c r="AF58" s="108" t="str">
        <f t="shared" si="29"/>
        <v/>
      </c>
      <c r="AG58" s="108" t="str">
        <f t="shared" si="30"/>
        <v/>
      </c>
      <c r="AH58" s="108" t="str">
        <f t="shared" si="31"/>
        <v/>
      </c>
      <c r="AI58" s="108" t="str">
        <f t="shared" si="32"/>
        <v/>
      </c>
      <c r="AJ58" s="108" t="str">
        <f t="shared" si="33"/>
        <v/>
      </c>
      <c r="AK58" s="109" t="str">
        <f t="shared" si="34"/>
        <v/>
      </c>
    </row>
    <row r="59" spans="1:38" ht="21" customHeight="1">
      <c r="A59" s="175">
        <v>26</v>
      </c>
      <c r="B59" s="239" t="s">
        <v>479</v>
      </c>
      <c r="C59" s="172"/>
      <c r="D59" s="102"/>
      <c r="E59" s="102"/>
      <c r="F59" s="102"/>
      <c r="G59" s="103" t="str">
        <f t="shared" ref="G59" si="45">IF(C59="","",IF(C59*D59*E59*F59=0,0,IF(C59*D59*E59*F59&gt;27,3,IF(C59*D59*E59*F59&gt;3,2,IF(C59*D59*E59*F59=0,0,1)))))</f>
        <v/>
      </c>
      <c r="H59" s="102"/>
      <c r="I59" s="102"/>
      <c r="J59" s="103" t="str">
        <f t="shared" ref="J59" si="46">IF(H59="","",IF(H59*I59=0,0,IF(H59*I59&gt;4,3,IF(H59*I59&gt;2,2,IF(H59*I59=0,0,1)))))</f>
        <v/>
      </c>
      <c r="K59" s="102"/>
      <c r="L59" s="103" t="str">
        <f t="shared" ref="L59" si="47">IF(K59="","",IF(K59=0,0,K59))</f>
        <v/>
      </c>
      <c r="M59" s="102"/>
      <c r="N59" s="102"/>
      <c r="O59" s="103" t="str">
        <f t="shared" ref="O59" si="48">IF(M59="","",IF(M59*N59=0,0,IF(M59*N59&gt;4,3,IF(M59*N59&gt;2,2,IF(M59*N59=0,0,1)))))</f>
        <v/>
      </c>
      <c r="P59" s="102"/>
      <c r="Q59" s="102"/>
      <c r="R59" s="103" t="str">
        <f t="shared" ref="R59" si="49">IF(P59="","",IF(P59*Q59=0,0,IF(P59*Q59&gt;4,3,IF(P59*Q59&gt;2,2,IF(P59*Q59=0,0,1)))))</f>
        <v/>
      </c>
      <c r="S59" s="102"/>
      <c r="T59" s="102"/>
      <c r="U59" s="103" t="str">
        <f t="shared" ref="U59" si="50">IF(S59="","",IF(S59*T59=0,0,IF(S59*T59&gt;4,3,IF(S59*T59&gt;2,2,IF(S59*T59=0,0,1)))))</f>
        <v/>
      </c>
      <c r="V59" s="102"/>
      <c r="W59" s="102"/>
      <c r="X59" s="102"/>
      <c r="Y59" s="103" t="str">
        <f t="shared" ref="Y59" si="51">IF(V59="","",IF(V59*W59*X59=0,0,IF(V59*W59*X59&gt;17,3,IF(V59*W59*X59&gt;2,2,IF(V59*W59*X59=0,0,1)))))</f>
        <v/>
      </c>
      <c r="Z59" s="102"/>
      <c r="AA59" s="102"/>
      <c r="AB59" s="103" t="str">
        <f t="shared" ref="AB59" si="52">IF(Z59="","",IF(Z59*AA59=0,0,IF(Z59*AA59&gt;4,3,IF(Z59*AA59&gt;2,2,IF(Z59*AA59=0,0,1)))))</f>
        <v/>
      </c>
      <c r="AC59" s="103" t="str">
        <f t="shared" ref="AC59" si="53">+G59</f>
        <v/>
      </c>
      <c r="AD59" s="103" t="str">
        <f t="shared" ref="AD59" si="54">+J59</f>
        <v/>
      </c>
      <c r="AE59" s="103" t="str">
        <f t="shared" ref="AE59" si="55">+L59</f>
        <v/>
      </c>
      <c r="AF59" s="103" t="str">
        <f t="shared" ref="AF59" si="56">+O59</f>
        <v/>
      </c>
      <c r="AG59" s="103" t="str">
        <f t="shared" ref="AG59" si="57">+U59</f>
        <v/>
      </c>
      <c r="AH59" s="103" t="str">
        <f t="shared" ref="AH59" si="58">+U59</f>
        <v/>
      </c>
      <c r="AI59" s="103" t="str">
        <f t="shared" ref="AI59" si="59">+Y59</f>
        <v/>
      </c>
      <c r="AJ59" s="103" t="str">
        <f t="shared" ref="AJ59" si="60">+AB59</f>
        <v/>
      </c>
      <c r="AK59" s="104" t="str">
        <f t="shared" ref="AK59" si="61">+IF(COUNT(AC59:AJ59)&lt;&gt;8,"",(IF(COUNTIF(AC59:AJ59,0)&gt;0,"ไม่ผ่าน",IF(AND(COUNTIF(AC59:AJ59,3)&gt;=5,COUNTIF(AC59:AJ59,"&lt;2")=0),"ดีเยี่ยม",IF(OR(AND(AND(COUNTIF(AC59:AJ59,3)&gt;=1,COUNTIF(AC59:AJ59,3)&lt;=4),COUNTIF(AC59:AJ59,"&lt;2")=0),COUNTIF(AC59:AJ59,2)=8,AND(COUNTIF(AC59:AJ59,"&gt;=2")&gt;=5,COUNTIF(AC59:AJ59,1)&gt;0)),"ดี",IF(OR(COUNTIF(AC59:AJ59,1)=8,AND(COUNTIF(AC59:AJ59,"&gt;=2")&gt;=1,COUNTIF(AC59:AJ59,"&gt;=2")&lt;=4)),"ผ่าน","ไม่ผ่าน"))))))</f>
        <v/>
      </c>
    </row>
    <row r="60" spans="1:38" ht="21" customHeight="1">
      <c r="A60" s="175">
        <v>27</v>
      </c>
      <c r="B60" s="231" t="s">
        <v>480</v>
      </c>
      <c r="C60" s="172"/>
      <c r="D60" s="102"/>
      <c r="E60" s="102"/>
      <c r="F60" s="102"/>
      <c r="G60" s="103" t="str">
        <f t="shared" si="18"/>
        <v/>
      </c>
      <c r="H60" s="102"/>
      <c r="I60" s="102"/>
      <c r="J60" s="103" t="str">
        <f t="shared" si="19"/>
        <v/>
      </c>
      <c r="K60" s="102"/>
      <c r="L60" s="103" t="str">
        <f t="shared" si="20"/>
        <v/>
      </c>
      <c r="M60" s="102"/>
      <c r="N60" s="102"/>
      <c r="O60" s="103" t="str">
        <f t="shared" si="21"/>
        <v/>
      </c>
      <c r="P60" s="102"/>
      <c r="Q60" s="102"/>
      <c r="R60" s="103" t="str">
        <f t="shared" si="22"/>
        <v/>
      </c>
      <c r="S60" s="102"/>
      <c r="T60" s="102"/>
      <c r="U60" s="103" t="str">
        <f t="shared" si="23"/>
        <v/>
      </c>
      <c r="V60" s="102"/>
      <c r="W60" s="102"/>
      <c r="X60" s="102"/>
      <c r="Y60" s="103" t="str">
        <f t="shared" si="24"/>
        <v/>
      </c>
      <c r="Z60" s="102"/>
      <c r="AA60" s="102"/>
      <c r="AB60" s="103" t="str">
        <f t="shared" si="25"/>
        <v/>
      </c>
      <c r="AC60" s="103" t="str">
        <f t="shared" si="26"/>
        <v/>
      </c>
      <c r="AD60" s="103" t="str">
        <f t="shared" si="27"/>
        <v/>
      </c>
      <c r="AE60" s="103" t="str">
        <f t="shared" si="28"/>
        <v/>
      </c>
      <c r="AF60" s="103" t="str">
        <f t="shared" si="29"/>
        <v/>
      </c>
      <c r="AG60" s="103" t="str">
        <f t="shared" si="30"/>
        <v/>
      </c>
      <c r="AH60" s="103" t="str">
        <f t="shared" si="31"/>
        <v/>
      </c>
      <c r="AI60" s="103" t="str">
        <f t="shared" si="32"/>
        <v/>
      </c>
      <c r="AJ60" s="103" t="str">
        <f t="shared" si="33"/>
        <v/>
      </c>
      <c r="AK60" s="104" t="str">
        <f t="shared" si="34"/>
        <v/>
      </c>
    </row>
    <row r="61" spans="1:38" ht="21" customHeight="1">
      <c r="A61" s="175">
        <v>28</v>
      </c>
      <c r="B61" s="231" t="s">
        <v>481</v>
      </c>
      <c r="C61" s="172"/>
      <c r="D61" s="102"/>
      <c r="E61" s="102"/>
      <c r="F61" s="102"/>
      <c r="G61" s="103" t="str">
        <f t="shared" si="18"/>
        <v/>
      </c>
      <c r="H61" s="102"/>
      <c r="I61" s="102"/>
      <c r="J61" s="103" t="str">
        <f t="shared" si="19"/>
        <v/>
      </c>
      <c r="K61" s="102"/>
      <c r="L61" s="103" t="str">
        <f t="shared" si="20"/>
        <v/>
      </c>
      <c r="M61" s="102"/>
      <c r="N61" s="102"/>
      <c r="O61" s="103" t="str">
        <f t="shared" si="21"/>
        <v/>
      </c>
      <c r="P61" s="102"/>
      <c r="Q61" s="102"/>
      <c r="R61" s="103" t="str">
        <f t="shared" si="22"/>
        <v/>
      </c>
      <c r="S61" s="102"/>
      <c r="T61" s="102"/>
      <c r="U61" s="103" t="str">
        <f t="shared" si="23"/>
        <v/>
      </c>
      <c r="V61" s="102"/>
      <c r="W61" s="102"/>
      <c r="X61" s="102"/>
      <c r="Y61" s="103" t="str">
        <f t="shared" si="24"/>
        <v/>
      </c>
      <c r="Z61" s="102"/>
      <c r="AA61" s="102"/>
      <c r="AB61" s="103" t="str">
        <f t="shared" si="25"/>
        <v/>
      </c>
      <c r="AC61" s="103" t="str">
        <f t="shared" si="26"/>
        <v/>
      </c>
      <c r="AD61" s="103" t="str">
        <f t="shared" si="27"/>
        <v/>
      </c>
      <c r="AE61" s="103" t="str">
        <f t="shared" si="28"/>
        <v/>
      </c>
      <c r="AF61" s="103" t="str">
        <f t="shared" si="29"/>
        <v/>
      </c>
      <c r="AG61" s="103" t="str">
        <f t="shared" si="30"/>
        <v/>
      </c>
      <c r="AH61" s="103" t="str">
        <f t="shared" si="31"/>
        <v/>
      </c>
      <c r="AI61" s="103" t="str">
        <f t="shared" si="32"/>
        <v/>
      </c>
      <c r="AJ61" s="103" t="str">
        <f t="shared" si="33"/>
        <v/>
      </c>
      <c r="AK61" s="104" t="str">
        <f t="shared" si="34"/>
        <v/>
      </c>
    </row>
    <row r="62" spans="1:38" ht="21" customHeight="1">
      <c r="A62" s="175">
        <v>29</v>
      </c>
      <c r="B62" s="231" t="s">
        <v>482</v>
      </c>
      <c r="C62" s="172"/>
      <c r="D62" s="102"/>
      <c r="E62" s="102"/>
      <c r="F62" s="102"/>
      <c r="G62" s="103" t="str">
        <f t="shared" si="18"/>
        <v/>
      </c>
      <c r="H62" s="102"/>
      <c r="I62" s="102"/>
      <c r="J62" s="103" t="str">
        <f t="shared" si="19"/>
        <v/>
      </c>
      <c r="K62" s="102"/>
      <c r="L62" s="103" t="str">
        <f t="shared" si="20"/>
        <v/>
      </c>
      <c r="M62" s="102"/>
      <c r="N62" s="102"/>
      <c r="O62" s="103" t="str">
        <f t="shared" si="21"/>
        <v/>
      </c>
      <c r="P62" s="102"/>
      <c r="Q62" s="102"/>
      <c r="R62" s="103" t="str">
        <f t="shared" si="22"/>
        <v/>
      </c>
      <c r="S62" s="102"/>
      <c r="T62" s="102"/>
      <c r="U62" s="103" t="str">
        <f t="shared" si="23"/>
        <v/>
      </c>
      <c r="V62" s="102"/>
      <c r="W62" s="102"/>
      <c r="X62" s="102"/>
      <c r="Y62" s="103" t="str">
        <f t="shared" si="24"/>
        <v/>
      </c>
      <c r="Z62" s="102"/>
      <c r="AA62" s="102"/>
      <c r="AB62" s="103" t="str">
        <f t="shared" si="25"/>
        <v/>
      </c>
      <c r="AC62" s="103" t="str">
        <f t="shared" si="26"/>
        <v/>
      </c>
      <c r="AD62" s="103" t="str">
        <f t="shared" si="27"/>
        <v/>
      </c>
      <c r="AE62" s="103" t="str">
        <f t="shared" si="28"/>
        <v/>
      </c>
      <c r="AF62" s="103" t="str">
        <f t="shared" si="29"/>
        <v/>
      </c>
      <c r="AG62" s="103" t="str">
        <f t="shared" si="30"/>
        <v/>
      </c>
      <c r="AH62" s="103" t="str">
        <f t="shared" si="31"/>
        <v/>
      </c>
      <c r="AI62" s="103" t="str">
        <f t="shared" si="32"/>
        <v/>
      </c>
      <c r="AJ62" s="103" t="str">
        <f t="shared" si="33"/>
        <v/>
      </c>
      <c r="AK62" s="104" t="str">
        <f t="shared" si="34"/>
        <v/>
      </c>
    </row>
    <row r="63" spans="1:38" ht="21" customHeight="1" thickBot="1">
      <c r="A63" s="176">
        <v>30</v>
      </c>
      <c r="B63" s="220" t="s">
        <v>483</v>
      </c>
      <c r="C63" s="169"/>
      <c r="D63" s="107"/>
      <c r="E63" s="107"/>
      <c r="F63" s="107"/>
      <c r="G63" s="108" t="str">
        <f t="shared" si="18"/>
        <v/>
      </c>
      <c r="H63" s="107"/>
      <c r="I63" s="107"/>
      <c r="J63" s="108" t="str">
        <f t="shared" si="19"/>
        <v/>
      </c>
      <c r="K63" s="107"/>
      <c r="L63" s="108" t="str">
        <f t="shared" si="20"/>
        <v/>
      </c>
      <c r="M63" s="107"/>
      <c r="N63" s="107"/>
      <c r="O63" s="108" t="str">
        <f t="shared" si="21"/>
        <v/>
      </c>
      <c r="P63" s="107"/>
      <c r="Q63" s="107"/>
      <c r="R63" s="108" t="str">
        <f t="shared" si="22"/>
        <v/>
      </c>
      <c r="S63" s="107"/>
      <c r="T63" s="107"/>
      <c r="U63" s="108" t="str">
        <f t="shared" si="23"/>
        <v/>
      </c>
      <c r="V63" s="107"/>
      <c r="W63" s="107"/>
      <c r="X63" s="107"/>
      <c r="Y63" s="108" t="str">
        <f t="shared" si="24"/>
        <v/>
      </c>
      <c r="Z63" s="107"/>
      <c r="AA63" s="107"/>
      <c r="AB63" s="108" t="str">
        <f t="shared" si="25"/>
        <v/>
      </c>
      <c r="AC63" s="108" t="str">
        <f t="shared" si="26"/>
        <v/>
      </c>
      <c r="AD63" s="108" t="str">
        <f t="shared" si="27"/>
        <v/>
      </c>
      <c r="AE63" s="108" t="str">
        <f t="shared" si="28"/>
        <v/>
      </c>
      <c r="AF63" s="108" t="str">
        <f t="shared" si="29"/>
        <v/>
      </c>
      <c r="AG63" s="108" t="str">
        <f t="shared" si="30"/>
        <v/>
      </c>
      <c r="AH63" s="108" t="str">
        <f t="shared" si="31"/>
        <v/>
      </c>
      <c r="AI63" s="108" t="str">
        <f t="shared" si="32"/>
        <v/>
      </c>
      <c r="AJ63" s="108" t="str">
        <f t="shared" si="33"/>
        <v/>
      </c>
      <c r="AK63" s="109" t="str">
        <f t="shared" si="34"/>
        <v/>
      </c>
    </row>
    <row r="64" spans="1:38" ht="21" customHeight="1">
      <c r="A64" s="196">
        <v>31</v>
      </c>
      <c r="B64" s="238" t="s">
        <v>484</v>
      </c>
      <c r="C64" s="179"/>
      <c r="D64" s="97"/>
      <c r="E64" s="97"/>
      <c r="F64" s="97"/>
      <c r="G64" s="98" t="str">
        <f t="shared" si="18"/>
        <v/>
      </c>
      <c r="H64" s="97"/>
      <c r="I64" s="97"/>
      <c r="J64" s="98" t="str">
        <f t="shared" si="19"/>
        <v/>
      </c>
      <c r="K64" s="97"/>
      <c r="L64" s="98" t="str">
        <f t="shared" si="20"/>
        <v/>
      </c>
      <c r="M64" s="97"/>
      <c r="N64" s="97"/>
      <c r="O64" s="98" t="str">
        <f t="shared" si="21"/>
        <v/>
      </c>
      <c r="P64" s="97"/>
      <c r="Q64" s="97"/>
      <c r="R64" s="98" t="str">
        <f t="shared" si="22"/>
        <v/>
      </c>
      <c r="S64" s="97"/>
      <c r="T64" s="97"/>
      <c r="U64" s="98" t="str">
        <f t="shared" si="23"/>
        <v/>
      </c>
      <c r="V64" s="97"/>
      <c r="W64" s="97"/>
      <c r="X64" s="97"/>
      <c r="Y64" s="98" t="str">
        <f t="shared" si="24"/>
        <v/>
      </c>
      <c r="Z64" s="97"/>
      <c r="AA64" s="97"/>
      <c r="AB64" s="98" t="str">
        <f t="shared" si="25"/>
        <v/>
      </c>
      <c r="AC64" s="98" t="str">
        <f t="shared" si="26"/>
        <v/>
      </c>
      <c r="AD64" s="98" t="str">
        <f t="shared" si="27"/>
        <v/>
      </c>
      <c r="AE64" s="98" t="str">
        <f t="shared" si="28"/>
        <v/>
      </c>
      <c r="AF64" s="98" t="str">
        <f t="shared" si="29"/>
        <v/>
      </c>
      <c r="AG64" s="98" t="str">
        <f t="shared" si="30"/>
        <v/>
      </c>
      <c r="AH64" s="98" t="str">
        <f t="shared" si="31"/>
        <v/>
      </c>
      <c r="AI64" s="98" t="str">
        <f t="shared" si="32"/>
        <v/>
      </c>
      <c r="AJ64" s="98" t="str">
        <f t="shared" si="33"/>
        <v/>
      </c>
      <c r="AK64" s="99" t="str">
        <f t="shared" si="34"/>
        <v/>
      </c>
    </row>
    <row r="65" spans="1:37" ht="21" customHeight="1">
      <c r="A65" s="197">
        <v>32</v>
      </c>
      <c r="B65" s="231" t="s">
        <v>485</v>
      </c>
      <c r="C65" s="172"/>
      <c r="D65" s="102"/>
      <c r="E65" s="102"/>
      <c r="F65" s="102"/>
      <c r="G65" s="103" t="str">
        <f t="shared" si="18"/>
        <v/>
      </c>
      <c r="H65" s="102"/>
      <c r="I65" s="102"/>
      <c r="J65" s="103" t="str">
        <f t="shared" si="19"/>
        <v/>
      </c>
      <c r="K65" s="102"/>
      <c r="L65" s="103" t="str">
        <f t="shared" si="20"/>
        <v/>
      </c>
      <c r="M65" s="102"/>
      <c r="N65" s="102"/>
      <c r="O65" s="103" t="str">
        <f t="shared" si="21"/>
        <v/>
      </c>
      <c r="P65" s="102"/>
      <c r="Q65" s="102"/>
      <c r="R65" s="103" t="str">
        <f t="shared" si="22"/>
        <v/>
      </c>
      <c r="S65" s="102"/>
      <c r="T65" s="102"/>
      <c r="U65" s="103" t="str">
        <f t="shared" si="23"/>
        <v/>
      </c>
      <c r="V65" s="102"/>
      <c r="W65" s="102"/>
      <c r="X65" s="102"/>
      <c r="Y65" s="103" t="str">
        <f t="shared" si="24"/>
        <v/>
      </c>
      <c r="Z65" s="102"/>
      <c r="AA65" s="102"/>
      <c r="AB65" s="103" t="str">
        <f t="shared" si="25"/>
        <v/>
      </c>
      <c r="AC65" s="103" t="str">
        <f t="shared" si="26"/>
        <v/>
      </c>
      <c r="AD65" s="103" t="str">
        <f t="shared" si="27"/>
        <v/>
      </c>
      <c r="AE65" s="103" t="str">
        <f t="shared" si="28"/>
        <v/>
      </c>
      <c r="AF65" s="103" t="str">
        <f t="shared" si="29"/>
        <v/>
      </c>
      <c r="AG65" s="103" t="str">
        <f t="shared" si="30"/>
        <v/>
      </c>
      <c r="AH65" s="103" t="str">
        <f t="shared" si="31"/>
        <v/>
      </c>
      <c r="AI65" s="103" t="str">
        <f t="shared" si="32"/>
        <v/>
      </c>
      <c r="AJ65" s="103" t="str">
        <f t="shared" si="33"/>
        <v/>
      </c>
      <c r="AK65" s="104" t="str">
        <f t="shared" si="34"/>
        <v/>
      </c>
    </row>
    <row r="66" spans="1:37" ht="21" customHeight="1">
      <c r="A66" s="197">
        <v>33</v>
      </c>
      <c r="B66" s="231" t="s">
        <v>486</v>
      </c>
      <c r="C66" s="172"/>
      <c r="D66" s="102"/>
      <c r="E66" s="102"/>
      <c r="F66" s="102"/>
      <c r="G66" s="103" t="str">
        <f t="shared" si="18"/>
        <v/>
      </c>
      <c r="H66" s="102"/>
      <c r="I66" s="102"/>
      <c r="J66" s="103" t="str">
        <f t="shared" si="19"/>
        <v/>
      </c>
      <c r="K66" s="102"/>
      <c r="L66" s="103" t="str">
        <f t="shared" si="20"/>
        <v/>
      </c>
      <c r="M66" s="102"/>
      <c r="N66" s="102"/>
      <c r="O66" s="103" t="str">
        <f t="shared" si="21"/>
        <v/>
      </c>
      <c r="P66" s="102"/>
      <c r="Q66" s="102"/>
      <c r="R66" s="103" t="str">
        <f t="shared" si="22"/>
        <v/>
      </c>
      <c r="S66" s="102"/>
      <c r="T66" s="102"/>
      <c r="U66" s="103" t="str">
        <f t="shared" si="23"/>
        <v/>
      </c>
      <c r="V66" s="102"/>
      <c r="W66" s="102"/>
      <c r="X66" s="102"/>
      <c r="Y66" s="103" t="str">
        <f t="shared" si="24"/>
        <v/>
      </c>
      <c r="Z66" s="102"/>
      <c r="AA66" s="102"/>
      <c r="AB66" s="103" t="str">
        <f t="shared" si="25"/>
        <v/>
      </c>
      <c r="AC66" s="103" t="str">
        <f t="shared" si="26"/>
        <v/>
      </c>
      <c r="AD66" s="103" t="str">
        <f t="shared" si="27"/>
        <v/>
      </c>
      <c r="AE66" s="103" t="str">
        <f t="shared" si="28"/>
        <v/>
      </c>
      <c r="AF66" s="103" t="str">
        <f t="shared" si="29"/>
        <v/>
      </c>
      <c r="AG66" s="103" t="str">
        <f t="shared" si="30"/>
        <v/>
      </c>
      <c r="AH66" s="103" t="str">
        <f t="shared" si="31"/>
        <v/>
      </c>
      <c r="AI66" s="103" t="str">
        <f t="shared" si="32"/>
        <v/>
      </c>
      <c r="AJ66" s="103" t="str">
        <f t="shared" si="33"/>
        <v/>
      </c>
      <c r="AK66" s="104" t="str">
        <f t="shared" si="34"/>
        <v/>
      </c>
    </row>
    <row r="67" spans="1:37" ht="21" customHeight="1">
      <c r="A67" s="197">
        <v>34</v>
      </c>
      <c r="B67" s="229" t="s">
        <v>487</v>
      </c>
      <c r="C67" s="172"/>
      <c r="D67" s="102"/>
      <c r="E67" s="102"/>
      <c r="F67" s="102"/>
      <c r="G67" s="103" t="str">
        <f t="shared" si="18"/>
        <v/>
      </c>
      <c r="H67" s="102"/>
      <c r="I67" s="102"/>
      <c r="J67" s="103" t="str">
        <f t="shared" si="19"/>
        <v/>
      </c>
      <c r="K67" s="102"/>
      <c r="L67" s="103" t="str">
        <f t="shared" si="20"/>
        <v/>
      </c>
      <c r="M67" s="102"/>
      <c r="N67" s="102"/>
      <c r="O67" s="103" t="str">
        <f t="shared" si="21"/>
        <v/>
      </c>
      <c r="P67" s="102"/>
      <c r="Q67" s="102"/>
      <c r="R67" s="103" t="str">
        <f t="shared" si="22"/>
        <v/>
      </c>
      <c r="S67" s="102"/>
      <c r="T67" s="102"/>
      <c r="U67" s="103" t="str">
        <f t="shared" si="23"/>
        <v/>
      </c>
      <c r="V67" s="102"/>
      <c r="W67" s="102"/>
      <c r="X67" s="102"/>
      <c r="Y67" s="103" t="str">
        <f t="shared" si="24"/>
        <v/>
      </c>
      <c r="Z67" s="102"/>
      <c r="AA67" s="102"/>
      <c r="AB67" s="103" t="str">
        <f t="shared" si="25"/>
        <v/>
      </c>
      <c r="AC67" s="103" t="str">
        <f t="shared" si="26"/>
        <v/>
      </c>
      <c r="AD67" s="103" t="str">
        <f t="shared" si="27"/>
        <v/>
      </c>
      <c r="AE67" s="103" t="str">
        <f t="shared" si="28"/>
        <v/>
      </c>
      <c r="AF67" s="103" t="str">
        <f t="shared" si="29"/>
        <v/>
      </c>
      <c r="AG67" s="103" t="str">
        <f t="shared" si="30"/>
        <v/>
      </c>
      <c r="AH67" s="103" t="str">
        <f t="shared" si="31"/>
        <v/>
      </c>
      <c r="AI67" s="103" t="str">
        <f t="shared" si="32"/>
        <v/>
      </c>
      <c r="AJ67" s="103" t="str">
        <f t="shared" si="33"/>
        <v/>
      </c>
      <c r="AK67" s="104" t="str">
        <f t="shared" si="34"/>
        <v/>
      </c>
    </row>
    <row r="68" spans="1:37" ht="21" customHeight="1" thickBot="1">
      <c r="A68" s="264">
        <v>35</v>
      </c>
      <c r="B68" s="254" t="s">
        <v>488</v>
      </c>
      <c r="C68" s="194"/>
      <c r="D68" s="151"/>
      <c r="E68" s="151"/>
      <c r="F68" s="151"/>
      <c r="G68" s="152" t="str">
        <f t="shared" ref="G68" si="62">IF(C68="","",IF(C68*D68*E68*F68=0,0,IF(C68*D68*E68*F68&gt;27,3,IF(C68*D68*E68*F68&gt;3,2,IF(C68*D68*E68*F68=0,0,1)))))</f>
        <v/>
      </c>
      <c r="H68" s="151"/>
      <c r="I68" s="151"/>
      <c r="J68" s="152" t="str">
        <f t="shared" ref="J68" si="63">IF(H68="","",IF(H68*I68=0,0,IF(H68*I68&gt;4,3,IF(H68*I68&gt;2,2,IF(H68*I68=0,0,1)))))</f>
        <v/>
      </c>
      <c r="K68" s="151"/>
      <c r="L68" s="152" t="str">
        <f t="shared" ref="L68" si="64">IF(K68="","",IF(K68=0,0,K68))</f>
        <v/>
      </c>
      <c r="M68" s="151"/>
      <c r="N68" s="151"/>
      <c r="O68" s="152" t="str">
        <f t="shared" ref="O68" si="65">IF(M68="","",IF(M68*N68=0,0,IF(M68*N68&gt;4,3,IF(M68*N68&gt;2,2,IF(M68*N68=0,0,1)))))</f>
        <v/>
      </c>
      <c r="P68" s="151"/>
      <c r="Q68" s="151"/>
      <c r="R68" s="152" t="str">
        <f t="shared" ref="R68" si="66">IF(P68="","",IF(P68*Q68=0,0,IF(P68*Q68&gt;4,3,IF(P68*Q68&gt;2,2,IF(P68*Q68=0,0,1)))))</f>
        <v/>
      </c>
      <c r="S68" s="151"/>
      <c r="T68" s="151"/>
      <c r="U68" s="152" t="str">
        <f t="shared" ref="U68" si="67">IF(S68="","",IF(S68*T68=0,0,IF(S68*T68&gt;4,3,IF(S68*T68&gt;2,2,IF(S68*T68=0,0,1)))))</f>
        <v/>
      </c>
      <c r="V68" s="151"/>
      <c r="W68" s="151"/>
      <c r="X68" s="151"/>
      <c r="Y68" s="152" t="str">
        <f t="shared" ref="Y68" si="68">IF(V68="","",IF(V68*W68*X68=0,0,IF(V68*W68*X68&gt;17,3,IF(V68*W68*X68&gt;2,2,IF(V68*W68*X68=0,0,1)))))</f>
        <v/>
      </c>
      <c r="Z68" s="151"/>
      <c r="AA68" s="151"/>
      <c r="AB68" s="152" t="str">
        <f t="shared" ref="AB68" si="69">IF(Z68="","",IF(Z68*AA68=0,0,IF(Z68*AA68&gt;4,3,IF(Z68*AA68&gt;2,2,IF(Z68*AA68=0,0,1)))))</f>
        <v/>
      </c>
      <c r="AC68" s="152" t="str">
        <f t="shared" ref="AC68" si="70">+G68</f>
        <v/>
      </c>
      <c r="AD68" s="152" t="str">
        <f t="shared" ref="AD68" si="71">+J68</f>
        <v/>
      </c>
      <c r="AE68" s="152" t="str">
        <f t="shared" ref="AE68" si="72">+L68</f>
        <v/>
      </c>
      <c r="AF68" s="152" t="str">
        <f t="shared" ref="AF68" si="73">+O68</f>
        <v/>
      </c>
      <c r="AG68" s="152" t="str">
        <f t="shared" ref="AG68" si="74">+U68</f>
        <v/>
      </c>
      <c r="AH68" s="152" t="str">
        <f t="shared" ref="AH68" si="75">+U68</f>
        <v/>
      </c>
      <c r="AI68" s="152" t="str">
        <f t="shared" ref="AI68" si="76">+Y68</f>
        <v/>
      </c>
      <c r="AJ68" s="152" t="str">
        <f t="shared" ref="AJ68" si="77">+AB68</f>
        <v/>
      </c>
      <c r="AK68" s="153" t="str">
        <f t="shared" ref="AK68" si="78">+IF(COUNT(AC68:AJ68)&lt;&gt;8,"",(IF(COUNTIF(AC68:AJ68,0)&gt;0,"ไม่ผ่าน",IF(AND(COUNTIF(AC68:AJ68,3)&gt;=5,COUNTIF(AC68:AJ68,"&lt;2")=0),"ดีเยี่ยม",IF(OR(AND(AND(COUNTIF(AC68:AJ68,3)&gt;=1,COUNTIF(AC68:AJ68,3)&lt;=4),COUNTIF(AC68:AJ68,"&lt;2")=0),COUNTIF(AC68:AJ68,2)=8,AND(COUNTIF(AC68:AJ68,"&gt;=2")&gt;=5,COUNTIF(AC68:AJ68,1)&gt;0)),"ดี",IF(OR(COUNTIF(AC68:AJ68,1)=8,AND(COUNTIF(AC68:AJ68,"&gt;=2")&gt;=1,COUNTIF(AC68:AJ68,"&gt;=2")&lt;=4)),"ผ่าน","ไม่ผ่าน"))))))</f>
        <v/>
      </c>
    </row>
    <row r="69" spans="1:37" ht="21" customHeight="1">
      <c r="A69" s="265">
        <v>36</v>
      </c>
      <c r="B69" s="266" t="s">
        <v>489</v>
      </c>
      <c r="C69" s="180"/>
      <c r="D69" s="117"/>
      <c r="E69" s="117"/>
      <c r="F69" s="117"/>
      <c r="G69" s="116" t="str">
        <f t="shared" ref="G69:G70" si="79">IF(C69="","",IF(C69*D69*E69*F69=0,0,IF(C69*D69*E69*F69&gt;27,3,IF(C69*D69*E69*F69&gt;3,2,IF(C69*D69*E69*F69=0,0,1)))))</f>
        <v/>
      </c>
      <c r="H69" s="117"/>
      <c r="I69" s="117"/>
      <c r="J69" s="116" t="str">
        <f t="shared" ref="J69:J70" si="80">IF(H69="","",IF(H69*I69=0,0,IF(H69*I69&gt;4,3,IF(H69*I69&gt;2,2,IF(H69*I69=0,0,1)))))</f>
        <v/>
      </c>
      <c r="K69" s="117"/>
      <c r="L69" s="116" t="str">
        <f t="shared" ref="L69:L70" si="81">IF(K69="","",IF(K69=0,0,K69))</f>
        <v/>
      </c>
      <c r="M69" s="117"/>
      <c r="N69" s="117"/>
      <c r="O69" s="116" t="str">
        <f t="shared" ref="O69:O70" si="82">IF(M69="","",IF(M69*N69=0,0,IF(M69*N69&gt;4,3,IF(M69*N69&gt;2,2,IF(M69*N69=0,0,1)))))</f>
        <v/>
      </c>
      <c r="P69" s="117"/>
      <c r="Q69" s="117"/>
      <c r="R69" s="116" t="str">
        <f t="shared" ref="R69:R70" si="83">IF(P69="","",IF(P69*Q69=0,0,IF(P69*Q69&gt;4,3,IF(P69*Q69&gt;2,2,IF(P69*Q69=0,0,1)))))</f>
        <v/>
      </c>
      <c r="S69" s="117"/>
      <c r="T69" s="117"/>
      <c r="U69" s="116" t="str">
        <f t="shared" ref="U69:U70" si="84">IF(S69="","",IF(S69*T69=0,0,IF(S69*T69&gt;4,3,IF(S69*T69&gt;2,2,IF(S69*T69=0,0,1)))))</f>
        <v/>
      </c>
      <c r="V69" s="117"/>
      <c r="W69" s="117"/>
      <c r="X69" s="117"/>
      <c r="Y69" s="116" t="str">
        <f t="shared" ref="Y69:Y70" si="85">IF(V69="","",IF(V69*W69*X69=0,0,IF(V69*W69*X69&gt;17,3,IF(V69*W69*X69&gt;2,2,IF(V69*W69*X69=0,0,1)))))</f>
        <v/>
      </c>
      <c r="Z69" s="117"/>
      <c r="AA69" s="117"/>
      <c r="AB69" s="116" t="str">
        <f t="shared" ref="AB69:AB70" si="86">IF(Z69="","",IF(Z69*AA69=0,0,IF(Z69*AA69&gt;4,3,IF(Z69*AA69&gt;2,2,IF(Z69*AA69=0,0,1)))))</f>
        <v/>
      </c>
      <c r="AC69" s="116" t="str">
        <f t="shared" ref="AC69:AC70" si="87">+G69</f>
        <v/>
      </c>
      <c r="AD69" s="116" t="str">
        <f t="shared" ref="AD69:AD70" si="88">+J69</f>
        <v/>
      </c>
      <c r="AE69" s="116" t="str">
        <f t="shared" ref="AE69:AE70" si="89">+L69</f>
        <v/>
      </c>
      <c r="AF69" s="116" t="str">
        <f t="shared" ref="AF69:AF70" si="90">+O69</f>
        <v/>
      </c>
      <c r="AG69" s="116" t="str">
        <f t="shared" ref="AG69:AG70" si="91">+U69</f>
        <v/>
      </c>
      <c r="AH69" s="116" t="str">
        <f t="shared" ref="AH69:AH70" si="92">+U69</f>
        <v/>
      </c>
      <c r="AI69" s="116" t="str">
        <f t="shared" ref="AI69:AI70" si="93">+Y69</f>
        <v/>
      </c>
      <c r="AJ69" s="116" t="str">
        <f t="shared" ref="AJ69:AJ70" si="94">+AB69</f>
        <v/>
      </c>
      <c r="AK69" s="121" t="str">
        <f t="shared" ref="AK69:AK70" si="95">+IF(COUNT(AC69:AJ69)&lt;&gt;8,"",(IF(COUNTIF(AC69:AJ69,0)&gt;0,"ไม่ผ่าน",IF(AND(COUNTIF(AC69:AJ69,3)&gt;=5,COUNTIF(AC69:AJ69,"&lt;2")=0),"ดีเยี่ยม",IF(OR(AND(AND(COUNTIF(AC69:AJ69,3)&gt;=1,COUNTIF(AC69:AJ69,3)&lt;=4),COUNTIF(AC69:AJ69,"&lt;2")=0),COUNTIF(AC69:AJ69,2)=8,AND(COUNTIF(AC69:AJ69,"&gt;=2")&gt;=5,COUNTIF(AC69:AJ69,1)&gt;0)),"ดี",IF(OR(COUNTIF(AC69:AJ69,1)=8,AND(COUNTIF(AC69:AJ69,"&gt;=2")&gt;=1,COUNTIF(AC69:AJ69,"&gt;=2")&lt;=4)),"ผ่าน","ไม่ผ่าน"))))))</f>
        <v/>
      </c>
    </row>
    <row r="70" spans="1:37" ht="21" customHeight="1">
      <c r="A70" s="175">
        <v>37</v>
      </c>
      <c r="B70" s="231" t="s">
        <v>490</v>
      </c>
      <c r="C70" s="172"/>
      <c r="D70" s="102"/>
      <c r="E70" s="102"/>
      <c r="F70" s="102"/>
      <c r="G70" s="103" t="str">
        <f t="shared" si="79"/>
        <v/>
      </c>
      <c r="H70" s="102"/>
      <c r="I70" s="102"/>
      <c r="J70" s="103" t="str">
        <f t="shared" si="80"/>
        <v/>
      </c>
      <c r="K70" s="102"/>
      <c r="L70" s="103" t="str">
        <f t="shared" si="81"/>
        <v/>
      </c>
      <c r="M70" s="102"/>
      <c r="N70" s="102"/>
      <c r="O70" s="103" t="str">
        <f t="shared" si="82"/>
        <v/>
      </c>
      <c r="P70" s="102"/>
      <c r="Q70" s="102"/>
      <c r="R70" s="103" t="str">
        <f t="shared" si="83"/>
        <v/>
      </c>
      <c r="S70" s="102"/>
      <c r="T70" s="102"/>
      <c r="U70" s="103" t="str">
        <f t="shared" si="84"/>
        <v/>
      </c>
      <c r="V70" s="102"/>
      <c r="W70" s="102"/>
      <c r="X70" s="102"/>
      <c r="Y70" s="103" t="str">
        <f t="shared" si="85"/>
        <v/>
      </c>
      <c r="Z70" s="102"/>
      <c r="AA70" s="102"/>
      <c r="AB70" s="103" t="str">
        <f t="shared" si="86"/>
        <v/>
      </c>
      <c r="AC70" s="103" t="str">
        <f t="shared" si="87"/>
        <v/>
      </c>
      <c r="AD70" s="103" t="str">
        <f t="shared" si="88"/>
        <v/>
      </c>
      <c r="AE70" s="103" t="str">
        <f t="shared" si="89"/>
        <v/>
      </c>
      <c r="AF70" s="103" t="str">
        <f t="shared" si="90"/>
        <v/>
      </c>
      <c r="AG70" s="103" t="str">
        <f t="shared" si="91"/>
        <v/>
      </c>
      <c r="AH70" s="103" t="str">
        <f t="shared" si="92"/>
        <v/>
      </c>
      <c r="AI70" s="103" t="str">
        <f t="shared" si="93"/>
        <v/>
      </c>
      <c r="AJ70" s="103" t="str">
        <f t="shared" si="94"/>
        <v/>
      </c>
      <c r="AK70" s="104" t="str">
        <f t="shared" si="95"/>
        <v/>
      </c>
    </row>
    <row r="71" spans="1:37" ht="21" customHeight="1">
      <c r="A71" s="175">
        <v>38</v>
      </c>
      <c r="B71" s="229" t="s">
        <v>491</v>
      </c>
      <c r="C71" s="172"/>
      <c r="D71" s="102"/>
      <c r="E71" s="102"/>
      <c r="F71" s="102"/>
      <c r="G71" s="103" t="str">
        <f t="shared" si="18"/>
        <v/>
      </c>
      <c r="H71" s="102"/>
      <c r="I71" s="102"/>
      <c r="J71" s="103" t="str">
        <f t="shared" si="19"/>
        <v/>
      </c>
      <c r="K71" s="102"/>
      <c r="L71" s="103" t="str">
        <f t="shared" si="20"/>
        <v/>
      </c>
      <c r="M71" s="102"/>
      <c r="N71" s="102"/>
      <c r="O71" s="103" t="str">
        <f t="shared" si="21"/>
        <v/>
      </c>
      <c r="P71" s="102"/>
      <c r="Q71" s="102"/>
      <c r="R71" s="103" t="str">
        <f t="shared" si="22"/>
        <v/>
      </c>
      <c r="S71" s="102"/>
      <c r="T71" s="102"/>
      <c r="U71" s="103" t="str">
        <f t="shared" si="23"/>
        <v/>
      </c>
      <c r="V71" s="102"/>
      <c r="W71" s="102"/>
      <c r="X71" s="102"/>
      <c r="Y71" s="103" t="str">
        <f t="shared" si="24"/>
        <v/>
      </c>
      <c r="Z71" s="102"/>
      <c r="AA71" s="102"/>
      <c r="AB71" s="103" t="str">
        <f t="shared" si="25"/>
        <v/>
      </c>
      <c r="AC71" s="103" t="str">
        <f t="shared" si="26"/>
        <v/>
      </c>
      <c r="AD71" s="103" t="str">
        <f t="shared" si="27"/>
        <v/>
      </c>
      <c r="AE71" s="103" t="str">
        <f t="shared" si="28"/>
        <v/>
      </c>
      <c r="AF71" s="103" t="str">
        <f t="shared" si="29"/>
        <v/>
      </c>
      <c r="AG71" s="103" t="str">
        <f t="shared" si="30"/>
        <v/>
      </c>
      <c r="AH71" s="103" t="str">
        <f t="shared" si="31"/>
        <v/>
      </c>
      <c r="AI71" s="103" t="str">
        <f t="shared" si="32"/>
        <v/>
      </c>
      <c r="AJ71" s="103" t="str">
        <f t="shared" si="33"/>
        <v/>
      </c>
      <c r="AK71" s="104" t="str">
        <f t="shared" si="34"/>
        <v/>
      </c>
    </row>
    <row r="72" spans="1:37" ht="21" customHeight="1">
      <c r="A72" s="175">
        <v>39</v>
      </c>
      <c r="B72" s="229" t="s">
        <v>492</v>
      </c>
      <c r="C72" s="172"/>
      <c r="D72" s="102"/>
      <c r="E72" s="102"/>
      <c r="F72" s="102"/>
      <c r="G72" s="103" t="str">
        <f t="shared" si="18"/>
        <v/>
      </c>
      <c r="H72" s="102"/>
      <c r="I72" s="102"/>
      <c r="J72" s="103" t="str">
        <f t="shared" si="19"/>
        <v/>
      </c>
      <c r="K72" s="102"/>
      <c r="L72" s="103" t="str">
        <f t="shared" si="20"/>
        <v/>
      </c>
      <c r="M72" s="102"/>
      <c r="N72" s="102"/>
      <c r="O72" s="103" t="str">
        <f t="shared" si="21"/>
        <v/>
      </c>
      <c r="P72" s="102"/>
      <c r="Q72" s="102"/>
      <c r="R72" s="103" t="str">
        <f t="shared" si="22"/>
        <v/>
      </c>
      <c r="S72" s="102"/>
      <c r="T72" s="102"/>
      <c r="U72" s="103" t="str">
        <f t="shared" si="23"/>
        <v/>
      </c>
      <c r="V72" s="102"/>
      <c r="W72" s="102"/>
      <c r="X72" s="102"/>
      <c r="Y72" s="103" t="str">
        <f t="shared" si="24"/>
        <v/>
      </c>
      <c r="Z72" s="102"/>
      <c r="AA72" s="102"/>
      <c r="AB72" s="103" t="str">
        <f t="shared" si="25"/>
        <v/>
      </c>
      <c r="AC72" s="103" t="str">
        <f t="shared" si="26"/>
        <v/>
      </c>
      <c r="AD72" s="103" t="str">
        <f t="shared" si="27"/>
        <v/>
      </c>
      <c r="AE72" s="103" t="str">
        <f t="shared" si="28"/>
        <v/>
      </c>
      <c r="AF72" s="103" t="str">
        <f t="shared" si="29"/>
        <v/>
      </c>
      <c r="AG72" s="103" t="str">
        <f t="shared" si="30"/>
        <v/>
      </c>
      <c r="AH72" s="103" t="str">
        <f t="shared" si="31"/>
        <v/>
      </c>
      <c r="AI72" s="103" t="str">
        <f t="shared" si="32"/>
        <v/>
      </c>
      <c r="AJ72" s="103" t="str">
        <f t="shared" si="33"/>
        <v/>
      </c>
      <c r="AK72" s="104" t="str">
        <f t="shared" si="34"/>
        <v/>
      </c>
    </row>
    <row r="73" spans="1:37" ht="21" customHeight="1" thickBot="1">
      <c r="A73" s="181">
        <v>40</v>
      </c>
      <c r="B73" s="238" t="s">
        <v>493</v>
      </c>
      <c r="C73" s="194"/>
      <c r="D73" s="151"/>
      <c r="E73" s="151"/>
      <c r="F73" s="151"/>
      <c r="G73" s="152" t="str">
        <f t="shared" si="18"/>
        <v/>
      </c>
      <c r="H73" s="151"/>
      <c r="I73" s="151"/>
      <c r="J73" s="152" t="str">
        <f t="shared" si="19"/>
        <v/>
      </c>
      <c r="K73" s="151"/>
      <c r="L73" s="152" t="str">
        <f t="shared" si="20"/>
        <v/>
      </c>
      <c r="M73" s="151"/>
      <c r="N73" s="151"/>
      <c r="O73" s="152" t="str">
        <f t="shared" si="21"/>
        <v/>
      </c>
      <c r="P73" s="151"/>
      <c r="Q73" s="151"/>
      <c r="R73" s="152" t="str">
        <f t="shared" si="22"/>
        <v/>
      </c>
      <c r="S73" s="151"/>
      <c r="T73" s="151"/>
      <c r="U73" s="152" t="str">
        <f t="shared" si="23"/>
        <v/>
      </c>
      <c r="V73" s="151"/>
      <c r="W73" s="151"/>
      <c r="X73" s="151"/>
      <c r="Y73" s="152" t="str">
        <f t="shared" si="24"/>
        <v/>
      </c>
      <c r="Z73" s="151"/>
      <c r="AA73" s="151"/>
      <c r="AB73" s="152" t="str">
        <f t="shared" si="25"/>
        <v/>
      </c>
      <c r="AC73" s="152" t="str">
        <f t="shared" si="26"/>
        <v/>
      </c>
      <c r="AD73" s="152" t="str">
        <f t="shared" si="27"/>
        <v/>
      </c>
      <c r="AE73" s="152" t="str">
        <f t="shared" si="28"/>
        <v/>
      </c>
      <c r="AF73" s="152" t="str">
        <f t="shared" si="29"/>
        <v/>
      </c>
      <c r="AG73" s="152" t="str">
        <f t="shared" si="30"/>
        <v/>
      </c>
      <c r="AH73" s="152" t="str">
        <f t="shared" si="31"/>
        <v/>
      </c>
      <c r="AI73" s="152" t="str">
        <f t="shared" si="32"/>
        <v/>
      </c>
      <c r="AJ73" s="152" t="str">
        <f t="shared" si="33"/>
        <v/>
      </c>
      <c r="AK73" s="153" t="str">
        <f t="shared" si="34"/>
        <v/>
      </c>
    </row>
    <row r="74" spans="1:37" ht="21.75" customHeight="1" thickBot="1">
      <c r="A74" s="290">
        <v>41</v>
      </c>
      <c r="B74" s="291" t="s">
        <v>494</v>
      </c>
      <c r="C74" s="292"/>
      <c r="D74" s="293"/>
      <c r="E74" s="293"/>
      <c r="F74" s="293"/>
      <c r="G74" s="294" t="str">
        <f t="shared" ref="G74" si="96">IF(C74="","",IF(C74*D74*E74*F74=0,0,IF(C74*D74*E74*F74&gt;27,3,IF(C74*D74*E74*F74&gt;3,2,IF(C74*D74*E74*F74=0,0,1)))))</f>
        <v/>
      </c>
      <c r="H74" s="293"/>
      <c r="I74" s="293"/>
      <c r="J74" s="294" t="str">
        <f t="shared" ref="J74" si="97">IF(H74="","",IF(H74*I74=0,0,IF(H74*I74&gt;4,3,IF(H74*I74&gt;2,2,IF(H74*I74=0,0,1)))))</f>
        <v/>
      </c>
      <c r="K74" s="293"/>
      <c r="L74" s="294" t="str">
        <f t="shared" ref="L74" si="98">IF(K74="","",IF(K74=0,0,K74))</f>
        <v/>
      </c>
      <c r="M74" s="293"/>
      <c r="N74" s="293"/>
      <c r="O74" s="294" t="str">
        <f t="shared" ref="O74" si="99">IF(M74="","",IF(M74*N74=0,0,IF(M74*N74&gt;4,3,IF(M74*N74&gt;2,2,IF(M74*N74=0,0,1)))))</f>
        <v/>
      </c>
      <c r="P74" s="293"/>
      <c r="Q74" s="293"/>
      <c r="R74" s="294" t="str">
        <f t="shared" ref="R74" si="100">IF(P74="","",IF(P74*Q74=0,0,IF(P74*Q74&gt;4,3,IF(P74*Q74&gt;2,2,IF(P74*Q74=0,0,1)))))</f>
        <v/>
      </c>
      <c r="S74" s="293"/>
      <c r="T74" s="293"/>
      <c r="U74" s="294" t="str">
        <f t="shared" ref="U74" si="101">IF(S74="","",IF(S74*T74=0,0,IF(S74*T74&gt;4,3,IF(S74*T74&gt;2,2,IF(S74*T74=0,0,1)))))</f>
        <v/>
      </c>
      <c r="V74" s="293"/>
      <c r="W74" s="293"/>
      <c r="X74" s="293"/>
      <c r="Y74" s="294" t="str">
        <f t="shared" ref="Y74" si="102">IF(V74="","",IF(V74*W74*X74=0,0,IF(V74*W74*X74&gt;17,3,IF(V74*W74*X74&gt;2,2,IF(V74*W74*X74=0,0,1)))))</f>
        <v/>
      </c>
      <c r="Z74" s="293"/>
      <c r="AA74" s="293"/>
      <c r="AB74" s="294" t="str">
        <f t="shared" ref="AB74" si="103">IF(Z74="","",IF(Z74*AA74=0,0,IF(Z74*AA74&gt;4,3,IF(Z74*AA74&gt;2,2,IF(Z74*AA74=0,0,1)))))</f>
        <v/>
      </c>
      <c r="AC74" s="294" t="str">
        <f t="shared" ref="AC74" si="104">+G74</f>
        <v/>
      </c>
      <c r="AD74" s="294" t="str">
        <f t="shared" ref="AD74" si="105">+J74</f>
        <v/>
      </c>
      <c r="AE74" s="294" t="str">
        <f t="shared" ref="AE74" si="106">+L74</f>
        <v/>
      </c>
      <c r="AF74" s="294" t="str">
        <f t="shared" ref="AF74" si="107">+O74</f>
        <v/>
      </c>
      <c r="AG74" s="294" t="str">
        <f t="shared" ref="AG74" si="108">+U74</f>
        <v/>
      </c>
      <c r="AH74" s="294" t="str">
        <f t="shared" ref="AH74" si="109">+U74</f>
        <v/>
      </c>
      <c r="AI74" s="294" t="str">
        <f t="shared" ref="AI74" si="110">+Y74</f>
        <v/>
      </c>
      <c r="AJ74" s="294" t="str">
        <f t="shared" ref="AJ74" si="111">+AB74</f>
        <v/>
      </c>
      <c r="AK74" s="295" t="str">
        <f t="shared" ref="AK74" si="112">+IF(COUNT(AC74:AJ74)&lt;&gt;8,"",(IF(COUNTIF(AC74:AJ74,0)&gt;0,"ไม่ผ่าน",IF(AND(COUNTIF(AC74:AJ74,3)&gt;=5,COUNTIF(AC74:AJ74,"&lt;2")=0),"ดีเยี่ยม",IF(OR(AND(AND(COUNTIF(AC74:AJ74,3)&gt;=1,COUNTIF(AC74:AJ74,3)&lt;=4),COUNTIF(AC74:AJ74,"&lt;2")=0),COUNTIF(AC74:AJ74,2)=8,AND(COUNTIF(AC74:AJ74,"&gt;=2")&gt;=5,COUNTIF(AC74:AJ74,1)&gt;0)),"ดี",IF(OR(COUNTIF(AC74:AJ74,1)=8,AND(COUNTIF(AC74:AJ74,"&gt;=2")&gt;=1,COUNTIF(AC74:AJ74,"&gt;=2")&lt;=4)),"ผ่าน","ไม่ผ่าน"))))))</f>
        <v/>
      </c>
    </row>
    <row r="75" spans="1:37" ht="15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</row>
  </sheetData>
  <mergeCells count="109">
    <mergeCell ref="A5:D5"/>
    <mergeCell ref="O5:S5"/>
    <mergeCell ref="T5:X5"/>
    <mergeCell ref="Y5:AK5"/>
    <mergeCell ref="A1:AK1"/>
    <mergeCell ref="A2:AK2"/>
    <mergeCell ref="L3:P3"/>
    <mergeCell ref="Y4:AK4"/>
    <mergeCell ref="E5:I5"/>
    <mergeCell ref="A3:K3"/>
    <mergeCell ref="A4:D4"/>
    <mergeCell ref="E4:I4"/>
    <mergeCell ref="J5:N5"/>
    <mergeCell ref="J4:N4"/>
    <mergeCell ref="T7:X7"/>
    <mergeCell ref="Y7:AK7"/>
    <mergeCell ref="J6:N6"/>
    <mergeCell ref="Y6:AK6"/>
    <mergeCell ref="O4:S4"/>
    <mergeCell ref="T4:X4"/>
    <mergeCell ref="J32:J33"/>
    <mergeCell ref="V32:X32"/>
    <mergeCell ref="T6:X6"/>
    <mergeCell ref="P32:Q32"/>
    <mergeCell ref="R32:R33"/>
    <mergeCell ref="S32:T32"/>
    <mergeCell ref="U32:U33"/>
    <mergeCell ref="L32:L33"/>
    <mergeCell ref="M32:N32"/>
    <mergeCell ref="T8:X8"/>
    <mergeCell ref="Y8:AK8"/>
    <mergeCell ref="Y14:AK14"/>
    <mergeCell ref="Y13:AK13"/>
    <mergeCell ref="Y12:AK12"/>
    <mergeCell ref="T10:X10"/>
    <mergeCell ref="Y10:AK10"/>
    <mergeCell ref="T11:X11"/>
    <mergeCell ref="Y11:AK11"/>
    <mergeCell ref="E7:I7"/>
    <mergeCell ref="A6:D6"/>
    <mergeCell ref="E6:I6"/>
    <mergeCell ref="A8:D8"/>
    <mergeCell ref="E8:I8"/>
    <mergeCell ref="J8:N8"/>
    <mergeCell ref="O8:S8"/>
    <mergeCell ref="E12:I12"/>
    <mergeCell ref="J12:N12"/>
    <mergeCell ref="A7:D7"/>
    <mergeCell ref="J11:N11"/>
    <mergeCell ref="O11:S11"/>
    <mergeCell ref="O6:S6"/>
    <mergeCell ref="A10:D10"/>
    <mergeCell ref="E10:I10"/>
    <mergeCell ref="J10:N10"/>
    <mergeCell ref="O10:S10"/>
    <mergeCell ref="A9:D9"/>
    <mergeCell ref="E9:I9"/>
    <mergeCell ref="J9:N9"/>
    <mergeCell ref="O9:S9"/>
    <mergeCell ref="J7:N7"/>
    <mergeCell ref="O7:S7"/>
    <mergeCell ref="E11:I11"/>
    <mergeCell ref="O13:S13"/>
    <mergeCell ref="O12:S12"/>
    <mergeCell ref="A14:D14"/>
    <mergeCell ref="E14:I14"/>
    <mergeCell ref="J14:N14"/>
    <mergeCell ref="O14:S14"/>
    <mergeCell ref="A13:D13"/>
    <mergeCell ref="A12:D12"/>
    <mergeCell ref="T14:X14"/>
    <mergeCell ref="T13:X13"/>
    <mergeCell ref="T12:X12"/>
    <mergeCell ref="T9:X9"/>
    <mergeCell ref="Y9:AK9"/>
    <mergeCell ref="E13:I13"/>
    <mergeCell ref="J13:N13"/>
    <mergeCell ref="H30:J30"/>
    <mergeCell ref="K30:L30"/>
    <mergeCell ref="K31:L31"/>
    <mergeCell ref="M31:O31"/>
    <mergeCell ref="D26:V26"/>
    <mergeCell ref="F27:S27"/>
    <mergeCell ref="B19:J19"/>
    <mergeCell ref="B22:I22"/>
    <mergeCell ref="C31:G31"/>
    <mergeCell ref="H31:J31"/>
    <mergeCell ref="C30:G30"/>
    <mergeCell ref="P19:Z19"/>
    <mergeCell ref="V30:Y30"/>
    <mergeCell ref="Z30:AB30"/>
    <mergeCell ref="AK30:AK33"/>
    <mergeCell ref="V31:Y31"/>
    <mergeCell ref="Z31:AB31"/>
    <mergeCell ref="O32:O33"/>
    <mergeCell ref="AB32:AB33"/>
    <mergeCell ref="A11:D11"/>
    <mergeCell ref="G32:G33"/>
    <mergeCell ref="H32:I32"/>
    <mergeCell ref="A30:A33"/>
    <mergeCell ref="B30:B33"/>
    <mergeCell ref="Z32:AA32"/>
    <mergeCell ref="P31:R31"/>
    <mergeCell ref="M30:O30"/>
    <mergeCell ref="P30:R30"/>
    <mergeCell ref="S31:U31"/>
    <mergeCell ref="S30:U30"/>
    <mergeCell ref="C32:F32"/>
    <mergeCell ref="Y32:Y33"/>
  </mergeCells>
  <conditionalFormatting sqref="G34:G74">
    <cfRule type="cellIs" dxfId="78" priority="11" operator="equal">
      <formula>99999</formula>
    </cfRule>
  </conditionalFormatting>
  <pageMargins left="0.11811023622047245" right="0.11811023622047245" top="0.19685039370078741" bottom="0.15748031496062992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27</vt:i4>
      </vt:variant>
      <vt:variant>
        <vt:lpstr>ช่วงที่มีชื่อ</vt:lpstr>
      </vt:variant>
      <vt:variant>
        <vt:i4>23</vt:i4>
      </vt:variant>
    </vt:vector>
  </HeadingPairs>
  <TitlesOfParts>
    <vt:vector size="50" baseType="lpstr">
      <vt:lpstr>คำชี้แจง</vt:lpstr>
      <vt:lpstr>ตัวอย่าง</vt:lpstr>
      <vt:lpstr>1.1</vt:lpstr>
      <vt:lpstr>1.2</vt:lpstr>
      <vt:lpstr>1.3</vt:lpstr>
      <vt:lpstr>1.4</vt:lpstr>
      <vt:lpstr>2.1</vt:lpstr>
      <vt:lpstr>2.2</vt:lpstr>
      <vt:lpstr>2.3</vt:lpstr>
      <vt:lpstr>2.4</vt:lpstr>
      <vt:lpstr>3.1</vt:lpstr>
      <vt:lpstr>3.2</vt:lpstr>
      <vt:lpstr>3.3</vt:lpstr>
      <vt:lpstr>3.4</vt:lpstr>
      <vt:lpstr>4.1</vt:lpstr>
      <vt:lpstr>4.2</vt:lpstr>
      <vt:lpstr>4.3</vt:lpstr>
      <vt:lpstr>4.4</vt:lpstr>
      <vt:lpstr>5.1</vt:lpstr>
      <vt:lpstr>5.2</vt:lpstr>
      <vt:lpstr>5.3</vt:lpstr>
      <vt:lpstr>5.4</vt:lpstr>
      <vt:lpstr>6.1 </vt:lpstr>
      <vt:lpstr>6.2</vt:lpstr>
      <vt:lpstr>6.3</vt:lpstr>
      <vt:lpstr>6.4</vt:lpstr>
      <vt:lpstr>3.5</vt:lpstr>
      <vt:lpstr>'1.1'!Print_Titles</vt:lpstr>
      <vt:lpstr>'1.2'!Print_Titles</vt:lpstr>
      <vt:lpstr>'1.3'!Print_Titles</vt:lpstr>
      <vt:lpstr>'1.4'!Print_Titles</vt:lpstr>
      <vt:lpstr>'2.1'!Print_Titles</vt:lpstr>
      <vt:lpstr>'2.2'!Print_Titles</vt:lpstr>
      <vt:lpstr>'2.4'!Print_Titles</vt:lpstr>
      <vt:lpstr>'3.1'!Print_Titles</vt:lpstr>
      <vt:lpstr>'3.2'!Print_Titles</vt:lpstr>
      <vt:lpstr>'3.3'!Print_Titles</vt:lpstr>
      <vt:lpstr>'3.4'!Print_Titles</vt:lpstr>
      <vt:lpstr>'4.1'!Print_Titles</vt:lpstr>
      <vt:lpstr>'4.2'!Print_Titles</vt:lpstr>
      <vt:lpstr>'4.3'!Print_Titles</vt:lpstr>
      <vt:lpstr>'4.4'!Print_Titles</vt:lpstr>
      <vt:lpstr>'5.1'!Print_Titles</vt:lpstr>
      <vt:lpstr>'5.2'!Print_Titles</vt:lpstr>
      <vt:lpstr>'5.3'!Print_Titles</vt:lpstr>
      <vt:lpstr>'5.4'!Print_Titles</vt:lpstr>
      <vt:lpstr>'6.1 '!Print_Titles</vt:lpstr>
      <vt:lpstr>'6.2'!Print_Titles</vt:lpstr>
      <vt:lpstr>'6.3'!Print_Titles</vt:lpstr>
      <vt:lpstr>'6.4'!Print_Titles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Wichakarn 22</dc:creator>
  <cp:lastModifiedBy>acer</cp:lastModifiedBy>
  <cp:lastPrinted>2022-02-28T00:31:13Z</cp:lastPrinted>
  <dcterms:created xsi:type="dcterms:W3CDTF">2017-09-08T07:11:36Z</dcterms:created>
  <dcterms:modified xsi:type="dcterms:W3CDTF">2022-02-28T05:28:04Z</dcterms:modified>
</cp:coreProperties>
</file>