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KANTOR\"/>
    </mc:Choice>
  </mc:AlternateContent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11" i="2" l="1"/>
  <c r="J11" i="2"/>
  <c r="F7" i="2"/>
  <c r="F8" i="2"/>
  <c r="F9" i="2"/>
  <c r="F10" i="2"/>
  <c r="F6" i="2"/>
  <c r="D11" i="2"/>
  <c r="E11" i="2"/>
  <c r="C11" i="2"/>
  <c r="E16" i="1"/>
  <c r="D16" i="1"/>
  <c r="C16" i="1"/>
  <c r="B16" i="1"/>
  <c r="D5" i="1"/>
  <c r="F11" i="2" l="1"/>
  <c r="C35" i="1" l="1"/>
  <c r="B35" i="1"/>
</calcChain>
</file>

<file path=xl/sharedStrings.xml><?xml version="1.0" encoding="utf-8"?>
<sst xmlns="http://schemas.openxmlformats.org/spreadsheetml/2006/main" count="78" uniqueCount="48">
  <si>
    <t>Jumlah Penduduk Kota Pagar Alam dengan rincian sebagai berukut :</t>
  </si>
  <si>
    <t>BULAN</t>
  </si>
  <si>
    <t>LAKI - LAKI</t>
  </si>
  <si>
    <t>PEREMPUAN</t>
  </si>
  <si>
    <t>JUMLAH</t>
  </si>
  <si>
    <t>Mei</t>
  </si>
  <si>
    <t>Jumlah Keluarga Menurut Kartu Keluarga, dengan rincian sebagai berikut:</t>
  </si>
  <si>
    <t>Kecamatan</t>
  </si>
  <si>
    <t>Jumlah Penduduk (Jiwa)</t>
  </si>
  <si>
    <t>Jumlah Keluarga (KK)</t>
  </si>
  <si>
    <t>Pagar Alam Utara</t>
  </si>
  <si>
    <t>Pagar Alam Selatan</t>
  </si>
  <si>
    <t>Dempo Utara</t>
  </si>
  <si>
    <t>Dempo Selatan</t>
  </si>
  <si>
    <t>Dempo Tengah</t>
  </si>
  <si>
    <t>JUMLAH PASANGAN USIA SUBUR</t>
  </si>
  <si>
    <t>Data Badan KBPKP Kota Pagar Alam Pendataan 2015</t>
  </si>
  <si>
    <t xml:space="preserve">Jumlah Penduduk </t>
  </si>
  <si>
    <t xml:space="preserve">Tahun </t>
  </si>
  <si>
    <t>Laki - Laki</t>
  </si>
  <si>
    <t>Perempuan</t>
  </si>
  <si>
    <t>Jumlah</t>
  </si>
  <si>
    <t>Jumlah kepala keluarga, dan jumlah jiwa dalam keluarga</t>
  </si>
  <si>
    <t>Peserta KB</t>
  </si>
  <si>
    <t>Bukan Peserta KB</t>
  </si>
  <si>
    <t>Data Duk Capil bulan Mei 2016</t>
  </si>
  <si>
    <t>No</t>
  </si>
  <si>
    <t>KK</t>
  </si>
  <si>
    <t>JIWA</t>
  </si>
  <si>
    <t>Total</t>
  </si>
  <si>
    <t>Data Dukcapil</t>
  </si>
  <si>
    <t xml:space="preserve">RASIO AKSEPTOR KB = </t>
  </si>
  <si>
    <t>X 100 =</t>
  </si>
  <si>
    <t>PESERTA KB AKTIF (CWR) =</t>
  </si>
  <si>
    <t>UNMEET NEED =</t>
  </si>
  <si>
    <t>RATA-RATA JUMLAH ANAK PER KELUARGA =</t>
  </si>
  <si>
    <t>=</t>
  </si>
  <si>
    <t>KELUARGA PRA KS &amp; KS I =</t>
  </si>
  <si>
    <r>
      <t xml:space="preserve">Selisih jiwa dengan Dukcapil  = </t>
    </r>
    <r>
      <rPr>
        <u/>
        <sz val="18"/>
        <color theme="1"/>
        <rFont val="Calibri"/>
        <family val="2"/>
        <scheme val="minor"/>
      </rPr>
      <t>25.341</t>
    </r>
  </si>
  <si>
    <r>
      <t xml:space="preserve">Selisih KK dengan Dukcapil = </t>
    </r>
    <r>
      <rPr>
        <u/>
        <sz val="18"/>
        <color theme="1"/>
        <rFont val="Calibri"/>
        <family val="2"/>
        <scheme val="minor"/>
      </rPr>
      <t>4.787</t>
    </r>
  </si>
  <si>
    <r>
      <t xml:space="preserve">Selisih Jiwa dengan BPS = </t>
    </r>
    <r>
      <rPr>
        <sz val="18"/>
        <color theme="1"/>
        <rFont val="Calibri"/>
        <family val="2"/>
        <scheme val="minor"/>
      </rPr>
      <t xml:space="preserve">133.862 - 130.672 = </t>
    </r>
    <r>
      <rPr>
        <u/>
        <sz val="18"/>
        <color theme="1"/>
        <rFont val="Calibri"/>
        <family val="2"/>
        <scheme val="minor"/>
      </rPr>
      <t>3.190</t>
    </r>
  </si>
  <si>
    <t xml:space="preserve">JUMLAH KK               = </t>
  </si>
  <si>
    <t xml:space="preserve">JIWA                           = </t>
  </si>
  <si>
    <t xml:space="preserve">WUS                            = </t>
  </si>
  <si>
    <t xml:space="preserve">PUS                              = </t>
  </si>
  <si>
    <t xml:space="preserve">Data Pendataan Pendataan Keluarga </t>
  </si>
  <si>
    <t>Badan KBPKP Kota Pagar Alam</t>
  </si>
  <si>
    <t xml:space="preserve">Rata - rata jumlah anak perkeluarga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</si>
</sst>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.0%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u val="singleAccounting"/>
      <sz val="16"/>
      <color theme="1"/>
      <name val="Calibri"/>
      <family val="2"/>
      <charset val="1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3" fillId="0" borderId="0" xfId="0" applyFont="1"/>
    <xf numFmtId="0" fontId="0" fillId="0" borderId="0" xfId="0" applyBorder="1" applyAlignment="1">
      <alignment vertical="center"/>
    </xf>
    <xf numFmtId="0" fontId="4" fillId="0" borderId="0" xfId="0" applyFont="1"/>
    <xf numFmtId="41" fontId="2" fillId="0" borderId="2" xfId="1" applyFont="1" applyBorder="1" applyAlignment="1">
      <alignment horizontal="center" vertical="center"/>
    </xf>
    <xf numFmtId="41" fontId="2" fillId="0" borderId="1" xfId="1" applyFont="1" applyBorder="1" applyAlignment="1">
      <alignment horizontal="center" vertical="center"/>
    </xf>
    <xf numFmtId="41" fontId="2" fillId="0" borderId="8" xfId="1" applyFont="1" applyBorder="1" applyAlignment="1">
      <alignment horizontal="center" vertical="center"/>
    </xf>
    <xf numFmtId="41" fontId="2" fillId="0" borderId="14" xfId="1" applyFont="1" applyBorder="1" applyAlignment="1">
      <alignment horizontal="center" vertical="center"/>
    </xf>
    <xf numFmtId="41" fontId="2" fillId="0" borderId="11" xfId="1" applyFont="1" applyBorder="1" applyAlignment="1">
      <alignment horizontal="center" vertical="center"/>
    </xf>
    <xf numFmtId="41" fontId="2" fillId="0" borderId="10" xfId="1" applyFont="1" applyBorder="1" applyAlignment="1">
      <alignment horizontal="center" vertical="center"/>
    </xf>
    <xf numFmtId="0" fontId="7" fillId="0" borderId="16" xfId="0" applyFont="1" applyBorder="1"/>
    <xf numFmtId="0" fontId="3" fillId="0" borderId="16" xfId="0" applyFont="1" applyBorder="1"/>
    <xf numFmtId="3" fontId="9" fillId="0" borderId="16" xfId="0" applyNumberFormat="1" applyFont="1" applyBorder="1" applyAlignment="1">
      <alignment horizontal="left"/>
    </xf>
    <xf numFmtId="0" fontId="0" fillId="0" borderId="16" xfId="0" applyBorder="1"/>
    <xf numFmtId="41" fontId="6" fillId="0" borderId="17" xfId="1" applyFont="1" applyBorder="1" applyAlignment="1">
      <alignment horizontal="left"/>
    </xf>
    <xf numFmtId="41" fontId="3" fillId="0" borderId="18" xfId="1" applyFont="1" applyBorder="1" applyAlignment="1">
      <alignment horizontal="left" vertical="top"/>
    </xf>
    <xf numFmtId="41" fontId="3" fillId="0" borderId="18" xfId="1" applyFont="1" applyBorder="1" applyAlignment="1"/>
    <xf numFmtId="41" fontId="8" fillId="0" borderId="17" xfId="1" applyFont="1" applyBorder="1" applyAlignment="1"/>
    <xf numFmtId="0" fontId="6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0" fontId="9" fillId="0" borderId="17" xfId="0" applyNumberFormat="1" applyFont="1" applyBorder="1" applyAlignment="1">
      <alignment horizontal="left" vertical="center"/>
    </xf>
    <xf numFmtId="10" fontId="9" fillId="0" borderId="18" xfId="0" applyNumberFormat="1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7" xfId="0" applyFont="1" applyBorder="1" applyAlignment="1">
      <alignment horizontal="right" vertical="center"/>
    </xf>
    <xf numFmtId="0" fontId="3" fillId="0" borderId="18" xfId="0" applyFont="1" applyBorder="1" applyAlignment="1">
      <alignment horizontal="right" vertical="center"/>
    </xf>
    <xf numFmtId="164" fontId="9" fillId="0" borderId="17" xfId="0" applyNumberFormat="1" applyFont="1" applyBorder="1" applyAlignment="1">
      <alignment horizontal="left" vertical="center"/>
    </xf>
    <xf numFmtId="164" fontId="9" fillId="0" borderId="18" xfId="0" applyNumberFormat="1" applyFont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77" zoomScaleNormal="77" workbookViewId="0">
      <selection activeCell="D33" sqref="D33"/>
    </sheetView>
  </sheetViews>
  <sheetFormatPr defaultRowHeight="15" x14ac:dyDescent="0.25"/>
  <cols>
    <col min="1" max="1" width="17.7109375" customWidth="1"/>
    <col min="2" max="2" width="18.5703125" customWidth="1"/>
    <col min="3" max="3" width="16.7109375" customWidth="1"/>
    <col min="4" max="4" width="15.7109375" customWidth="1"/>
    <col min="5" max="5" width="16.140625" customWidth="1"/>
    <col min="7" max="7" width="13.5703125" customWidth="1"/>
    <col min="8" max="8" width="13" customWidth="1"/>
    <col min="9" max="9" width="16.7109375" customWidth="1"/>
    <col min="10" max="10" width="15.28515625" customWidth="1"/>
    <col min="11" max="11" width="14.7109375" customWidth="1"/>
    <col min="12" max="12" width="16.5703125" customWidth="1"/>
  </cols>
  <sheetData>
    <row r="1" spans="1:5" x14ac:dyDescent="0.25">
      <c r="A1" t="s">
        <v>16</v>
      </c>
    </row>
    <row r="3" spans="1:5" x14ac:dyDescent="0.25">
      <c r="A3" t="s">
        <v>17</v>
      </c>
    </row>
    <row r="4" spans="1:5" x14ac:dyDescent="0.25">
      <c r="A4" s="2" t="s">
        <v>18</v>
      </c>
      <c r="B4" s="2" t="s">
        <v>19</v>
      </c>
      <c r="C4" s="2" t="s">
        <v>20</v>
      </c>
      <c r="D4" s="2" t="s">
        <v>21</v>
      </c>
    </row>
    <row r="5" spans="1:5" x14ac:dyDescent="0.25">
      <c r="A5" s="2">
        <v>2015</v>
      </c>
      <c r="B5" s="2">
        <v>65571</v>
      </c>
      <c r="C5" s="2">
        <v>62120</v>
      </c>
      <c r="D5" s="2">
        <f>B5+C5</f>
        <v>127691</v>
      </c>
    </row>
    <row r="7" spans="1:5" x14ac:dyDescent="0.25">
      <c r="A7" t="s">
        <v>22</v>
      </c>
    </row>
    <row r="9" spans="1:5" ht="30" x14ac:dyDescent="0.25">
      <c r="A9" s="2" t="s">
        <v>7</v>
      </c>
      <c r="B9" s="3" t="s">
        <v>8</v>
      </c>
      <c r="C9" s="3" t="s">
        <v>9</v>
      </c>
      <c r="D9" s="30" t="s">
        <v>15</v>
      </c>
      <c r="E9" s="31"/>
    </row>
    <row r="10" spans="1:5" x14ac:dyDescent="0.25">
      <c r="A10" s="2"/>
      <c r="B10" s="3"/>
      <c r="C10" s="3"/>
      <c r="D10" s="2" t="s">
        <v>23</v>
      </c>
      <c r="E10" s="2" t="s">
        <v>24</v>
      </c>
    </row>
    <row r="11" spans="1:5" x14ac:dyDescent="0.25">
      <c r="A11" s="5" t="s">
        <v>10</v>
      </c>
      <c r="B11" s="2">
        <v>10282</v>
      </c>
      <c r="C11" s="2">
        <v>38715</v>
      </c>
      <c r="D11" s="2">
        <v>5928</v>
      </c>
      <c r="E11" s="2">
        <v>1367</v>
      </c>
    </row>
    <row r="12" spans="1:5" x14ac:dyDescent="0.25">
      <c r="A12" s="5" t="s">
        <v>11</v>
      </c>
      <c r="B12" s="2">
        <v>11506</v>
      </c>
      <c r="C12" s="2">
        <v>44268</v>
      </c>
      <c r="D12" s="2">
        <v>6339</v>
      </c>
      <c r="E12" s="2">
        <v>1441</v>
      </c>
    </row>
    <row r="13" spans="1:5" x14ac:dyDescent="0.25">
      <c r="A13" s="5" t="s">
        <v>12</v>
      </c>
      <c r="B13" s="2">
        <v>5485</v>
      </c>
      <c r="C13" s="2">
        <v>19463</v>
      </c>
      <c r="D13" s="2">
        <v>2996</v>
      </c>
      <c r="E13" s="2">
        <v>636</v>
      </c>
    </row>
    <row r="14" spans="1:5" x14ac:dyDescent="0.25">
      <c r="A14" s="5" t="s">
        <v>13</v>
      </c>
      <c r="B14" s="2">
        <v>3591</v>
      </c>
      <c r="C14" s="2">
        <v>12923</v>
      </c>
      <c r="D14" s="2">
        <v>2094</v>
      </c>
      <c r="E14" s="2">
        <v>416</v>
      </c>
    </row>
    <row r="15" spans="1:5" x14ac:dyDescent="0.25">
      <c r="A15" s="5" t="s">
        <v>14</v>
      </c>
      <c r="B15" s="2">
        <v>3381</v>
      </c>
      <c r="C15" s="2">
        <v>12322</v>
      </c>
      <c r="D15" s="2">
        <v>1803</v>
      </c>
      <c r="E15" s="2">
        <v>270</v>
      </c>
    </row>
    <row r="16" spans="1:5" x14ac:dyDescent="0.25">
      <c r="A16" s="5"/>
      <c r="B16" s="2">
        <f>SUM(B11:B15)</f>
        <v>34245</v>
      </c>
      <c r="C16" s="2">
        <f>SUM(C11:C15)</f>
        <v>127691</v>
      </c>
      <c r="D16" s="2">
        <f>SUM(D11:D15)</f>
        <v>19160</v>
      </c>
      <c r="E16" s="2">
        <f>SUM(E11:E15)</f>
        <v>4130</v>
      </c>
    </row>
    <row r="20" spans="1:4" x14ac:dyDescent="0.25">
      <c r="A20" t="s">
        <v>25</v>
      </c>
    </row>
    <row r="22" spans="1:4" x14ac:dyDescent="0.25">
      <c r="A22" t="s">
        <v>0</v>
      </c>
    </row>
    <row r="24" spans="1:4" x14ac:dyDescent="0.25">
      <c r="A24" s="2" t="s">
        <v>1</v>
      </c>
      <c r="B24" s="2" t="s">
        <v>2</v>
      </c>
      <c r="C24" s="2" t="s">
        <v>3</v>
      </c>
      <c r="D24" s="2" t="s">
        <v>4</v>
      </c>
    </row>
    <row r="25" spans="1:4" x14ac:dyDescent="0.25">
      <c r="A25" s="2" t="s">
        <v>5</v>
      </c>
      <c r="B25" s="2">
        <v>81423</v>
      </c>
      <c r="C25" s="2">
        <v>77083</v>
      </c>
      <c r="D25" s="2">
        <v>158506</v>
      </c>
    </row>
    <row r="27" spans="1:4" x14ac:dyDescent="0.25">
      <c r="A27" t="s">
        <v>6</v>
      </c>
    </row>
    <row r="29" spans="1:4" ht="30" x14ac:dyDescent="0.25">
      <c r="A29" s="2" t="s">
        <v>7</v>
      </c>
      <c r="B29" s="3" t="s">
        <v>8</v>
      </c>
      <c r="C29" s="3" t="s">
        <v>9</v>
      </c>
    </row>
    <row r="30" spans="1:4" x14ac:dyDescent="0.25">
      <c r="A30" s="1" t="s">
        <v>10</v>
      </c>
      <c r="B30" s="2">
        <v>48385</v>
      </c>
      <c r="C30" s="2">
        <v>12583</v>
      </c>
    </row>
    <row r="31" spans="1:4" x14ac:dyDescent="0.25">
      <c r="A31" s="1" t="s">
        <v>11</v>
      </c>
      <c r="B31" s="2">
        <v>56197</v>
      </c>
      <c r="C31" s="2">
        <v>14588</v>
      </c>
    </row>
    <row r="32" spans="1:4" x14ac:dyDescent="0.25">
      <c r="A32" s="1" t="s">
        <v>12</v>
      </c>
      <c r="B32" s="2">
        <v>24237</v>
      </c>
      <c r="C32" s="2">
        <v>6637</v>
      </c>
    </row>
    <row r="33" spans="1:3" x14ac:dyDescent="0.25">
      <c r="A33" s="1" t="s">
        <v>13</v>
      </c>
      <c r="B33" s="2">
        <v>13963</v>
      </c>
      <c r="C33" s="2">
        <v>3757</v>
      </c>
    </row>
    <row r="34" spans="1:3" x14ac:dyDescent="0.25">
      <c r="A34" s="1" t="s">
        <v>14</v>
      </c>
      <c r="B34" s="2">
        <v>15724</v>
      </c>
      <c r="C34" s="2">
        <v>4169</v>
      </c>
    </row>
    <row r="35" spans="1:3" x14ac:dyDescent="0.25">
      <c r="A35" s="1"/>
      <c r="B35" s="2">
        <f>SUM(B30:B34)</f>
        <v>158506</v>
      </c>
      <c r="C35" s="2">
        <f>SUM(C30:C34)</f>
        <v>41734</v>
      </c>
    </row>
  </sheetData>
  <mergeCells count="1">
    <mergeCell ref="D9:E9"/>
  </mergeCells>
  <pageMargins left="0.7" right="0.7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K22" sqref="K22"/>
    </sheetView>
  </sheetViews>
  <sheetFormatPr defaultRowHeight="15" x14ac:dyDescent="0.25"/>
  <cols>
    <col min="1" max="1" width="7" customWidth="1"/>
    <col min="2" max="2" width="17.85546875" customWidth="1"/>
    <col min="3" max="3" width="13.7109375" customWidth="1"/>
    <col min="4" max="4" width="11.28515625" customWidth="1"/>
    <col min="5" max="5" width="11" customWidth="1"/>
    <col min="6" max="6" width="9.85546875" bestFit="1" customWidth="1"/>
    <col min="7" max="7" width="7" customWidth="1"/>
    <col min="8" max="8" width="8.7109375" customWidth="1"/>
    <col min="9" max="9" width="20.28515625" customWidth="1"/>
    <col min="10" max="10" width="13.140625" customWidth="1"/>
    <col min="11" max="11" width="13.5703125" customWidth="1"/>
  </cols>
  <sheetData>
    <row r="1" spans="1:11" s="8" customFormat="1" ht="21" x14ac:dyDescent="0.35">
      <c r="A1" s="10" t="s">
        <v>45</v>
      </c>
      <c r="B1" s="10"/>
      <c r="H1" s="10" t="s">
        <v>30</v>
      </c>
    </row>
    <row r="2" spans="1:11" ht="15.75" x14ac:dyDescent="0.25">
      <c r="A2" s="29" t="s">
        <v>46</v>
      </c>
    </row>
    <row r="3" spans="1:11" ht="15.75" thickBot="1" x14ac:dyDescent="0.3"/>
    <row r="4" spans="1:11" x14ac:dyDescent="0.25">
      <c r="A4" s="41" t="s">
        <v>26</v>
      </c>
      <c r="B4" s="37" t="s">
        <v>7</v>
      </c>
      <c r="C4" s="34" t="s">
        <v>27</v>
      </c>
      <c r="D4" s="34" t="s">
        <v>28</v>
      </c>
      <c r="E4" s="35"/>
      <c r="F4" s="36"/>
      <c r="H4" s="41" t="s">
        <v>26</v>
      </c>
      <c r="I4" s="37" t="s">
        <v>7</v>
      </c>
      <c r="J4" s="37" t="s">
        <v>27</v>
      </c>
      <c r="K4" s="32" t="s">
        <v>28</v>
      </c>
    </row>
    <row r="5" spans="1:11" x14ac:dyDescent="0.25">
      <c r="A5" s="42"/>
      <c r="B5" s="38"/>
      <c r="C5" s="43"/>
      <c r="D5" s="27" t="s">
        <v>19</v>
      </c>
      <c r="E5" s="27" t="s">
        <v>20</v>
      </c>
      <c r="F5" s="28" t="s">
        <v>29</v>
      </c>
      <c r="H5" s="42"/>
      <c r="I5" s="38"/>
      <c r="J5" s="38"/>
      <c r="K5" s="33"/>
    </row>
    <row r="6" spans="1:11" ht="30" customHeight="1" x14ac:dyDescent="0.25">
      <c r="A6" s="7">
        <v>1</v>
      </c>
      <c r="B6" s="6" t="s">
        <v>10</v>
      </c>
      <c r="C6" s="11">
        <v>10301</v>
      </c>
      <c r="D6" s="12">
        <v>19633</v>
      </c>
      <c r="E6" s="12">
        <v>18846</v>
      </c>
      <c r="F6" s="13">
        <f>D6+E6</f>
        <v>38479</v>
      </c>
      <c r="H6" s="7">
        <v>1</v>
      </c>
      <c r="I6" s="6" t="s">
        <v>10</v>
      </c>
      <c r="J6" s="12">
        <v>11917</v>
      </c>
      <c r="K6" s="13">
        <v>47423</v>
      </c>
    </row>
    <row r="7" spans="1:11" ht="30" customHeight="1" x14ac:dyDescent="0.25">
      <c r="A7" s="7">
        <v>2</v>
      </c>
      <c r="B7" s="6" t="s">
        <v>11</v>
      </c>
      <c r="C7" s="11">
        <v>11732</v>
      </c>
      <c r="D7" s="12">
        <v>23122</v>
      </c>
      <c r="E7" s="12">
        <v>22267</v>
      </c>
      <c r="F7" s="13">
        <f t="shared" ref="F7:F10" si="0">D7+E7</f>
        <v>45389</v>
      </c>
      <c r="H7" s="7">
        <v>2</v>
      </c>
      <c r="I7" s="6" t="s">
        <v>11</v>
      </c>
      <c r="J7" s="12">
        <v>13891</v>
      </c>
      <c r="K7" s="13">
        <v>55470</v>
      </c>
    </row>
    <row r="8" spans="1:11" ht="30" customHeight="1" x14ac:dyDescent="0.25">
      <c r="A8" s="7">
        <v>3</v>
      </c>
      <c r="B8" s="6" t="s">
        <v>12</v>
      </c>
      <c r="C8" s="11">
        <v>5646</v>
      </c>
      <c r="D8" s="12">
        <v>10170</v>
      </c>
      <c r="E8" s="12">
        <v>9603</v>
      </c>
      <c r="F8" s="13">
        <f t="shared" si="0"/>
        <v>19773</v>
      </c>
      <c r="H8" s="7">
        <v>3</v>
      </c>
      <c r="I8" s="6" t="s">
        <v>12</v>
      </c>
      <c r="J8" s="12">
        <v>6329</v>
      </c>
      <c r="K8" s="13">
        <v>23793</v>
      </c>
    </row>
    <row r="9" spans="1:11" ht="30" customHeight="1" x14ac:dyDescent="0.25">
      <c r="A9" s="7">
        <v>4</v>
      </c>
      <c r="B9" s="6" t="s">
        <v>14</v>
      </c>
      <c r="C9" s="11">
        <v>3767</v>
      </c>
      <c r="D9" s="12">
        <v>6989</v>
      </c>
      <c r="E9" s="12">
        <v>6424</v>
      </c>
      <c r="F9" s="13">
        <f t="shared" si="0"/>
        <v>13413</v>
      </c>
      <c r="H9" s="7">
        <v>4</v>
      </c>
      <c r="I9" s="6" t="s">
        <v>14</v>
      </c>
      <c r="J9" s="12">
        <v>3970</v>
      </c>
      <c r="K9" s="13">
        <v>15500</v>
      </c>
    </row>
    <row r="10" spans="1:11" ht="30" customHeight="1" x14ac:dyDescent="0.25">
      <c r="A10" s="7">
        <v>5</v>
      </c>
      <c r="B10" s="6" t="s">
        <v>13</v>
      </c>
      <c r="C10" s="11">
        <v>3442</v>
      </c>
      <c r="D10" s="12">
        <v>7099</v>
      </c>
      <c r="E10" s="12">
        <v>6519</v>
      </c>
      <c r="F10" s="13">
        <f t="shared" si="0"/>
        <v>13618</v>
      </c>
      <c r="H10" s="7">
        <v>5</v>
      </c>
      <c r="I10" s="6" t="s">
        <v>13</v>
      </c>
      <c r="J10" s="12">
        <v>3568</v>
      </c>
      <c r="K10" s="13">
        <v>13827</v>
      </c>
    </row>
    <row r="11" spans="1:11" ht="30" customHeight="1" thickBot="1" x14ac:dyDescent="0.3">
      <c r="A11" s="39" t="s">
        <v>29</v>
      </c>
      <c r="B11" s="40"/>
      <c r="C11" s="14">
        <f>SUM(C6:C10)</f>
        <v>34888</v>
      </c>
      <c r="D11" s="14">
        <f t="shared" ref="D11:F11" si="1">SUM(D6:D10)</f>
        <v>67013</v>
      </c>
      <c r="E11" s="14">
        <f t="shared" si="1"/>
        <v>63659</v>
      </c>
      <c r="F11" s="15">
        <f t="shared" si="1"/>
        <v>130672</v>
      </c>
      <c r="H11" s="39" t="s">
        <v>29</v>
      </c>
      <c r="I11" s="40"/>
      <c r="J11" s="16">
        <f>SUM(J6:J10)</f>
        <v>39675</v>
      </c>
      <c r="K11" s="15">
        <f>SUM(K6:K10)</f>
        <v>156013</v>
      </c>
    </row>
    <row r="12" spans="1:11" x14ac:dyDescent="0.25">
      <c r="A12" s="4"/>
      <c r="B12" s="4"/>
      <c r="C12" s="9"/>
      <c r="D12" s="9"/>
      <c r="E12" s="9"/>
      <c r="F12" s="9"/>
      <c r="H12" s="4"/>
      <c r="I12" s="4"/>
      <c r="J12" s="9"/>
      <c r="K12" s="9"/>
    </row>
    <row r="14" spans="1:11" ht="23.25" x14ac:dyDescent="0.35">
      <c r="A14" s="17" t="s">
        <v>41</v>
      </c>
      <c r="B14" s="18"/>
      <c r="C14" s="19">
        <v>34888</v>
      </c>
      <c r="D14" s="20"/>
      <c r="E14" s="20"/>
      <c r="F14" s="20"/>
      <c r="G14" s="20"/>
      <c r="I14" s="8" t="s">
        <v>38</v>
      </c>
      <c r="J14" s="8"/>
      <c r="K14" s="8"/>
    </row>
    <row r="15" spans="1:11" ht="23.25" x14ac:dyDescent="0.35">
      <c r="A15" s="17" t="s">
        <v>42</v>
      </c>
      <c r="B15" s="18"/>
      <c r="C15" s="19">
        <v>130672</v>
      </c>
      <c r="D15" s="20"/>
      <c r="E15" s="20"/>
      <c r="F15" s="20"/>
      <c r="G15" s="20"/>
      <c r="I15" s="8" t="s">
        <v>39</v>
      </c>
      <c r="J15" s="8"/>
      <c r="K15" s="8"/>
    </row>
    <row r="16" spans="1:11" ht="21" x14ac:dyDescent="0.35">
      <c r="A16" s="17" t="s">
        <v>44</v>
      </c>
      <c r="B16" s="18"/>
      <c r="C16" s="19">
        <v>25921</v>
      </c>
      <c r="D16" s="20"/>
      <c r="E16" s="20"/>
      <c r="F16" s="20"/>
      <c r="G16" s="20"/>
      <c r="I16" s="8"/>
      <c r="J16" s="8"/>
      <c r="K16" s="8"/>
    </row>
    <row r="17" spans="1:11" ht="21" x14ac:dyDescent="0.35">
      <c r="A17" s="17" t="s">
        <v>43</v>
      </c>
      <c r="B17" s="18"/>
      <c r="C17" s="19">
        <v>35935</v>
      </c>
      <c r="D17" s="20"/>
      <c r="E17" s="20"/>
      <c r="F17" s="20"/>
      <c r="G17" s="20"/>
      <c r="I17" s="8"/>
      <c r="J17" s="8"/>
      <c r="K17" s="8"/>
    </row>
    <row r="18" spans="1:11" ht="23.25" x14ac:dyDescent="0.35">
      <c r="A18" s="48" t="s">
        <v>31</v>
      </c>
      <c r="B18" s="48"/>
      <c r="C18" s="48"/>
      <c r="D18" s="21">
        <v>20582</v>
      </c>
      <c r="E18" s="44" t="s">
        <v>32</v>
      </c>
      <c r="F18" s="46">
        <v>0.79400000000000004</v>
      </c>
      <c r="G18" s="46"/>
      <c r="I18" s="8" t="s">
        <v>40</v>
      </c>
      <c r="J18" s="8"/>
      <c r="K18" s="8"/>
    </row>
    <row r="19" spans="1:11" ht="21" x14ac:dyDescent="0.25">
      <c r="A19" s="49"/>
      <c r="B19" s="49"/>
      <c r="C19" s="49"/>
      <c r="D19" s="22">
        <v>25921</v>
      </c>
      <c r="E19" s="45"/>
      <c r="F19" s="47"/>
      <c r="G19" s="47"/>
    </row>
    <row r="20" spans="1:11" ht="21" x14ac:dyDescent="0.35">
      <c r="A20" s="48" t="s">
        <v>33</v>
      </c>
      <c r="B20" s="48"/>
      <c r="C20" s="48"/>
      <c r="D20" s="21">
        <v>20313</v>
      </c>
      <c r="E20" s="44" t="s">
        <v>32</v>
      </c>
      <c r="F20" s="46">
        <v>0.78359999999999996</v>
      </c>
      <c r="G20" s="46"/>
    </row>
    <row r="21" spans="1:11" ht="21" x14ac:dyDescent="0.35">
      <c r="A21" s="49"/>
      <c r="B21" s="49"/>
      <c r="C21" s="49"/>
      <c r="D21" s="23">
        <v>25921</v>
      </c>
      <c r="E21" s="45"/>
      <c r="F21" s="47"/>
      <c r="G21" s="47"/>
    </row>
    <row r="22" spans="1:11" ht="23.25" x14ac:dyDescent="0.5">
      <c r="A22" s="48" t="s">
        <v>34</v>
      </c>
      <c r="B22" s="48"/>
      <c r="C22" s="48"/>
      <c r="D22" s="24">
        <v>2828</v>
      </c>
      <c r="E22" s="44" t="s">
        <v>32</v>
      </c>
      <c r="F22" s="46">
        <v>0.109</v>
      </c>
      <c r="G22" s="46"/>
    </row>
    <row r="23" spans="1:11" ht="21" x14ac:dyDescent="0.35">
      <c r="A23" s="49"/>
      <c r="B23" s="49"/>
      <c r="C23" s="49"/>
      <c r="D23" s="23">
        <v>25921</v>
      </c>
      <c r="E23" s="45"/>
      <c r="F23" s="47"/>
      <c r="G23" s="47"/>
    </row>
    <row r="24" spans="1:11" ht="21" x14ac:dyDescent="0.35">
      <c r="A24" s="48" t="s">
        <v>37</v>
      </c>
      <c r="B24" s="48"/>
      <c r="C24" s="48"/>
      <c r="D24" s="25">
        <v>3464</v>
      </c>
      <c r="E24" s="44" t="s">
        <v>32</v>
      </c>
      <c r="F24" s="46">
        <v>9.9199999999999997E-2</v>
      </c>
      <c r="G24" s="46"/>
    </row>
    <row r="25" spans="1:11" ht="21" x14ac:dyDescent="0.35">
      <c r="A25" s="49"/>
      <c r="B25" s="49"/>
      <c r="C25" s="49"/>
      <c r="D25" s="26">
        <v>34888</v>
      </c>
      <c r="E25" s="45"/>
      <c r="F25" s="47"/>
      <c r="G25" s="47"/>
    </row>
    <row r="26" spans="1:11" ht="21" x14ac:dyDescent="0.35">
      <c r="A26" s="50" t="s">
        <v>35</v>
      </c>
      <c r="B26" s="50"/>
      <c r="C26" s="50"/>
      <c r="D26" s="25">
        <v>49848</v>
      </c>
      <c r="E26" s="52" t="s">
        <v>36</v>
      </c>
      <c r="F26" s="54">
        <v>1.4E-2</v>
      </c>
      <c r="G26" s="54"/>
    </row>
    <row r="27" spans="1:11" ht="21" x14ac:dyDescent="0.35">
      <c r="A27" s="51"/>
      <c r="B27" s="51"/>
      <c r="C27" s="51"/>
      <c r="D27" s="26">
        <v>35086</v>
      </c>
      <c r="E27" s="53"/>
      <c r="F27" s="55"/>
      <c r="G27" s="55"/>
    </row>
  </sheetData>
  <mergeCells count="25">
    <mergeCell ref="F22:G23"/>
    <mergeCell ref="A24:C25"/>
    <mergeCell ref="E24:E25"/>
    <mergeCell ref="F24:G25"/>
    <mergeCell ref="A26:C27"/>
    <mergeCell ref="E26:E27"/>
    <mergeCell ref="F26:G27"/>
    <mergeCell ref="A22:C23"/>
    <mergeCell ref="E22:E23"/>
    <mergeCell ref="E18:E19"/>
    <mergeCell ref="F18:G19"/>
    <mergeCell ref="A18:C19"/>
    <mergeCell ref="A20:C21"/>
    <mergeCell ref="E20:E21"/>
    <mergeCell ref="F20:G21"/>
    <mergeCell ref="A4:A5"/>
    <mergeCell ref="B4:B5"/>
    <mergeCell ref="C4:C5"/>
    <mergeCell ref="A11:B11"/>
    <mergeCell ref="H4:H5"/>
    <mergeCell ref="K4:K5"/>
    <mergeCell ref="D4:F4"/>
    <mergeCell ref="I4:I5"/>
    <mergeCell ref="J4:J5"/>
    <mergeCell ref="H11:I11"/>
  </mergeCells>
  <pageMargins left="0.64" right="0.70866141732283472" top="0.57999999999999996" bottom="0.6" header="0.31496062992125984" footer="0.31496062992125984"/>
  <pageSetup paperSize="5" scale="9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2016-11-10T04:43:53Z</cp:lastPrinted>
  <dcterms:created xsi:type="dcterms:W3CDTF">2016-06-20T03:45:42Z</dcterms:created>
  <dcterms:modified xsi:type="dcterms:W3CDTF">2017-12-12T02:29:44Z</dcterms:modified>
</cp:coreProperties>
</file>