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  <sheet name="Sheet4" sheetId="4" r:id="rId4"/>
  </sheets>
  <externalReferences>
    <externalReference r:id="rId5"/>
  </externalReferences>
  <calcPr calcId="124519"/>
</workbook>
</file>

<file path=xl/calcChain.xml><?xml version="1.0" encoding="utf-8"?>
<calcChain xmlns="http://schemas.openxmlformats.org/spreadsheetml/2006/main">
  <c r="C9" i="4"/>
  <c r="B9"/>
  <c r="A9"/>
  <c r="D8"/>
  <c r="D7"/>
  <c r="D6"/>
  <c r="D5"/>
  <c r="D4"/>
  <c r="D9" s="1"/>
  <c r="D9" i="3"/>
  <c r="B9"/>
  <c r="A9"/>
  <c r="C8"/>
  <c r="C7"/>
  <c r="C6"/>
  <c r="C5"/>
  <c r="C4"/>
  <c r="C9" s="1"/>
  <c r="K9" i="2"/>
  <c r="H9"/>
  <c r="G9"/>
  <c r="F9"/>
  <c r="E9"/>
  <c r="D9"/>
  <c r="C9"/>
  <c r="B9"/>
  <c r="A9"/>
  <c r="I8"/>
  <c r="I7"/>
  <c r="I6"/>
  <c r="I5"/>
  <c r="I4"/>
  <c r="I9" s="1"/>
  <c r="L19" i="1"/>
  <c r="I19"/>
  <c r="G19"/>
  <c r="F19"/>
  <c r="E19"/>
  <c r="D19"/>
  <c r="C19"/>
  <c r="B19"/>
  <c r="A19"/>
  <c r="K16"/>
  <c r="H16"/>
  <c r="K13"/>
  <c r="K19" s="1"/>
  <c r="K10"/>
  <c r="H10"/>
  <c r="K7"/>
  <c r="H7"/>
  <c r="K4"/>
  <c r="H4"/>
  <c r="H19" l="1"/>
</calcChain>
</file>

<file path=xl/sharedStrings.xml><?xml version="1.0" encoding="utf-8"?>
<sst xmlns="http://schemas.openxmlformats.org/spreadsheetml/2006/main" count="46" uniqueCount="37">
  <si>
    <t>PESERTA KB BARU PER MIX KONTRASEPSI</t>
  </si>
  <si>
    <t>PB</t>
  </si>
  <si>
    <t>% DARI</t>
  </si>
  <si>
    <t xml:space="preserve">                           MKPJ</t>
  </si>
  <si>
    <t>IUD</t>
  </si>
  <si>
    <t>MOW</t>
  </si>
  <si>
    <t>MOP</t>
  </si>
  <si>
    <t>KDM</t>
  </si>
  <si>
    <t>IMP</t>
  </si>
  <si>
    <t>STK</t>
  </si>
  <si>
    <t>PIL</t>
  </si>
  <si>
    <t>TOTAL</t>
  </si>
  <si>
    <t>PPM</t>
  </si>
  <si>
    <t>PENC</t>
  </si>
  <si>
    <t>% DR PPM</t>
  </si>
  <si>
    <t>% DR TTL PB</t>
  </si>
  <si>
    <t>KELUARGA YANG</t>
  </si>
  <si>
    <t>MIK KONTRASEPSI</t>
  </si>
  <si>
    <t>% PA DARI</t>
  </si>
  <si>
    <t>PPM PESERTA</t>
  </si>
  <si>
    <t xml:space="preserve">% DARI PPM KB </t>
  </si>
  <si>
    <t>MASIH PUS</t>
  </si>
  <si>
    <t xml:space="preserve">    PUS</t>
  </si>
  <si>
    <t>KB AKTIF (**)</t>
  </si>
  <si>
    <t xml:space="preserve">     AKTIF</t>
  </si>
  <si>
    <t>PA MOP</t>
  </si>
  <si>
    <t>PA KDM</t>
  </si>
  <si>
    <t>PA PRIA (MOP+KDM)</t>
  </si>
  <si>
    <t xml:space="preserve">   TOTAL PA</t>
  </si>
  <si>
    <t>% PA PRIA THD TOTAL</t>
  </si>
  <si>
    <t xml:space="preserve">             PRIA</t>
  </si>
  <si>
    <t>JUMLAH PUS</t>
  </si>
  <si>
    <t>PUS IAT</t>
  </si>
  <si>
    <t>PUS TIAL</t>
  </si>
  <si>
    <t>UNMETNEED</t>
  </si>
  <si>
    <t>UNMETNEED DR PUS</t>
  </si>
  <si>
    <t>% UNMETNEED DR PUS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</si>
</sst>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sz val="10"/>
      <name val="Arial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chart>
    <c:title>
      <c:tx>
        <c:rich>
          <a:bodyPr/>
          <a:lstStyle/>
          <a:p>
            <a:pPr>
              <a:defRPr/>
            </a:pPr>
            <a:r>
              <a:rPr lang="id-ID" sz="1800" b="1" i="0" baseline="0"/>
              <a:t>PEN KB BARU JALUR PEMERINTAH &amp; SWASTA</a:t>
            </a:r>
            <a:endParaRPr lang="id-ID"/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dLbls>
            <c:showVal val="1"/>
          </c:dLbls>
          <c:cat>
            <c:strRef>
              <c:f>(Sheet1!$A$2,Sheet1!$B$2,Sheet1!$C$2,Sheet1!$D$2,Sheet1!$E$2,Sheet1!$F$2,Sheet1!$G$2)</c:f>
              <c:strCache>
                <c:ptCount val="7"/>
                <c:pt idx="0">
                  <c:v>IUD</c:v>
                </c:pt>
                <c:pt idx="1">
                  <c:v>MOW</c:v>
                </c:pt>
                <c:pt idx="2">
                  <c:v>MOP</c:v>
                </c:pt>
                <c:pt idx="3">
                  <c:v>KDM</c:v>
                </c:pt>
                <c:pt idx="4">
                  <c:v>IMP</c:v>
                </c:pt>
                <c:pt idx="5">
                  <c:v>STK</c:v>
                </c:pt>
                <c:pt idx="6">
                  <c:v>PIL</c:v>
                </c:pt>
              </c:strCache>
            </c:strRef>
          </c:cat>
          <c:val>
            <c:numRef>
              <c:f>(Sheet1!$A$19,Sheet1!$B$19,Sheet1!$C$19,Sheet1!$D$19,Sheet1!$E$19,Sheet1!$F$19,Sheet1!$G$19)</c:f>
              <c:numCache>
                <c:formatCode>General</c:formatCode>
                <c:ptCount val="7"/>
                <c:pt idx="0">
                  <c:v>139</c:v>
                </c:pt>
                <c:pt idx="1">
                  <c:v>31</c:v>
                </c:pt>
                <c:pt idx="2">
                  <c:v>0</c:v>
                </c:pt>
                <c:pt idx="3">
                  <c:v>192</c:v>
                </c:pt>
                <c:pt idx="4">
                  <c:v>356</c:v>
                </c:pt>
                <c:pt idx="5">
                  <c:v>1924</c:v>
                </c:pt>
                <c:pt idx="6">
                  <c:v>530</c:v>
                </c:pt>
              </c:numCache>
            </c:numRef>
          </c:val>
        </c:ser>
        <c:dLbls>
          <c:showVal val="1"/>
        </c:dLbls>
        <c:shape val="box"/>
        <c:axId val="69897600"/>
        <c:axId val="77456512"/>
        <c:axId val="0"/>
      </c:bar3DChart>
      <c:catAx>
        <c:axId val="69897600"/>
        <c:scaling>
          <c:orientation val="minMax"/>
        </c:scaling>
        <c:axPos val="b"/>
        <c:majorTickMark val="none"/>
        <c:tickLblPos val="nextTo"/>
        <c:crossAx val="77456512"/>
        <c:crosses val="autoZero"/>
        <c:auto val="1"/>
        <c:lblAlgn val="ctr"/>
        <c:lblOffset val="100"/>
      </c:catAx>
      <c:valAx>
        <c:axId val="77456512"/>
        <c:scaling>
          <c:orientation val="minMax"/>
        </c:scaling>
        <c:delete val="1"/>
        <c:axPos val="l"/>
        <c:numFmt formatCode="General" sourceLinked="1"/>
        <c:tickLblPos val="nextTo"/>
        <c:crossAx val="69897600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style val="14"/>
  <c:chart>
    <c:title>
      <c:tx>
        <c:rich>
          <a:bodyPr/>
          <a:lstStyle/>
          <a:p>
            <a:pPr>
              <a:defRPr/>
            </a:pPr>
            <a:r>
              <a:rPr lang="id-ID"/>
              <a:t>PEMBINAAN PESERTA KB AKTIF</a:t>
            </a:r>
          </a:p>
        </c:rich>
      </c:tx>
      <c:layout/>
    </c:title>
    <c:view3D>
      <c:perspective val="30"/>
    </c:view3D>
    <c:plotArea>
      <c:layout/>
      <c:bar3DChart>
        <c:barDir val="col"/>
        <c:grouping val="standard"/>
        <c:ser>
          <c:idx val="0"/>
          <c:order val="0"/>
          <c:dLbls>
            <c:showVal val="1"/>
          </c:dLbls>
          <c:cat>
            <c:strRef>
              <c:f>(Sheet2!$B$2,Sheet2!$C$2,Sheet2!$D$2,Sheet2!$E$2,Sheet2!$F$2,Sheet2!$G$2,Sheet2!$H$2)</c:f>
              <c:strCache>
                <c:ptCount val="7"/>
                <c:pt idx="0">
                  <c:v>IUD</c:v>
                </c:pt>
                <c:pt idx="1">
                  <c:v>MOW</c:v>
                </c:pt>
                <c:pt idx="2">
                  <c:v>MOP</c:v>
                </c:pt>
                <c:pt idx="3">
                  <c:v>KDM</c:v>
                </c:pt>
                <c:pt idx="4">
                  <c:v>IMP</c:v>
                </c:pt>
                <c:pt idx="5">
                  <c:v>STK</c:v>
                </c:pt>
                <c:pt idx="6">
                  <c:v>PIL</c:v>
                </c:pt>
              </c:strCache>
            </c:strRef>
          </c:cat>
          <c:val>
            <c:numRef>
              <c:f>(Sheet2!$B$9,Sheet2!$C$9,Sheet2!$D$9,Sheet2!$E$9,Sheet2!$F$9,Sheet2!$G$9,Sheet2!$H$9)</c:f>
              <c:numCache>
                <c:formatCode>General</c:formatCode>
                <c:ptCount val="7"/>
                <c:pt idx="0">
                  <c:v>598</c:v>
                </c:pt>
                <c:pt idx="1">
                  <c:v>279</c:v>
                </c:pt>
                <c:pt idx="2">
                  <c:v>27</c:v>
                </c:pt>
                <c:pt idx="3">
                  <c:v>1214</c:v>
                </c:pt>
                <c:pt idx="4">
                  <c:v>3048</c:v>
                </c:pt>
                <c:pt idx="5">
                  <c:v>11412</c:v>
                </c:pt>
                <c:pt idx="6">
                  <c:v>3735</c:v>
                </c:pt>
              </c:numCache>
            </c:numRef>
          </c:val>
        </c:ser>
        <c:dLbls>
          <c:showVal val="1"/>
        </c:dLbls>
        <c:shape val="box"/>
        <c:axId val="77732480"/>
        <c:axId val="77783424"/>
        <c:axId val="77282368"/>
      </c:bar3DChart>
      <c:catAx>
        <c:axId val="77732480"/>
        <c:scaling>
          <c:orientation val="minMax"/>
        </c:scaling>
        <c:axPos val="b"/>
        <c:majorTickMark val="none"/>
        <c:tickLblPos val="nextTo"/>
        <c:crossAx val="77783424"/>
        <c:crosses val="autoZero"/>
        <c:auto val="1"/>
        <c:lblAlgn val="ctr"/>
        <c:lblOffset val="100"/>
      </c:catAx>
      <c:valAx>
        <c:axId val="77783424"/>
        <c:scaling>
          <c:orientation val="minMax"/>
        </c:scaling>
        <c:delete val="1"/>
        <c:axPos val="l"/>
        <c:numFmt formatCode="General" sourceLinked="1"/>
        <c:tickLblPos val="nextTo"/>
        <c:crossAx val="77732480"/>
        <c:crosses val="autoZero"/>
        <c:crossBetween val="between"/>
      </c:valAx>
      <c:serAx>
        <c:axId val="77282368"/>
        <c:scaling>
          <c:orientation val="minMax"/>
        </c:scaling>
        <c:delete val="1"/>
        <c:axPos val="b"/>
        <c:tickLblPos val="nextTo"/>
        <c:crossAx val="77783424"/>
        <c:crosses val="autoZero"/>
      </c:serAx>
    </c:plotArea>
    <c:plotVisOnly val="1"/>
  </c:chart>
  <c:spPr>
    <a:solidFill>
      <a:schemeClr val="lt1"/>
    </a:solidFill>
    <a:ln w="25400" cap="flat" cmpd="sng" algn="ctr">
      <a:solidFill>
        <a:schemeClr val="accent4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id-ID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chart>
    <c:title>
      <c:tx>
        <c:rich>
          <a:bodyPr/>
          <a:lstStyle/>
          <a:p>
            <a:pPr>
              <a:defRPr/>
            </a:pPr>
            <a:r>
              <a:rPr lang="id-ID"/>
              <a:t>KB PRIA</a:t>
            </a:r>
          </a:p>
        </c:rich>
      </c:tx>
      <c:layout>
        <c:manualLayout>
          <c:xMode val="edge"/>
          <c:yMode val="edge"/>
          <c:x val="0.7057915573053386"/>
          <c:y val="6.0185185185185147E-2"/>
        </c:manualLayout>
      </c:layout>
      <c:overlay val="1"/>
    </c:title>
    <c:plotArea>
      <c:layout/>
      <c:pieChart>
        <c:varyColors val="1"/>
        <c:ser>
          <c:idx val="1"/>
          <c:order val="1"/>
          <c:dLbls>
            <c:showVal val="1"/>
            <c:showCatName val="1"/>
          </c:dLbls>
          <c:cat>
            <c:strRef>
              <c:f>(Sheet3!$A$1,Sheet3!$B$1)</c:f>
              <c:strCache>
                <c:ptCount val="2"/>
                <c:pt idx="0">
                  <c:v>PA MOP</c:v>
                </c:pt>
                <c:pt idx="1">
                  <c:v>PA KDM</c:v>
                </c:pt>
              </c:strCache>
            </c:strRef>
          </c:cat>
          <c:val>
            <c:numRef>
              <c:f>(Sheet3!$A$9,Sheet3!$B$9)</c:f>
              <c:numCache>
                <c:formatCode>General</c:formatCode>
                <c:ptCount val="2"/>
                <c:pt idx="0">
                  <c:v>27</c:v>
                </c:pt>
                <c:pt idx="1">
                  <c:v>1214</c:v>
                </c:pt>
              </c:numCache>
            </c:numRef>
          </c:val>
        </c:ser>
        <c:ser>
          <c:idx val="0"/>
          <c:order val="0"/>
          <c:dLbls>
            <c:showVal val="1"/>
            <c:showCatName val="1"/>
          </c:dLbls>
          <c:cat>
            <c:numRef>
              <c:f>([1]Sheet8!$B$1,[1]Sheet8!$C$1)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([1]Sheet8!$B$9,[1]Sheet8!$C$9)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Val val="1"/>
          <c:showCatName val="1"/>
        </c:dLbls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id-ID"/>
        </a:p>
      </c:txPr>
    </c:legend>
    <c:plotVisOnly val="1"/>
  </c:chart>
  <c:spPr>
    <a:solidFill>
      <a:schemeClr val="lt1"/>
    </a:solidFill>
    <a:ln w="25400" cap="flat" cmpd="sng" algn="ctr">
      <a:solidFill>
        <a:schemeClr val="accent6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id-ID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style val="35"/>
  <c:chart>
    <c:title>
      <c:tx>
        <c:rich>
          <a:bodyPr/>
          <a:lstStyle/>
          <a:p>
            <a:pPr>
              <a:defRPr/>
            </a:pPr>
            <a:r>
              <a:rPr lang="id-ID" sz="1800" b="1" i="0" baseline="0"/>
              <a:t>JUMLAH UNMETNEED</a:t>
            </a:r>
            <a:endParaRPr lang="id-ID"/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dLbls>
            <c:showVal val="1"/>
          </c:dLbls>
          <c:cat>
            <c:strRef>
              <c:f>(Sheet4!$A$1,Sheet4!$B$1,Sheet4!$C$1,Sheet4!$D$1,Sheet4!$E$1)</c:f>
              <c:strCache>
                <c:ptCount val="5"/>
                <c:pt idx="0">
                  <c:v>JUMLAH PUS</c:v>
                </c:pt>
                <c:pt idx="1">
                  <c:v>PUS IAT</c:v>
                </c:pt>
                <c:pt idx="2">
                  <c:v>PUS TIAL</c:v>
                </c:pt>
                <c:pt idx="3">
                  <c:v>UNMETNEED</c:v>
                </c:pt>
                <c:pt idx="4">
                  <c:v>% UNMETNEED DR PUS</c:v>
                </c:pt>
              </c:strCache>
            </c:strRef>
          </c:cat>
          <c:val>
            <c:numRef>
              <c:f>(Sheet4!$A$9,Sheet4!$B$9,Sheet4!$C$9,Sheet4!$D$9,Sheet4!$E$9)</c:f>
              <c:numCache>
                <c:formatCode>General</c:formatCode>
                <c:ptCount val="5"/>
                <c:pt idx="0">
                  <c:v>25921</c:v>
                </c:pt>
                <c:pt idx="1">
                  <c:v>1184</c:v>
                </c:pt>
                <c:pt idx="2">
                  <c:v>1644</c:v>
                </c:pt>
                <c:pt idx="3">
                  <c:v>2828</c:v>
                </c:pt>
                <c:pt idx="4">
                  <c:v>10.9</c:v>
                </c:pt>
              </c:numCache>
            </c:numRef>
          </c:val>
        </c:ser>
        <c:dLbls>
          <c:showVal val="1"/>
        </c:dLbls>
        <c:shape val="cylinder"/>
        <c:axId val="79009280"/>
        <c:axId val="79010816"/>
        <c:axId val="0"/>
      </c:bar3DChart>
      <c:catAx>
        <c:axId val="79009280"/>
        <c:scaling>
          <c:orientation val="minMax"/>
        </c:scaling>
        <c:axPos val="b"/>
        <c:majorTickMark val="none"/>
        <c:tickLblPos val="nextTo"/>
        <c:crossAx val="79010816"/>
        <c:crosses val="autoZero"/>
        <c:auto val="1"/>
        <c:lblAlgn val="ctr"/>
        <c:lblOffset val="100"/>
      </c:catAx>
      <c:valAx>
        <c:axId val="79010816"/>
        <c:scaling>
          <c:orientation val="minMax"/>
        </c:scaling>
        <c:delete val="1"/>
        <c:axPos val="l"/>
        <c:numFmt formatCode="General" sourceLinked="1"/>
        <c:tickLblPos val="nextTo"/>
        <c:crossAx val="79009280"/>
        <c:crosses val="autoZero"/>
        <c:crossBetween val="between"/>
      </c:valAx>
    </c:plotArea>
    <c:plotVisOnly val="1"/>
  </c:chart>
  <c:spPr>
    <a:solidFill>
      <a:schemeClr val="lt1"/>
    </a:solidFill>
    <a:ln w="25400" cap="flat" cmpd="sng" algn="ctr">
      <a:solidFill>
        <a:schemeClr val="accent6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id-ID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440533</xdr:colOff>
      <xdr:row>7</xdr:row>
      <xdr:rowOff>119063</xdr:rowOff>
    </xdr:from>
    <xdr:to>
      <xdr:col>25</xdr:col>
      <xdr:colOff>440531</xdr:colOff>
      <xdr:row>24</xdr:row>
      <xdr:rowOff>11906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539751</xdr:colOff>
      <xdr:row>10</xdr:row>
      <xdr:rowOff>137583</xdr:rowOff>
    </xdr:from>
    <xdr:to>
      <xdr:col>18</xdr:col>
      <xdr:colOff>201084</xdr:colOff>
      <xdr:row>25</xdr:row>
      <xdr:rowOff>21166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8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zoomScale="80" zoomScaleNormal="80" workbookViewId="0">
      <selection activeCell="A10" sqref="A10:A12"/>
    </sheetView>
  </sheetViews>
  <sheetFormatPr defaultRowHeight="15"/>
  <sheetData>
    <row r="1" spans="1:14">
      <c r="A1" s="28" t="s">
        <v>0</v>
      </c>
      <c r="B1" s="29"/>
      <c r="C1" s="29"/>
      <c r="D1" s="29"/>
      <c r="E1" s="29"/>
      <c r="F1" s="29"/>
      <c r="G1" s="29"/>
      <c r="H1" s="30"/>
      <c r="I1" s="31" t="s">
        <v>1</v>
      </c>
      <c r="J1" s="1" t="s">
        <v>2</v>
      </c>
      <c r="K1" s="33" t="s">
        <v>3</v>
      </c>
      <c r="L1" s="34"/>
      <c r="M1" s="34"/>
      <c r="N1" s="35"/>
    </row>
    <row r="2" spans="1:14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32"/>
      <c r="J2" s="3" t="s">
        <v>12</v>
      </c>
      <c r="K2" s="2" t="s">
        <v>13</v>
      </c>
      <c r="L2" s="2" t="s">
        <v>12</v>
      </c>
      <c r="M2" s="4" t="s">
        <v>14</v>
      </c>
      <c r="N2" s="4" t="s">
        <v>15</v>
      </c>
    </row>
    <row r="3" spans="1:14">
      <c r="A3" s="5">
        <v>4</v>
      </c>
      <c r="B3" s="5">
        <v>5</v>
      </c>
      <c r="C3" s="5">
        <v>6</v>
      </c>
      <c r="D3" s="5">
        <v>7</v>
      </c>
      <c r="E3" s="5">
        <v>8</v>
      </c>
      <c r="F3" s="5">
        <v>9</v>
      </c>
      <c r="G3" s="5">
        <v>10</v>
      </c>
      <c r="H3" s="5">
        <v>11</v>
      </c>
      <c r="I3" s="5">
        <v>12</v>
      </c>
      <c r="J3" s="5">
        <v>13</v>
      </c>
      <c r="K3" s="5">
        <v>14</v>
      </c>
      <c r="L3" s="5">
        <v>15</v>
      </c>
      <c r="M3" s="5">
        <v>16</v>
      </c>
      <c r="N3" s="5">
        <v>17</v>
      </c>
    </row>
    <row r="4" spans="1:14">
      <c r="A4" s="21">
        <v>42</v>
      </c>
      <c r="B4" s="21">
        <v>31</v>
      </c>
      <c r="C4" s="21">
        <v>0</v>
      </c>
      <c r="D4" s="21">
        <v>46</v>
      </c>
      <c r="E4" s="21">
        <v>61</v>
      </c>
      <c r="F4" s="21">
        <v>289</v>
      </c>
      <c r="G4" s="21">
        <v>82</v>
      </c>
      <c r="H4" s="21">
        <f>SUM(A4:G6)</f>
        <v>551</v>
      </c>
      <c r="I4" s="21">
        <v>181</v>
      </c>
      <c r="J4" s="20">
        <v>304.5</v>
      </c>
      <c r="K4" s="21">
        <f>A4+B4+C4+E4</f>
        <v>134</v>
      </c>
      <c r="L4" s="21">
        <v>54</v>
      </c>
      <c r="M4" s="20">
        <v>248.1</v>
      </c>
      <c r="N4" s="20">
        <v>24.3</v>
      </c>
    </row>
    <row r="5" spans="1:14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</row>
    <row r="6" spans="1:14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1:14">
      <c r="A7" s="17">
        <v>76</v>
      </c>
      <c r="B7" s="17">
        <v>0</v>
      </c>
      <c r="C7" s="17">
        <v>0</v>
      </c>
      <c r="D7" s="17">
        <v>108</v>
      </c>
      <c r="E7" s="17">
        <v>128</v>
      </c>
      <c r="F7" s="17">
        <v>476</v>
      </c>
      <c r="G7" s="17">
        <v>215</v>
      </c>
      <c r="H7" s="21">
        <f>SUM(A7:G9)</f>
        <v>1003</v>
      </c>
      <c r="I7" s="17">
        <v>854</v>
      </c>
      <c r="J7" s="20">
        <v>114.5</v>
      </c>
      <c r="K7" s="21">
        <f>A7+B7+C7+E7</f>
        <v>204</v>
      </c>
      <c r="L7" s="17">
        <v>173</v>
      </c>
      <c r="M7" s="20">
        <v>117.3</v>
      </c>
      <c r="N7" s="20">
        <v>20.7</v>
      </c>
    </row>
    <row r="8" spans="1:14">
      <c r="A8" s="18"/>
      <c r="B8" s="18"/>
      <c r="C8" s="18"/>
      <c r="D8" s="18"/>
      <c r="E8" s="18"/>
      <c r="F8" s="18"/>
      <c r="G8" s="18"/>
      <c r="H8" s="22"/>
      <c r="I8" s="18"/>
      <c r="J8" s="18"/>
      <c r="K8" s="22"/>
      <c r="L8" s="18"/>
      <c r="M8" s="18"/>
      <c r="N8" s="18"/>
    </row>
    <row r="9" spans="1:14">
      <c r="A9" s="19"/>
      <c r="B9" s="19"/>
      <c r="C9" s="19"/>
      <c r="D9" s="19"/>
      <c r="E9" s="19"/>
      <c r="F9" s="19"/>
      <c r="G9" s="19"/>
      <c r="H9" s="23"/>
      <c r="I9" s="19"/>
      <c r="J9" s="19"/>
      <c r="K9" s="23"/>
      <c r="L9" s="19"/>
      <c r="M9" s="19"/>
      <c r="N9" s="19"/>
    </row>
    <row r="10" spans="1:14">
      <c r="A10" s="17">
        <v>15</v>
      </c>
      <c r="B10" s="17">
        <v>0</v>
      </c>
      <c r="C10" s="17">
        <v>0</v>
      </c>
      <c r="D10" s="17">
        <v>23</v>
      </c>
      <c r="E10" s="17">
        <v>116</v>
      </c>
      <c r="F10" s="17">
        <v>513</v>
      </c>
      <c r="G10" s="17">
        <v>125</v>
      </c>
      <c r="H10" s="21">
        <f>SUM(A10:G12)</f>
        <v>792</v>
      </c>
      <c r="I10" s="17">
        <v>609</v>
      </c>
      <c r="J10" s="20">
        <v>130</v>
      </c>
      <c r="K10" s="21">
        <f>A10+B10+C10+E10</f>
        <v>131</v>
      </c>
      <c r="L10" s="17">
        <v>91</v>
      </c>
      <c r="M10" s="20">
        <v>143.9</v>
      </c>
      <c r="N10" s="20">
        <v>16.5</v>
      </c>
    </row>
    <row r="11" spans="1:14">
      <c r="A11" s="18"/>
      <c r="B11" s="18"/>
      <c r="C11" s="18"/>
      <c r="D11" s="18"/>
      <c r="E11" s="18"/>
      <c r="F11" s="18"/>
      <c r="G11" s="18"/>
      <c r="H11" s="22"/>
      <c r="I11" s="18"/>
      <c r="J11" s="18"/>
      <c r="K11" s="22"/>
      <c r="L11" s="18"/>
      <c r="M11" s="18"/>
      <c r="N11" s="18"/>
    </row>
    <row r="12" spans="1:14">
      <c r="A12" s="19"/>
      <c r="B12" s="19"/>
      <c r="C12" s="19"/>
      <c r="D12" s="19"/>
      <c r="E12" s="19"/>
      <c r="F12" s="19"/>
      <c r="G12" s="19"/>
      <c r="H12" s="23"/>
      <c r="I12" s="19"/>
      <c r="J12" s="19"/>
      <c r="K12" s="23"/>
      <c r="L12" s="19"/>
      <c r="M12" s="19"/>
      <c r="N12" s="19"/>
    </row>
    <row r="13" spans="1:14">
      <c r="A13" s="17">
        <v>6</v>
      </c>
      <c r="B13" s="27">
        <v>0</v>
      </c>
      <c r="C13" s="27">
        <v>0</v>
      </c>
      <c r="D13" s="27">
        <v>14</v>
      </c>
      <c r="E13" s="27">
        <v>17</v>
      </c>
      <c r="F13" s="27">
        <v>67</v>
      </c>
      <c r="G13" s="27">
        <v>76</v>
      </c>
      <c r="H13" s="21">
        <v>180</v>
      </c>
      <c r="I13" s="27">
        <v>149</v>
      </c>
      <c r="J13" s="24">
        <v>120.8</v>
      </c>
      <c r="K13" s="21">
        <f>A13+B13+C13+E13</f>
        <v>23</v>
      </c>
      <c r="L13" s="27">
        <v>68</v>
      </c>
      <c r="M13" s="24">
        <v>33.82</v>
      </c>
      <c r="N13" s="24">
        <v>12.7</v>
      </c>
    </row>
    <row r="14" spans="1:14">
      <c r="A14" s="18"/>
      <c r="B14" s="25"/>
      <c r="C14" s="25"/>
      <c r="D14" s="25"/>
      <c r="E14" s="25"/>
      <c r="F14" s="25"/>
      <c r="G14" s="25"/>
      <c r="H14" s="22"/>
      <c r="I14" s="25"/>
      <c r="J14" s="25"/>
      <c r="K14" s="22"/>
      <c r="L14" s="25"/>
      <c r="M14" s="25"/>
      <c r="N14" s="25"/>
    </row>
    <row r="15" spans="1:14">
      <c r="A15" s="19"/>
      <c r="B15" s="26"/>
      <c r="C15" s="26"/>
      <c r="D15" s="26"/>
      <c r="E15" s="26"/>
      <c r="F15" s="26"/>
      <c r="G15" s="26"/>
      <c r="H15" s="23"/>
      <c r="I15" s="26"/>
      <c r="J15" s="26"/>
      <c r="K15" s="23"/>
      <c r="L15" s="26"/>
      <c r="M15" s="26"/>
      <c r="N15" s="26"/>
    </row>
    <row r="16" spans="1:14">
      <c r="A16" s="17">
        <v>0</v>
      </c>
      <c r="B16" s="17">
        <v>0</v>
      </c>
      <c r="C16" s="17">
        <v>0</v>
      </c>
      <c r="D16" s="17">
        <v>1</v>
      </c>
      <c r="E16" s="17">
        <v>34</v>
      </c>
      <c r="F16" s="17">
        <v>579</v>
      </c>
      <c r="G16" s="17">
        <v>32</v>
      </c>
      <c r="H16" s="21">
        <f>SUM(A16:G18)</f>
        <v>646</v>
      </c>
      <c r="I16" s="17">
        <v>487</v>
      </c>
      <c r="J16" s="20">
        <v>132.6</v>
      </c>
      <c r="K16" s="21">
        <f>A16+B16+C16+E16</f>
        <v>34</v>
      </c>
      <c r="L16" s="17">
        <v>17</v>
      </c>
      <c r="M16" s="20">
        <v>200</v>
      </c>
      <c r="N16" s="20">
        <v>5.2</v>
      </c>
    </row>
    <row r="17" spans="1:14">
      <c r="A17" s="18"/>
      <c r="B17" s="18"/>
      <c r="C17" s="18"/>
      <c r="D17" s="18"/>
      <c r="E17" s="18"/>
      <c r="F17" s="18"/>
      <c r="G17" s="18"/>
      <c r="H17" s="22"/>
      <c r="I17" s="18"/>
      <c r="J17" s="18"/>
      <c r="K17" s="22"/>
      <c r="L17" s="18"/>
      <c r="M17" s="18"/>
      <c r="N17" s="18"/>
    </row>
    <row r="18" spans="1:14">
      <c r="A18" s="19"/>
      <c r="B18" s="19"/>
      <c r="C18" s="19"/>
      <c r="D18" s="19"/>
      <c r="E18" s="19"/>
      <c r="F18" s="19"/>
      <c r="G18" s="19"/>
      <c r="H18" s="23"/>
      <c r="I18" s="19"/>
      <c r="J18" s="19"/>
      <c r="K18" s="23"/>
      <c r="L18" s="19"/>
      <c r="M18" s="19"/>
      <c r="N18" s="19"/>
    </row>
    <row r="19" spans="1:14">
      <c r="A19" s="17">
        <f t="shared" ref="A19:I19" si="0">SUM(A4:A18)</f>
        <v>139</v>
      </c>
      <c r="B19" s="17">
        <f t="shared" si="0"/>
        <v>31</v>
      </c>
      <c r="C19" s="17">
        <f t="shared" si="0"/>
        <v>0</v>
      </c>
      <c r="D19" s="17">
        <f t="shared" si="0"/>
        <v>192</v>
      </c>
      <c r="E19" s="17">
        <f t="shared" si="0"/>
        <v>356</v>
      </c>
      <c r="F19" s="17">
        <f t="shared" si="0"/>
        <v>1924</v>
      </c>
      <c r="G19" s="17">
        <f t="shared" si="0"/>
        <v>530</v>
      </c>
      <c r="H19" s="17">
        <f t="shared" si="0"/>
        <v>3172</v>
      </c>
      <c r="I19" s="17">
        <f t="shared" si="0"/>
        <v>2280</v>
      </c>
      <c r="J19" s="20">
        <v>138</v>
      </c>
      <c r="K19" s="17">
        <f>SUM(K4:K18)</f>
        <v>526</v>
      </c>
      <c r="L19" s="17">
        <f>SUM(L4:L18)</f>
        <v>403</v>
      </c>
      <c r="M19" s="20">
        <v>130.19999999999999</v>
      </c>
      <c r="N19" s="20">
        <v>16.600000000000001</v>
      </c>
    </row>
    <row r="20" spans="1:14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</sheetData>
  <mergeCells count="87">
    <mergeCell ref="A1:H1"/>
    <mergeCell ref="I1:I2"/>
    <mergeCell ref="K1:N1"/>
    <mergeCell ref="A4:A6"/>
    <mergeCell ref="B4:B6"/>
    <mergeCell ref="C4:C6"/>
    <mergeCell ref="D4:D6"/>
    <mergeCell ref="E4:E6"/>
    <mergeCell ref="F4:F6"/>
    <mergeCell ref="G4:G6"/>
    <mergeCell ref="N4:N6"/>
    <mergeCell ref="A7:A9"/>
    <mergeCell ref="B7:B9"/>
    <mergeCell ref="C7:C9"/>
    <mergeCell ref="D7:D9"/>
    <mergeCell ref="E7:E9"/>
    <mergeCell ref="F7:F9"/>
    <mergeCell ref="G7:G9"/>
    <mergeCell ref="H7:H9"/>
    <mergeCell ref="I7:I9"/>
    <mergeCell ref="H4:H6"/>
    <mergeCell ref="I4:I6"/>
    <mergeCell ref="J4:J6"/>
    <mergeCell ref="K4:K6"/>
    <mergeCell ref="L4:L6"/>
    <mergeCell ref="M4:M6"/>
    <mergeCell ref="A10:A12"/>
    <mergeCell ref="B10:B12"/>
    <mergeCell ref="C10:C12"/>
    <mergeCell ref="D10:D12"/>
    <mergeCell ref="E10:E12"/>
    <mergeCell ref="J7:J9"/>
    <mergeCell ref="K7:K9"/>
    <mergeCell ref="L7:L9"/>
    <mergeCell ref="M7:M9"/>
    <mergeCell ref="N7:N9"/>
    <mergeCell ref="L10:L12"/>
    <mergeCell ref="M10:M12"/>
    <mergeCell ref="N10:N12"/>
    <mergeCell ref="A13:A15"/>
    <mergeCell ref="B13:B15"/>
    <mergeCell ref="C13:C15"/>
    <mergeCell ref="D13:D15"/>
    <mergeCell ref="E13:E15"/>
    <mergeCell ref="F13:F15"/>
    <mergeCell ref="G13:G15"/>
    <mergeCell ref="F10:F12"/>
    <mergeCell ref="G10:G12"/>
    <mergeCell ref="H10:H12"/>
    <mergeCell ref="I10:I12"/>
    <mergeCell ref="J10:J12"/>
    <mergeCell ref="K10:K12"/>
    <mergeCell ref="N13:N15"/>
    <mergeCell ref="A16:A18"/>
    <mergeCell ref="B16:B18"/>
    <mergeCell ref="C16:C18"/>
    <mergeCell ref="D16:D18"/>
    <mergeCell ref="E16:E18"/>
    <mergeCell ref="F16:F18"/>
    <mergeCell ref="G16:G18"/>
    <mergeCell ref="H16:H18"/>
    <mergeCell ref="I16:I18"/>
    <mergeCell ref="H13:H15"/>
    <mergeCell ref="I13:I15"/>
    <mergeCell ref="J13:J15"/>
    <mergeCell ref="K13:K15"/>
    <mergeCell ref="L13:L15"/>
    <mergeCell ref="M13:M15"/>
    <mergeCell ref="A19:A21"/>
    <mergeCell ref="B19:B21"/>
    <mergeCell ref="C19:C21"/>
    <mergeCell ref="D19:D21"/>
    <mergeCell ref="E19:E21"/>
    <mergeCell ref="J16:J18"/>
    <mergeCell ref="K16:K18"/>
    <mergeCell ref="L16:L18"/>
    <mergeCell ref="M16:M18"/>
    <mergeCell ref="N16:N18"/>
    <mergeCell ref="L19:L21"/>
    <mergeCell ref="M19:M21"/>
    <mergeCell ref="N19:N21"/>
    <mergeCell ref="F19:F21"/>
    <mergeCell ref="G19:G21"/>
    <mergeCell ref="H19:H21"/>
    <mergeCell ref="I19:I21"/>
    <mergeCell ref="J19:J21"/>
    <mergeCell ref="K19:K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zoomScale="90" zoomScaleNormal="90" workbookViewId="0">
      <selection activeCell="S15" sqref="S15"/>
    </sheetView>
  </sheetViews>
  <sheetFormatPr defaultRowHeight="15"/>
  <sheetData>
    <row r="1" spans="1:12">
      <c r="A1" s="6" t="s">
        <v>16</v>
      </c>
      <c r="B1" s="28" t="s">
        <v>17</v>
      </c>
      <c r="C1" s="36"/>
      <c r="D1" s="36"/>
      <c r="E1" s="36"/>
      <c r="F1" s="36"/>
      <c r="G1" s="36"/>
      <c r="H1" s="36"/>
      <c r="I1" s="37"/>
      <c r="J1" s="6" t="s">
        <v>18</v>
      </c>
      <c r="K1" s="7" t="s">
        <v>19</v>
      </c>
      <c r="L1" s="6" t="s">
        <v>20</v>
      </c>
    </row>
    <row r="2" spans="1:12">
      <c r="A2" s="3" t="s">
        <v>21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3" t="s">
        <v>22</v>
      </c>
      <c r="K2" s="8" t="s">
        <v>23</v>
      </c>
      <c r="L2" s="3" t="s">
        <v>24</v>
      </c>
    </row>
    <row r="3" spans="1:12">
      <c r="A3" s="9">
        <v>3</v>
      </c>
      <c r="B3" s="9">
        <v>4</v>
      </c>
      <c r="C3" s="9">
        <v>5</v>
      </c>
      <c r="D3" s="9">
        <v>6</v>
      </c>
      <c r="E3" s="9">
        <v>7</v>
      </c>
      <c r="F3" s="9">
        <v>8</v>
      </c>
      <c r="G3" s="9">
        <v>9</v>
      </c>
      <c r="H3" s="9">
        <v>10</v>
      </c>
      <c r="I3" s="9">
        <v>11</v>
      </c>
      <c r="J3" s="9">
        <v>12</v>
      </c>
      <c r="K3" s="9">
        <v>13</v>
      </c>
      <c r="L3" s="10">
        <v>14</v>
      </c>
    </row>
    <row r="4" spans="1:12">
      <c r="A4" s="11">
        <v>7135</v>
      </c>
      <c r="B4" s="11">
        <v>134</v>
      </c>
      <c r="C4" s="11">
        <v>81</v>
      </c>
      <c r="D4" s="11">
        <v>15</v>
      </c>
      <c r="E4" s="11">
        <v>163</v>
      </c>
      <c r="F4" s="11">
        <v>1067</v>
      </c>
      <c r="G4" s="11">
        <v>2914</v>
      </c>
      <c r="H4" s="11">
        <v>1192</v>
      </c>
      <c r="I4" s="11">
        <f>SUM(B4:H4)</f>
        <v>5566</v>
      </c>
      <c r="J4" s="12">
        <v>78.010000000000005</v>
      </c>
      <c r="K4" s="11">
        <v>4907</v>
      </c>
      <c r="L4" s="12">
        <v>113.5</v>
      </c>
    </row>
    <row r="5" spans="1:12">
      <c r="A5" s="11">
        <v>8053</v>
      </c>
      <c r="B5" s="11">
        <v>217</v>
      </c>
      <c r="C5" s="11">
        <v>52</v>
      </c>
      <c r="D5" s="11">
        <v>6</v>
      </c>
      <c r="E5" s="11">
        <v>460</v>
      </c>
      <c r="F5" s="11">
        <v>581</v>
      </c>
      <c r="G5" s="11">
        <v>4067</v>
      </c>
      <c r="H5" s="11">
        <v>1209</v>
      </c>
      <c r="I5" s="11">
        <f>SUM(B5:H5)</f>
        <v>6592</v>
      </c>
      <c r="J5" s="12">
        <v>81.900000000000006</v>
      </c>
      <c r="K5" s="11">
        <v>6536</v>
      </c>
      <c r="L5" s="12">
        <v>100.9</v>
      </c>
    </row>
    <row r="6" spans="1:12">
      <c r="A6" s="11">
        <v>4160</v>
      </c>
      <c r="B6" s="11">
        <v>28</v>
      </c>
      <c r="C6" s="11">
        <v>60</v>
      </c>
      <c r="D6" s="11">
        <v>0</v>
      </c>
      <c r="E6" s="11">
        <v>134</v>
      </c>
      <c r="F6" s="11">
        <v>695</v>
      </c>
      <c r="G6" s="11">
        <v>1993</v>
      </c>
      <c r="H6" s="11">
        <v>312</v>
      </c>
      <c r="I6" s="11">
        <f>SUM(B6:H6)</f>
        <v>3222</v>
      </c>
      <c r="J6" s="12">
        <v>77.5</v>
      </c>
      <c r="K6" s="11">
        <v>3322</v>
      </c>
      <c r="L6" s="12">
        <v>96.9</v>
      </c>
    </row>
    <row r="7" spans="1:12">
      <c r="A7" s="11">
        <v>3252</v>
      </c>
      <c r="B7" s="11">
        <v>191</v>
      </c>
      <c r="C7" s="11">
        <v>56</v>
      </c>
      <c r="D7" s="11">
        <v>4</v>
      </c>
      <c r="E7" s="11">
        <v>384</v>
      </c>
      <c r="F7" s="11">
        <v>492</v>
      </c>
      <c r="G7" s="11">
        <v>745</v>
      </c>
      <c r="H7" s="11">
        <v>483</v>
      </c>
      <c r="I7" s="11">
        <f>SUM(B7:H7)</f>
        <v>2355</v>
      </c>
      <c r="J7" s="12">
        <v>72.400000000000006</v>
      </c>
      <c r="K7" s="11">
        <v>2466</v>
      </c>
      <c r="L7" s="12">
        <v>95.5</v>
      </c>
    </row>
    <row r="8" spans="1:12">
      <c r="A8" s="11">
        <v>3321</v>
      </c>
      <c r="B8" s="11">
        <v>28</v>
      </c>
      <c r="C8" s="11">
        <v>30</v>
      </c>
      <c r="D8" s="11">
        <v>2</v>
      </c>
      <c r="E8" s="11">
        <v>73</v>
      </c>
      <c r="F8" s="11">
        <v>213</v>
      </c>
      <c r="G8" s="11">
        <v>1693</v>
      </c>
      <c r="H8" s="11">
        <v>539</v>
      </c>
      <c r="I8" s="11">
        <f>SUM(B8:H8)</f>
        <v>2578</v>
      </c>
      <c r="J8" s="12">
        <v>77.599999999999994</v>
      </c>
      <c r="K8" s="11">
        <v>1898</v>
      </c>
      <c r="L8" s="12">
        <v>135.80000000000001</v>
      </c>
    </row>
    <row r="9" spans="1:12">
      <c r="A9" s="11">
        <f t="shared" ref="A9:I9" si="0">SUM(A4:A8)</f>
        <v>25921</v>
      </c>
      <c r="B9" s="11">
        <f t="shared" si="0"/>
        <v>598</v>
      </c>
      <c r="C9" s="11">
        <f t="shared" si="0"/>
        <v>279</v>
      </c>
      <c r="D9" s="11">
        <f t="shared" si="0"/>
        <v>27</v>
      </c>
      <c r="E9" s="11">
        <f t="shared" si="0"/>
        <v>1214</v>
      </c>
      <c r="F9" s="11">
        <f t="shared" si="0"/>
        <v>3048</v>
      </c>
      <c r="G9" s="11">
        <f t="shared" si="0"/>
        <v>11412</v>
      </c>
      <c r="H9" s="11">
        <f t="shared" si="0"/>
        <v>3735</v>
      </c>
      <c r="I9" s="11">
        <f t="shared" si="0"/>
        <v>20313</v>
      </c>
      <c r="J9" s="12">
        <v>78.400000000000006</v>
      </c>
      <c r="K9" s="11">
        <f>SUM(K4:K8)</f>
        <v>19129</v>
      </c>
      <c r="L9" s="12">
        <v>106.2</v>
      </c>
    </row>
  </sheetData>
  <mergeCells count="1">
    <mergeCell ref="B1: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I5" sqref="I5"/>
    </sheetView>
  </sheetViews>
  <sheetFormatPr defaultRowHeight="15"/>
  <sheetData>
    <row r="1" spans="1:5">
      <c r="A1" s="31" t="s">
        <v>25</v>
      </c>
      <c r="B1" s="31" t="s">
        <v>26</v>
      </c>
      <c r="C1" s="31" t="s">
        <v>27</v>
      </c>
      <c r="D1" s="31" t="s">
        <v>28</v>
      </c>
      <c r="E1" s="13" t="s">
        <v>29</v>
      </c>
    </row>
    <row r="2" spans="1:5">
      <c r="A2" s="32"/>
      <c r="B2" s="26"/>
      <c r="C2" s="26"/>
      <c r="D2" s="26"/>
      <c r="E2" s="14" t="s">
        <v>30</v>
      </c>
    </row>
    <row r="3" spans="1:5">
      <c r="A3" s="9">
        <v>3</v>
      </c>
      <c r="B3" s="9">
        <v>4</v>
      </c>
      <c r="C3" s="9">
        <v>5</v>
      </c>
      <c r="D3" s="9">
        <v>6</v>
      </c>
      <c r="E3" s="9">
        <v>7</v>
      </c>
    </row>
    <row r="4" spans="1:5">
      <c r="A4" s="15">
        <v>15</v>
      </c>
      <c r="B4" s="15">
        <v>163</v>
      </c>
      <c r="C4" s="15">
        <f>A4+B4</f>
        <v>178</v>
      </c>
      <c r="D4" s="15">
        <v>5566</v>
      </c>
      <c r="E4" s="15">
        <v>3.19</v>
      </c>
    </row>
    <row r="5" spans="1:5">
      <c r="A5" s="15">
        <v>6</v>
      </c>
      <c r="B5" s="15">
        <v>460</v>
      </c>
      <c r="C5" s="15">
        <f>A5+B5</f>
        <v>466</v>
      </c>
      <c r="D5" s="15">
        <v>6592</v>
      </c>
      <c r="E5" s="15">
        <v>7.07</v>
      </c>
    </row>
    <row r="6" spans="1:5">
      <c r="A6" s="15">
        <v>0</v>
      </c>
      <c r="B6" s="15">
        <v>134</v>
      </c>
      <c r="C6" s="15">
        <f>A6+B6</f>
        <v>134</v>
      </c>
      <c r="D6" s="15">
        <v>3222</v>
      </c>
      <c r="E6" s="15">
        <v>4.2</v>
      </c>
    </row>
    <row r="7" spans="1:5">
      <c r="A7" s="15">
        <v>4</v>
      </c>
      <c r="B7" s="15">
        <v>384</v>
      </c>
      <c r="C7" s="15">
        <f>A7+B7</f>
        <v>388</v>
      </c>
      <c r="D7" s="15">
        <v>2355</v>
      </c>
      <c r="E7" s="15">
        <v>16.5</v>
      </c>
    </row>
    <row r="8" spans="1:5">
      <c r="A8" s="15">
        <v>2</v>
      </c>
      <c r="B8" s="15">
        <v>73</v>
      </c>
      <c r="C8" s="15">
        <f>A8+B8</f>
        <v>75</v>
      </c>
      <c r="D8" s="15">
        <v>2578</v>
      </c>
      <c r="E8" s="15">
        <v>2.9</v>
      </c>
    </row>
    <row r="9" spans="1:5">
      <c r="A9" s="15">
        <f>SUM(A4:A8)</f>
        <v>27</v>
      </c>
      <c r="B9" s="15">
        <f>SUM(B4:B8)</f>
        <v>1214</v>
      </c>
      <c r="C9" s="15">
        <f>SUM(C4:C8)</f>
        <v>1241</v>
      </c>
      <c r="D9" s="15">
        <f>SUM(D4:D8)</f>
        <v>20313</v>
      </c>
      <c r="E9" s="15">
        <v>6.1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S9" sqref="S9"/>
    </sheetView>
  </sheetViews>
  <sheetFormatPr defaultRowHeight="15"/>
  <cols>
    <col min="5" max="5" width="17.7109375" customWidth="1"/>
  </cols>
  <sheetData>
    <row r="1" spans="1:5">
      <c r="A1" s="31" t="s">
        <v>31</v>
      </c>
      <c r="B1" s="31" t="s">
        <v>32</v>
      </c>
      <c r="C1" s="31" t="s">
        <v>33</v>
      </c>
      <c r="D1" s="31" t="s">
        <v>34</v>
      </c>
      <c r="E1" s="13" t="s">
        <v>36</v>
      </c>
    </row>
    <row r="2" spans="1:5">
      <c r="A2" s="38"/>
      <c r="B2" s="38"/>
      <c r="C2" s="38"/>
      <c r="D2" s="38"/>
      <c r="E2" s="14" t="s">
        <v>35</v>
      </c>
    </row>
    <row r="3" spans="1:5">
      <c r="A3" s="2">
        <v>3</v>
      </c>
      <c r="B3" s="2">
        <v>4</v>
      </c>
      <c r="C3" s="2">
        <v>5</v>
      </c>
      <c r="D3" s="2">
        <v>6</v>
      </c>
      <c r="E3" s="2">
        <v>7</v>
      </c>
    </row>
    <row r="4" spans="1:5">
      <c r="A4" s="16">
        <v>7135</v>
      </c>
      <c r="B4" s="16">
        <v>440</v>
      </c>
      <c r="C4" s="16">
        <v>520</v>
      </c>
      <c r="D4" s="16">
        <f>B4+C4</f>
        <v>960</v>
      </c>
      <c r="E4" s="15">
        <v>13.5</v>
      </c>
    </row>
    <row r="5" spans="1:5">
      <c r="A5" s="16">
        <v>8053</v>
      </c>
      <c r="B5" s="16">
        <v>223</v>
      </c>
      <c r="C5" s="16">
        <v>324</v>
      </c>
      <c r="D5" s="16">
        <f>B5+C5</f>
        <v>547</v>
      </c>
      <c r="E5" s="15">
        <v>6.8</v>
      </c>
    </row>
    <row r="6" spans="1:5">
      <c r="A6" s="16">
        <v>4160</v>
      </c>
      <c r="B6" s="16">
        <v>110</v>
      </c>
      <c r="C6" s="16">
        <v>270</v>
      </c>
      <c r="D6" s="16">
        <f>B6+C6</f>
        <v>380</v>
      </c>
      <c r="E6" s="15">
        <v>9.1</v>
      </c>
    </row>
    <row r="7" spans="1:5">
      <c r="A7" s="16">
        <v>3252</v>
      </c>
      <c r="B7" s="16">
        <v>206</v>
      </c>
      <c r="C7" s="16">
        <v>333</v>
      </c>
      <c r="D7" s="16">
        <f>B7+C7</f>
        <v>539</v>
      </c>
      <c r="E7" s="15">
        <v>16.600000000000001</v>
      </c>
    </row>
    <row r="8" spans="1:5">
      <c r="A8" s="16">
        <v>3321</v>
      </c>
      <c r="B8" s="16">
        <v>205</v>
      </c>
      <c r="C8" s="16">
        <v>197</v>
      </c>
      <c r="D8" s="16">
        <f>B8+C8</f>
        <v>402</v>
      </c>
      <c r="E8" s="15">
        <v>12.1</v>
      </c>
    </row>
    <row r="9" spans="1:5">
      <c r="A9" s="16">
        <f>SUM(A4:A8)</f>
        <v>25921</v>
      </c>
      <c r="B9" s="16">
        <f>SUM(B4:B8)</f>
        <v>1184</v>
      </c>
      <c r="C9" s="16">
        <f>SUM(C4:C8)</f>
        <v>1644</v>
      </c>
      <c r="D9" s="16">
        <f>SUM(D4:D8)</f>
        <v>2828</v>
      </c>
      <c r="E9" s="15">
        <v>10.9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2016-01-19T01:14:14Z</dcterms:created>
  <dcterms:modified xsi:type="dcterms:W3CDTF">2016-01-20T01:56:51Z</dcterms:modified>
</cp:coreProperties>
</file>