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Healthplan-recommender\"/>
    </mc:Choice>
  </mc:AlternateContent>
  <xr:revisionPtr revIDLastSave="0" documentId="8_{8BBBDD1B-5DC0-4487-8539-773BD4BB520B}" xr6:coauthVersionLast="45" xr6:coauthVersionMax="45" xr10:uidLastSave="{00000000-0000-0000-0000-000000000000}"/>
  <bookViews>
    <workbookView xWindow="11172" yWindow="1416" windowWidth="17280" windowHeight="8964" xr2:uid="{E5C8BCE2-C038-4D03-B047-9B54CB6F2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C11" i="1"/>
  <c r="C13" i="1"/>
  <c r="C12" i="1"/>
  <c r="G18" i="1"/>
  <c r="G19" i="1"/>
  <c r="G20" i="1"/>
  <c r="G21" i="1"/>
  <c r="G22" i="1"/>
  <c r="G23" i="1"/>
  <c r="G14" i="1"/>
  <c r="G24" i="1" s="1"/>
  <c r="G15" i="1"/>
  <c r="G16" i="1"/>
  <c r="G17" i="1"/>
  <c r="G13" i="1"/>
  <c r="G11" i="1"/>
</calcChain>
</file>

<file path=xl/sharedStrings.xml><?xml version="1.0" encoding="utf-8"?>
<sst xmlns="http://schemas.openxmlformats.org/spreadsheetml/2006/main" count="18" uniqueCount="18">
  <si>
    <t>Income</t>
  </si>
  <si>
    <t>&lt; 133% FPL</t>
  </si>
  <si>
    <t>&lt; 150% FPL</t>
  </si>
  <si>
    <t>3.11% – 4.15%</t>
  </si>
  <si>
    <t>3.09% – 4.12%</t>
  </si>
  <si>
    <t>&lt; 200% FPL</t>
  </si>
  <si>
    <t>4.15% – 6.54%</t>
  </si>
  <si>
    <t>4.12% – 6.49%</t>
  </si>
  <si>
    <t>&lt; 250% FPL</t>
  </si>
  <si>
    <t>6.54% – 8.36%</t>
  </si>
  <si>
    <t>6.49% – 8.29%</t>
  </si>
  <si>
    <t>&lt; 300% FPL</t>
  </si>
  <si>
    <t>8.36% – 9.86%</t>
  </si>
  <si>
    <t>8.29% – 9.78%</t>
  </si>
  <si>
    <t>&lt;= 400% FPL</t>
  </si>
  <si>
    <t>Household Size</t>
  </si>
  <si>
    <t>8, add $4,420</t>
  </si>
  <si>
    <t>threshhold-1.33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</si>
</sst>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&amp;quot"/>
    </font>
    <font>
      <b/>
      <sz val="10"/>
      <color rgb="FF333333"/>
      <name val="&amp;quot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7B4DD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thin">
        <color rgb="FF000000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0" fontId="0" fillId="0" borderId="0" xfId="0" applyNumberFormat="1" applyAlignment="1">
      <alignment vertical="top" wrapText="1"/>
    </xf>
    <xf numFmtId="6" fontId="0" fillId="0" borderId="0" xfId="0" applyNumberFormat="1"/>
    <xf numFmtId="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6" fontId="2" fillId="0" borderId="3" xfId="0" applyNumberFormat="1" applyFont="1" applyBorder="1" applyAlignment="1">
      <alignment horizontal="center" vertical="center" wrapText="1"/>
    </xf>
    <xf numFmtId="6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6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6" fontId="2" fillId="0" borderId="8" xfId="0" applyNumberFormat="1" applyFont="1" applyBorder="1" applyAlignment="1">
      <alignment horizontal="center" vertical="center" wrapText="1"/>
    </xf>
    <xf numFmtId="6" fontId="2" fillId="0" borderId="9" xfId="0" applyNumberFormat="1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9" fontId="3" fillId="2" borderId="11" xfId="0" applyNumberFormat="1" applyFont="1" applyFill="1" applyBorder="1" applyAlignment="1">
      <alignment horizontal="center" vertical="center" wrapText="1"/>
    </xf>
    <xf numFmtId="9" fontId="3" fillId="2" borderId="12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13" xfId="0" applyFont="1" applyBorder="1" applyAlignment="1">
      <alignment horizontal="center" vertical="center" wrapText="1"/>
    </xf>
    <xf numFmtId="6" fontId="2" fillId="0" borderId="14" xfId="0" applyNumberFormat="1" applyFont="1" applyBorder="1" applyAlignment="1">
      <alignment horizontal="center" vertical="center" wrapText="1"/>
    </xf>
    <xf numFmtId="6" fontId="2" fillId="0" borderId="1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0390-EF88-4F54-84F7-7DE6E7665454}">
  <dimension ref="A1:K24"/>
  <sheetViews>
    <sheetView tabSelected="1" workbookViewId="0">
      <selection activeCell="C8" sqref="C8"/>
    </sheetView>
  </sheetViews>
  <sheetFormatPr defaultRowHeight="14.4"/>
  <cols>
    <col min="1" max="1" width="17.77734375" customWidth="1"/>
    <col min="2" max="2" width="17.44140625" customWidth="1"/>
    <col min="3" max="3" width="29.77734375" customWidth="1"/>
    <col min="6" max="6" width="20.109375" customWidth="1"/>
  </cols>
  <sheetData>
    <row r="1" spans="1:11">
      <c r="A1" s="1" t="s">
        <v>0</v>
      </c>
      <c r="B1" s="1">
        <v>2019</v>
      </c>
      <c r="C1" s="1">
        <v>2020</v>
      </c>
      <c r="F1" s="6">
        <v>1</v>
      </c>
      <c r="G1" s="7">
        <v>12490</v>
      </c>
      <c r="H1" s="7">
        <v>16612</v>
      </c>
      <c r="I1" s="7">
        <v>17236</v>
      </c>
      <c r="J1" s="7">
        <v>31225</v>
      </c>
      <c r="K1" s="8">
        <v>49960</v>
      </c>
    </row>
    <row r="2" spans="1:11">
      <c r="A2" s="2" t="s">
        <v>1</v>
      </c>
      <c r="B2" s="3">
        <v>2.0799999999999999E-2</v>
      </c>
      <c r="C2" s="3">
        <v>2.06E-2</v>
      </c>
      <c r="F2" s="9">
        <v>2</v>
      </c>
      <c r="G2" s="5">
        <v>16910</v>
      </c>
      <c r="H2" s="5">
        <v>22490</v>
      </c>
      <c r="I2" s="5">
        <v>23336</v>
      </c>
      <c r="J2" s="5">
        <v>42275</v>
      </c>
      <c r="K2" s="10">
        <v>67640</v>
      </c>
    </row>
    <row r="3" spans="1:11">
      <c r="A3" s="2" t="s">
        <v>2</v>
      </c>
      <c r="B3" s="2" t="s">
        <v>3</v>
      </c>
      <c r="C3" s="2" t="s">
        <v>4</v>
      </c>
      <c r="F3" s="9">
        <v>3</v>
      </c>
      <c r="G3" s="5">
        <v>21330</v>
      </c>
      <c r="H3" s="5">
        <v>28369</v>
      </c>
      <c r="I3" s="5">
        <v>29435</v>
      </c>
      <c r="J3" s="5">
        <v>53325</v>
      </c>
      <c r="K3" s="10">
        <v>85320</v>
      </c>
    </row>
    <row r="4" spans="1:11">
      <c r="A4" s="2" t="s">
        <v>5</v>
      </c>
      <c r="B4" s="2" t="s">
        <v>6</v>
      </c>
      <c r="C4" s="2" t="s">
        <v>7</v>
      </c>
      <c r="F4" s="9">
        <v>4</v>
      </c>
      <c r="G4" s="5">
        <v>25750</v>
      </c>
      <c r="H4" s="5">
        <v>34248</v>
      </c>
      <c r="I4" s="5">
        <v>35535</v>
      </c>
      <c r="J4" s="5">
        <v>64375</v>
      </c>
      <c r="K4" s="10">
        <v>103000</v>
      </c>
    </row>
    <row r="5" spans="1:11">
      <c r="A5" s="2" t="s">
        <v>8</v>
      </c>
      <c r="B5" s="2" t="s">
        <v>9</v>
      </c>
      <c r="C5" s="2" t="s">
        <v>10</v>
      </c>
      <c r="F5" s="9">
        <v>5</v>
      </c>
      <c r="G5" s="5">
        <v>30170</v>
      </c>
      <c r="H5" s="5">
        <v>40126</v>
      </c>
      <c r="I5" s="5">
        <v>41635</v>
      </c>
      <c r="J5" s="5">
        <v>75425</v>
      </c>
      <c r="K5" s="10">
        <v>120680</v>
      </c>
    </row>
    <row r="6" spans="1:11">
      <c r="A6" s="2" t="s">
        <v>11</v>
      </c>
      <c r="B6" s="2" t="s">
        <v>12</v>
      </c>
      <c r="C6" s="2" t="s">
        <v>13</v>
      </c>
      <c r="F6" s="9">
        <v>6</v>
      </c>
      <c r="G6" s="5">
        <v>34590</v>
      </c>
      <c r="H6" s="5">
        <v>46005</v>
      </c>
      <c r="I6" s="5">
        <v>47734</v>
      </c>
      <c r="J6" s="5">
        <v>86475</v>
      </c>
      <c r="K6" s="10">
        <v>138360</v>
      </c>
    </row>
    <row r="7" spans="1:11">
      <c r="A7" s="2" t="s">
        <v>14</v>
      </c>
      <c r="B7" s="3">
        <v>9.8599999999999993E-2</v>
      </c>
      <c r="C7" s="3">
        <v>9.7799999999999998E-2</v>
      </c>
      <c r="F7" s="9">
        <v>7</v>
      </c>
      <c r="G7" s="5">
        <v>39010</v>
      </c>
      <c r="H7" s="5">
        <v>51883</v>
      </c>
      <c r="I7" s="5">
        <v>53834</v>
      </c>
      <c r="J7" s="5">
        <v>97525</v>
      </c>
      <c r="K7" s="10">
        <v>156040</v>
      </c>
    </row>
    <row r="8" spans="1:11" ht="15" thickBot="1">
      <c r="F8" s="11">
        <v>8</v>
      </c>
      <c r="G8" s="12">
        <v>43430</v>
      </c>
      <c r="H8" s="12">
        <v>57762</v>
      </c>
      <c r="I8" s="12">
        <v>59933</v>
      </c>
      <c r="J8" s="12">
        <v>108575</v>
      </c>
      <c r="K8" s="13">
        <v>173720</v>
      </c>
    </row>
    <row r="9" spans="1:11" ht="15" thickBot="1">
      <c r="F9" s="18"/>
      <c r="G9" s="19"/>
      <c r="H9" s="19"/>
      <c r="I9" s="19"/>
      <c r="J9" s="19"/>
      <c r="K9" s="20"/>
    </row>
    <row r="10" spans="1:11" ht="15" thickBot="1">
      <c r="A10">
        <v>3.09E-2</v>
      </c>
      <c r="C10">
        <v>103</v>
      </c>
      <c r="D10">
        <f>C10/100</f>
        <v>1.03</v>
      </c>
      <c r="F10" s="14" t="s">
        <v>15</v>
      </c>
      <c r="G10" s="15">
        <v>1</v>
      </c>
      <c r="H10" s="15">
        <v>1.33</v>
      </c>
      <c r="I10" s="15">
        <v>1.38</v>
      </c>
      <c r="J10" s="15">
        <v>2.5</v>
      </c>
      <c r="K10" s="16">
        <v>4</v>
      </c>
    </row>
    <row r="11" spans="1:11">
      <c r="B11" t="s">
        <v>17</v>
      </c>
      <c r="C11">
        <f>649-412</f>
        <v>237</v>
      </c>
      <c r="D11">
        <f t="shared" ref="D11:D13" si="0">C11/100</f>
        <v>2.37</v>
      </c>
      <c r="F11" s="17" t="s">
        <v>16</v>
      </c>
      <c r="G11">
        <f>12.49*1.5</f>
        <v>18.734999999999999</v>
      </c>
    </row>
    <row r="12" spans="1:11">
      <c r="B12">
        <v>0.17</v>
      </c>
      <c r="C12">
        <f>829-649</f>
        <v>180</v>
      </c>
      <c r="D12">
        <f t="shared" si="0"/>
        <v>1.8</v>
      </c>
    </row>
    <row r="13" spans="1:11">
      <c r="C13">
        <f>978-829</f>
        <v>149</v>
      </c>
      <c r="D13">
        <f t="shared" si="0"/>
        <v>1.49</v>
      </c>
      <c r="G13" s="4">
        <f>G2-G1</f>
        <v>4420</v>
      </c>
    </row>
    <row r="14" spans="1:11">
      <c r="G14" s="4">
        <f>G3-G2</f>
        <v>4420</v>
      </c>
    </row>
    <row r="15" spans="1:11">
      <c r="G15" s="4">
        <f>G4-G3</f>
        <v>4420</v>
      </c>
    </row>
    <row r="16" spans="1:11">
      <c r="G16" s="4">
        <f>G5-G4</f>
        <v>4420</v>
      </c>
    </row>
    <row r="17" spans="7:7">
      <c r="G17" s="4">
        <f>G6-G5</f>
        <v>4420</v>
      </c>
    </row>
    <row r="18" spans="7:7">
      <c r="G18" s="4">
        <f>G7-G6</f>
        <v>4420</v>
      </c>
    </row>
    <row r="19" spans="7:7">
      <c r="G19" s="4">
        <f>G8-G7</f>
        <v>4420</v>
      </c>
    </row>
    <row r="20" spans="7:7">
      <c r="G20" s="4">
        <f>G10-G8</f>
        <v>-43429</v>
      </c>
    </row>
    <row r="21" spans="7:7">
      <c r="G21" s="4">
        <f t="shared" ref="G21:G24" si="1">G11-G10</f>
        <v>17.734999999999999</v>
      </c>
    </row>
    <row r="22" spans="7:7">
      <c r="G22" s="4">
        <f t="shared" si="1"/>
        <v>-18.734999999999999</v>
      </c>
    </row>
    <row r="23" spans="7:7">
      <c r="G23" s="4">
        <f t="shared" si="1"/>
        <v>4420</v>
      </c>
    </row>
    <row r="24" spans="7:7">
      <c r="G24" s="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2019-10-29T14:33:50Z</dcterms:created>
  <dcterms:modified xsi:type="dcterms:W3CDTF">2019-10-29T22:12:58Z</dcterms:modified>
</cp:coreProperties>
</file>