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baldi\Dropbox\Prof\research\PolMon\Redaction\Data\"/>
    </mc:Choice>
  </mc:AlternateContent>
  <xr:revisionPtr revIDLastSave="0" documentId="13_ncr:1_{A9474543-F27B-4029-A088-A5DE403606D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valeurs_annuelles" sheetId="1" r:id="rId1"/>
    <sheet name="Final" sheetId="2" r:id="rId2"/>
    <sheet name="Essai" sheetId="6" r:id="rId3"/>
    <sheet name="Feuil4" sheetId="5" r:id="rId4"/>
    <sheet name="CARorig" sheetId="3" r:id="rId5"/>
    <sheet name="Feuil1" sheetId="8" r:id="rId6"/>
    <sheet name="SUB" sheetId="4" r:id="rId7"/>
    <sheet name="CAR" sheetId="7" r:id="rId8"/>
    <sheet name="secteurs" sheetId="9" r:id="rId9"/>
  </sheets>
  <definedNames>
    <definedName name="_xlnm._FilterDatabase" localSheetId="0" hidden="1">valeurs_annuelles!$C$1:$BW$1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9" l="1"/>
  <c r="G30" i="9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AG37" i="2"/>
  <c r="AG30" i="2"/>
  <c r="AG2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AG4" i="2"/>
  <c r="Q37" i="3"/>
  <c r="R37" i="3" s="1"/>
  <c r="R36" i="3"/>
  <c r="Q36" i="3"/>
  <c r="Q34" i="3"/>
  <c r="R34" i="3" s="1"/>
  <c r="Q33" i="3"/>
  <c r="R33" i="3" s="1"/>
  <c r="Q32" i="3"/>
  <c r="R32" i="3" s="1"/>
  <c r="Q31" i="3"/>
  <c r="R31" i="3" s="1"/>
  <c r="Q28" i="3"/>
  <c r="R28" i="3" s="1"/>
  <c r="Q27" i="3"/>
  <c r="Q26" i="3"/>
  <c r="R26" i="3" s="1"/>
  <c r="Q19" i="3"/>
  <c r="Q18" i="3"/>
  <c r="R18" i="3" s="1"/>
  <c r="Q17" i="3"/>
  <c r="R17" i="3" s="1"/>
  <c r="Q3" i="3"/>
  <c r="Q4" i="3"/>
  <c r="R4" i="3" s="1"/>
  <c r="Q2" i="3"/>
  <c r="R2" i="3" s="1"/>
  <c r="Q23" i="3"/>
  <c r="R23" i="3" s="1"/>
  <c r="P20" i="3"/>
  <c r="Q20" i="3" s="1"/>
  <c r="R20" i="3" s="1"/>
  <c r="P21" i="3"/>
  <c r="Q21" i="3" s="1"/>
  <c r="R21" i="3" s="1"/>
  <c r="P22" i="3"/>
  <c r="Q22" i="3" s="1"/>
  <c r="R22" i="3" s="1"/>
  <c r="P23" i="3"/>
  <c r="P26" i="3"/>
  <c r="P27" i="3"/>
  <c r="P28" i="3"/>
  <c r="P31" i="3"/>
  <c r="P32" i="3"/>
  <c r="P33" i="3"/>
  <c r="P34" i="3"/>
  <c r="P36" i="3"/>
  <c r="P37" i="3"/>
  <c r="P38" i="3"/>
  <c r="P39" i="3"/>
  <c r="P19" i="3"/>
  <c r="P18" i="3"/>
  <c r="P17" i="3"/>
  <c r="P3" i="3"/>
  <c r="P4" i="3"/>
  <c r="P2" i="3"/>
  <c r="R19" i="3" l="1"/>
  <c r="R27" i="3"/>
  <c r="R3" i="3"/>
</calcChain>
</file>

<file path=xl/sharedStrings.xml><?xml version="1.0" encoding="utf-8"?>
<sst xmlns="http://schemas.openxmlformats.org/spreadsheetml/2006/main" count="7414" uniqueCount="507">
  <si>
    <t>idBank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</si>
  <si>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</si>
  <si>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</si>
  <si>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</si>
  <si>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</si>
  <si>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</si>
  <si>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</si>
  <si>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</si>
  <si>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</si>
  <si>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</si>
  <si>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</si>
  <si>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</si>
  <si>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</si>
  <si>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</si>
  <si>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</si>
  <si>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</si>
  <si>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</si>
  <si>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</si>
  <si>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</si>
  <si>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</si>
  <si>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</si>
  <si>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</si>
  <si>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</si>
  <si>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</si>
  <si>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</si>
  <si>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</si>
  <si>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</si>
  <si>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</si>
  <si>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</si>
  <si>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</si>
  <si>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</si>
  <si>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</si>
  <si>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</si>
  <si>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</si>
  <si>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</si>
  <si>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</si>
  <si>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</si>
  <si>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</si>
  <si>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</si>
  <si>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</si>
  <si>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</si>
  <si>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</si>
  <si>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</si>
  <si>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</si>
  <si>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</si>
  <si>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</si>
  <si>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</si>
  <si>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</si>
  <si>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</si>
  <si>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</si>
  <si>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</si>
  <si>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</si>
  <si>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</si>
  <si>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</si>
  <si>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</si>
  <si>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</si>
  <si>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</si>
  <si>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</si>
  <si>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</si>
  <si>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</si>
  <si>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</si>
  <si>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</si>
  <si>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</si>
  <si>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</si>
  <si>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</si>
  <si>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</si>
  <si>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</si>
  <si>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</si>
  <si>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</si>
  <si>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</si>
  <si>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</si>
  <si>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</si>
  <si>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</si>
  <si>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</si>
  <si>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(O)</t>
  </si>
  <si>
    <t>010560086</t>
  </si>
  <si>
    <t>010560099</t>
  </si>
  <si>
    <t>010560102</t>
  </si>
  <si>
    <t>010560083</t>
  </si>
  <si>
    <t>010560095</t>
  </si>
  <si>
    <t>010560077</t>
  </si>
  <si>
    <t>010560078</t>
  </si>
  <si>
    <t>010560079</t>
  </si>
  <si>
    <t>010560080</t>
  </si>
  <si>
    <t>010560081</t>
  </si>
  <si>
    <t>010560082</t>
  </si>
  <si>
    <t>010560084</t>
  </si>
  <si>
    <t>010560085</t>
  </si>
  <si>
    <t>010560087</t>
  </si>
  <si>
    <t>010560093</t>
  </si>
  <si>
    <t>010560088</t>
  </si>
  <si>
    <t>010560089</t>
  </si>
  <si>
    <t>010560090</t>
  </si>
  <si>
    <t>010560091</t>
  </si>
  <si>
    <t>010560092</t>
  </si>
  <si>
    <t>010560094</t>
  </si>
  <si>
    <t>010560096</t>
  </si>
  <si>
    <t>010560097</t>
  </si>
  <si>
    <t>010560098</t>
  </si>
  <si>
    <t>010560100</t>
  </si>
  <si>
    <t>010560101</t>
  </si>
  <si>
    <t>010560103</t>
  </si>
  <si>
    <t>010560141</t>
  </si>
  <si>
    <t>010560142</t>
  </si>
  <si>
    <t>010560143</t>
  </si>
  <si>
    <t>010560144</t>
  </si>
  <si>
    <t>010560145</t>
  </si>
  <si>
    <t>010560106</t>
  </si>
  <si>
    <t>010560105</t>
  </si>
  <si>
    <t>010560107</t>
  </si>
  <si>
    <t>010560110</t>
  </si>
  <si>
    <t>010560112</t>
  </si>
  <si>
    <t>010560115</t>
  </si>
  <si>
    <t>010560118</t>
  </si>
  <si>
    <t>010560121</t>
  </si>
  <si>
    <t>010560123</t>
  </si>
  <si>
    <t>010560125</t>
  </si>
  <si>
    <t>010560128</t>
  </si>
  <si>
    <t>010560136</t>
  </si>
  <si>
    <t>010560138</t>
  </si>
  <si>
    <t>010560132</t>
  </si>
  <si>
    <t>010560111</t>
  </si>
  <si>
    <t>010560124</t>
  </si>
  <si>
    <t>010560137</t>
  </si>
  <si>
    <t>010560104</t>
  </si>
  <si>
    <t>010560108</t>
  </si>
  <si>
    <t>010560109</t>
  </si>
  <si>
    <t>010560113</t>
  </si>
  <si>
    <t>010560114</t>
  </si>
  <si>
    <t>010560116</t>
  </si>
  <si>
    <t>010560117</t>
  </si>
  <si>
    <t>010560119</t>
  </si>
  <si>
    <t>010560120</t>
  </si>
  <si>
    <t>010560122</t>
  </si>
  <si>
    <t>010560126</t>
  </si>
  <si>
    <t>010560127</t>
  </si>
  <si>
    <t>010560129</t>
  </si>
  <si>
    <t>010560130</t>
  </si>
  <si>
    <t>010560131</t>
  </si>
  <si>
    <t>010560133</t>
  </si>
  <si>
    <t>010560134</t>
  </si>
  <si>
    <t>010560135</t>
  </si>
  <si>
    <t>010560139</t>
  </si>
  <si>
    <t>010560140</t>
  </si>
  <si>
    <t>010561575</t>
  </si>
  <si>
    <t>010561615</t>
  </si>
  <si>
    <t>010560146</t>
  </si>
  <si>
    <t>010561536</t>
  </si>
  <si>
    <t>010561539</t>
  </si>
  <si>
    <t>010561540</t>
  </si>
  <si>
    <t>010561541</t>
  </si>
  <si>
    <t>010561543</t>
  </si>
  <si>
    <t>010561546</t>
  </si>
  <si>
    <t>010561548</t>
  </si>
  <si>
    <t>010561551</t>
  </si>
  <si>
    <t>010561552</t>
  </si>
  <si>
    <t>010561554</t>
  </si>
  <si>
    <t>010561557</t>
  </si>
  <si>
    <t>010561561</t>
  </si>
  <si>
    <t>010561563</t>
  </si>
  <si>
    <t>010561566</t>
  </si>
  <si>
    <t>010561568</t>
  </si>
  <si>
    <t>010561571</t>
  </si>
  <si>
    <t>010561573</t>
  </si>
  <si>
    <t>010561576</t>
  </si>
  <si>
    <t>010561578</t>
  </si>
  <si>
    <t>010561581</t>
  </si>
  <si>
    <t>010561583</t>
  </si>
  <si>
    <t>010561586</t>
  </si>
  <si>
    <t>010561589</t>
  </si>
  <si>
    <t>010561591</t>
  </si>
  <si>
    <t>010561593</t>
  </si>
  <si>
    <t>010561596</t>
  </si>
  <si>
    <t>010561598</t>
  </si>
  <si>
    <t>010561600</t>
  </si>
  <si>
    <t>010561602</t>
  </si>
  <si>
    <t>010561604</t>
  </si>
  <si>
    <t>010561607</t>
  </si>
  <si>
    <t>010561609</t>
  </si>
  <si>
    <t>010561612</t>
  </si>
  <si>
    <t>010561614</t>
  </si>
  <si>
    <t>010561617</t>
  </si>
  <si>
    <t>010561553</t>
  </si>
  <si>
    <t>010561584</t>
  </si>
  <si>
    <t>010561595</t>
  </si>
  <si>
    <t>010561610</t>
  </si>
  <si>
    <t>010561535</t>
  </si>
  <si>
    <t>010561537</t>
  </si>
  <si>
    <t>010561542</t>
  </si>
  <si>
    <t>010561544</t>
  </si>
  <si>
    <t>010561545</t>
  </si>
  <si>
    <t>010561547</t>
  </si>
  <si>
    <t>010561549</t>
  </si>
  <si>
    <t>010561550</t>
  </si>
  <si>
    <t>010561555</t>
  </si>
  <si>
    <t>010561556</t>
  </si>
  <si>
    <t>010561558</t>
  </si>
  <si>
    <t>010561559</t>
  </si>
  <si>
    <t>010561560</t>
  </si>
  <si>
    <t>010561562</t>
  </si>
  <si>
    <t>010561564</t>
  </si>
  <si>
    <t>010561565</t>
  </si>
  <si>
    <t>010561567</t>
  </si>
  <si>
    <t>010561569</t>
  </si>
  <si>
    <t>010561570</t>
  </si>
  <si>
    <t>010561572</t>
  </si>
  <si>
    <t>010561574</t>
  </si>
  <si>
    <t>010561577</t>
  </si>
  <si>
    <t>010561579</t>
  </si>
  <si>
    <t>010561580</t>
  </si>
  <si>
    <t>010561582</t>
  </si>
  <si>
    <t>010561585</t>
  </si>
  <si>
    <t>010561587</t>
  </si>
  <si>
    <t>010561588</t>
  </si>
  <si>
    <t>010561590</t>
  </si>
  <si>
    <t>010561592</t>
  </si>
  <si>
    <t>010561594</t>
  </si>
  <si>
    <t>010561597</t>
  </si>
  <si>
    <t>010561599</t>
  </si>
  <si>
    <t>010561601</t>
  </si>
  <si>
    <t>010561603</t>
  </si>
  <si>
    <t>010561605</t>
  </si>
  <si>
    <t>010561606</t>
  </si>
  <si>
    <t>010561608</t>
  </si>
  <si>
    <t>010561611</t>
  </si>
  <si>
    <t>010561613</t>
  </si>
  <si>
    <t>010561616</t>
  </si>
  <si>
    <t>﻿Activité</t>
  </si>
  <si>
    <t>A10-RU - Autres activités de services</t>
  </si>
  <si>
    <t>A17-KZ - Activités financières et d'assurance</t>
  </si>
  <si>
    <t>A17-OQ - Administration publique, enseignement, santé humaine et action sociale</t>
  </si>
  <si>
    <t>A10-LZ - Activités immobilières</t>
  </si>
  <si>
    <t>A17-GZ - Commerce ; réparation d'automobiles et de motocycles</t>
  </si>
  <si>
    <t>A10-AZ - Agriculture, sylviculture et pêche</t>
  </si>
  <si>
    <t>A10-BE - Industrie manufacturière, industries extractives et autres</t>
  </si>
  <si>
    <t>A10-FZ - Construction</t>
  </si>
  <si>
    <t>A10-GI - Commerce de gros et de détail, transports, hébergement et restauration</t>
  </si>
  <si>
    <t>A10-JZ - Information et communication</t>
  </si>
  <si>
    <t>A10-KZ - Activités financières et d'assurance</t>
  </si>
  <si>
    <t>A10-MN - Activités spécialisées, scientifiques et techniques et activités de services administratifs et de soutien</t>
  </si>
  <si>
    <t>A10-OQ - Administration publique, enseignement, santé humaine et action sociale</t>
  </si>
  <si>
    <t>A17-AZ - Agriculture, sylviculture et pêche</t>
  </si>
  <si>
    <t>A17-DE - Industries extractives, énergie, eau, gestion des déchets et dépollution</t>
  </si>
  <si>
    <t>A17-C1 - Fabrication de denrées alimentaires, de boissons et de produits à base de tabac</t>
  </si>
  <si>
    <t>A17-C2 - Cokéfaction et raffinage</t>
  </si>
  <si>
    <t>A17-C3 - Fabrication d'équipements électriques, électroniques, informatiques ; fabrication de machines</t>
  </si>
  <si>
    <t>A17-C4 - Fabrication de matériels de transport</t>
  </si>
  <si>
    <t>A17-C5 - Fabrication d'autres produits industriels</t>
  </si>
  <si>
    <t>A17-FZ - Construction</t>
  </si>
  <si>
    <t>A17-HZ - Transports et entreposage</t>
  </si>
  <si>
    <t>A17-IZ - Hébergement et restauration</t>
  </si>
  <si>
    <t>A17-JZ - Information et communication</t>
  </si>
  <si>
    <t>A17-LZ - Activités immobilières</t>
  </si>
  <si>
    <t>A17-MN - Activités scientifiques et techniques ; services administratifs et de soutien</t>
  </si>
  <si>
    <t>A17-RU - Autres activités de services</t>
  </si>
  <si>
    <t>A5-AZ - Agriculture, sylviculture et pêche</t>
  </si>
  <si>
    <t>A5-BE - Industrie manufacturière, industries extractives et autres</t>
  </si>
  <si>
    <t>A5-FZ - Construction</t>
  </si>
  <si>
    <t>A5-GU - Services principalement marchands</t>
  </si>
  <si>
    <t>A5-OQ - Services principalement non marchands</t>
  </si>
  <si>
    <t>A38-CA - Fabrication de denrées alimentaires, de boissons et de produits à base de tabac</t>
  </si>
  <si>
    <t>A38-BZ - Industries extractives</t>
  </si>
  <si>
    <t>A38-CB - Fabrication de textiles, industries de l'habillement, industrie du cuir et de la chaussure</t>
  </si>
  <si>
    <t>A38-CE - Industrie chimique</t>
  </si>
  <si>
    <t>A38-CG - Fabrication de produits en caoutchouc et en plastique ainsi que d'autres produits minéraux non métalliques</t>
  </si>
  <si>
    <t>A38-CJ - Fabrication d'équipements électriques</t>
  </si>
  <si>
    <t>A38-CM - Autres industries manufacturières ; réparation et installation de machines et d'équipements</t>
  </si>
  <si>
    <t>A38-FZ - Construction</t>
  </si>
  <si>
    <t>A38-HZ - Transports et entreposage</t>
  </si>
  <si>
    <t>A38-JA - Édition, audiovisuel et diffusion</t>
  </si>
  <si>
    <t>A38-KZ - Activités financières et d'assurance</t>
  </si>
  <si>
    <t>A38-QA - Activités pour la santé humaine</t>
  </si>
  <si>
    <t>A38-RZ - Arts, spectacles et activités récréatives</t>
  </si>
  <si>
    <t>A38-MC - Autres activités spécialisées, scientifiques et techniques</t>
  </si>
  <si>
    <t>A38-CF - Industrie pharmaceutique</t>
  </si>
  <si>
    <t>A38-IZ - Hébergement et restauration</t>
  </si>
  <si>
    <t>A38-QB - Hébergement médico-social et social et action sociale sans hébergement</t>
  </si>
  <si>
    <t>A38-AZ - Agriculture, sylviculture et pêche</t>
  </si>
  <si>
    <t>A38-CC - Travail du bois, industries du papier et imprimerie</t>
  </si>
  <si>
    <t>A38-CD - Cokéfaction et raffinage</t>
  </si>
  <si>
    <t>A38-CH - Métallurgie et fabrication de produits métalliques à l'exception des machines et des équipements</t>
  </si>
  <si>
    <t>A38-CI - Fabrication de produits informatiques, électroniques et optiques</t>
  </si>
  <si>
    <t>A38-CK - Fabrication de machines et équipements n.c.a.</t>
  </si>
  <si>
    <t>A38-CL - Fabrication de matériels de transport</t>
  </si>
  <si>
    <t>A38-DZ - Production et distribution d'électricité, de gaz, de vapeur et d'air conditionné</t>
  </si>
  <si>
    <t>A38-EZ - Production et distribution d'eau ; assainissement, gestion des déchets et dépollution</t>
  </si>
  <si>
    <t>A38-GZ - Commerce; réparation d'automobiles et de motocycles</t>
  </si>
  <si>
    <t>A38-JB - Télécommunications</t>
  </si>
  <si>
    <t>A38-JC - Activités informatiques et services d'information</t>
  </si>
  <si>
    <t>A38-LZ - Activités immobilières</t>
  </si>
  <si>
    <t>A38-MA - Activités juridiques, comptables, de gestion, d'architecture, d'ingénierie, de contrôle et d'analyses techniques</t>
  </si>
  <si>
    <t>A38-MB - Recherche-développement scientifique</t>
  </si>
  <si>
    <t>A38-NZ - Activités de services administratifs et de soutien</t>
  </si>
  <si>
    <t>A38-OZ - Administration publique</t>
  </si>
  <si>
    <t>A38-PZ - Enseignement</t>
  </si>
  <si>
    <t>A38-SZ - Autres activités de services</t>
  </si>
  <si>
    <t>A38-TZ - Activités des ménages en tant qu'employeurs ; activités indifférenciées des ménages en tant que producteurs de biens et services pour usage propre</t>
  </si>
  <si>
    <t>Total des branches</t>
  </si>
  <si>
    <t>A88 - Transports terrestres et transport par conduites</t>
  </si>
  <si>
    <t>A88 - Réparation d'ordinateurs et de biens personnels et domestiques</t>
  </si>
  <si>
    <t>A88 - Sylviculture et exploitation forestière</t>
  </si>
  <si>
    <t>A88 - Extraction d'hydrocarbures</t>
  </si>
  <si>
    <t>A88 - Autres industries extractives</t>
  </si>
  <si>
    <t>A88 - Industries alimentaires</t>
  </si>
  <si>
    <t>A88 - Fabrication de produits à base de tabac</t>
  </si>
  <si>
    <t>A88 - Industrie du cuir et de la chaussure</t>
  </si>
  <si>
    <t>A88 - Industrie du papier et du carton</t>
  </si>
  <si>
    <t>A88 - Industrie chimique</t>
  </si>
  <si>
    <t>A88 - Industrie pharmaceutique</t>
  </si>
  <si>
    <t>A88 - Fabrication d'autres produits minéraux non métalliques</t>
  </si>
  <si>
    <t>A88 - Fabrication de produits informatiques, électroniques et optiques</t>
  </si>
  <si>
    <t>A88 - Fabrication d'autres matériels de transport</t>
  </si>
  <si>
    <t>A88 - Autres industries manufacturières</t>
  </si>
  <si>
    <t>A88 - Captage, traitement et distribution d'eau</t>
  </si>
  <si>
    <t>A88 - Collecte, traitement et élimination des déchets ; récupération</t>
  </si>
  <si>
    <t>A88 - Travaux de construction spécialisés</t>
  </si>
  <si>
    <t>A88 - Commerce de gros, à l'exception des automobiles et des motocycles</t>
  </si>
  <si>
    <t>A88 - Transports par eau</t>
  </si>
  <si>
    <t>A88 - Entreposage et services auxiliaires des transports</t>
  </si>
  <si>
    <t>A88 - Restauration</t>
  </si>
  <si>
    <t>A88 - Production de films cinématographiques, de vidéo et de programmes de télévision ; enregistrement sonore et édition musicale</t>
  </si>
  <si>
    <t>A88 - Programmation, conseil et autres activités informatiques</t>
  </si>
  <si>
    <t>A88 - Assurance</t>
  </si>
  <si>
    <t>A88 - Activités immobilières</t>
  </si>
  <si>
    <t>A88 - Activités des sièges sociaux ; conseil de gestion</t>
  </si>
  <si>
    <t>A88 - Publicité et études de marché</t>
  </si>
  <si>
    <t>A88 - Activités vétérinaires</t>
  </si>
  <si>
    <t>A88 - Activités liées à l'emploi</t>
  </si>
  <si>
    <t>A88 - Enquêtes et sécurité</t>
  </si>
  <si>
    <t>A88 - Activités administratives et autres activités de soutien aux entreprises</t>
  </si>
  <si>
    <t>A88 - Activités pour la santé humaine</t>
  </si>
  <si>
    <t>A88 - Action sociale sans hébergement</t>
  </si>
  <si>
    <t>A88 - Organisation de jeux de hasard et d'argent</t>
  </si>
  <si>
    <t>A88 - Activités des organisations associatives</t>
  </si>
  <si>
    <t>A88 - Activités des ménages en tant qu'employeurs de personnel domestique</t>
  </si>
  <si>
    <t>A88 - Fabrication de produits en caoutchouc et en plastique</t>
  </si>
  <si>
    <t>A88 - Programmation et diffusion</t>
  </si>
  <si>
    <t>A88 - Recherche-développement scientifique</t>
  </si>
  <si>
    <t>A88 - Activités créatives, artistiques et de spectacle</t>
  </si>
  <si>
    <t>A88 - Culture et production animale, chasse et services annexes</t>
  </si>
  <si>
    <t>A88 - Pêche et aquaculture</t>
  </si>
  <si>
    <t>A88 - Fabrication de boissons</t>
  </si>
  <si>
    <t>A88 - Fabrication de textiles</t>
  </si>
  <si>
    <t>A88 - Industrie de l'habillement</t>
  </si>
  <si>
    <t>A88 - Travail du bois et fabrication d'articles en bois et en liège, à l'exception des meubles ; fabrication d'articles en vannerie et sparterie</t>
  </si>
  <si>
    <t>A88 - Imprimerie et reproduction d'enregistrements</t>
  </si>
  <si>
    <t>A88 - Cokéfaction et raffinage</t>
  </si>
  <si>
    <t>A88 - Métallurgie</t>
  </si>
  <si>
    <t>A88 - Fabrication de produits métalliques, à l'exception des machines et des équipements</t>
  </si>
  <si>
    <t>A88 - Fabrication d'équipements électriques</t>
  </si>
  <si>
    <t>A88 - Fabrication de machines et équipements n.c.a.</t>
  </si>
  <si>
    <t>A88 - Industrie automobile</t>
  </si>
  <si>
    <t>A88 - Fabrication de meubles</t>
  </si>
  <si>
    <t>A88 - Réparation et installation de machines et d'équipements</t>
  </si>
  <si>
    <t>A88 - Production et distribution d'électricité, de gaz, de vapeur et d'air conditionné</t>
  </si>
  <si>
    <t>A88 - Collecte et traitement des eaux usées</t>
  </si>
  <si>
    <t>A88 - Construction de bâtiments</t>
  </si>
  <si>
    <t>A88 - Génie civil</t>
  </si>
  <si>
    <t>A88 - Commerce et réparation d'automobiles et de motocycles</t>
  </si>
  <si>
    <t>A88 - Commerce de détail, à l'exception des automobiles et des motocycles</t>
  </si>
  <si>
    <t>A88 - Transports aériens</t>
  </si>
  <si>
    <t>A88 - Activités de poste et de courrier</t>
  </si>
  <si>
    <t>A88 - Hébergement</t>
  </si>
  <si>
    <t>A88 - Édition</t>
  </si>
  <si>
    <t>A88 - Télécommunications</t>
  </si>
  <si>
    <t>A88 - Services d'information</t>
  </si>
  <si>
    <t>A88 - Activités des services financiers, hors assurance et caisses de retraite</t>
  </si>
  <si>
    <t>A88 - Activités auxiliaires de services financiers et d'assurance</t>
  </si>
  <si>
    <t>A88 - Activités juridiques et comptables</t>
  </si>
  <si>
    <t>A88 - Activités d'architecture et d'ingénierie ; activités de contrôle et analyses techniques</t>
  </si>
  <si>
    <t>A88 - Autres activités spécialisées, scientifiques et techniques</t>
  </si>
  <si>
    <t>A88 - Activités de location et location-bail</t>
  </si>
  <si>
    <t>A88 - Activités des agences de voyage, voyagistes, services de réservation et activités connexes</t>
  </si>
  <si>
    <t>A88 - Services relatifs aux bâtiments et aménagement paysager</t>
  </si>
  <si>
    <t>A88 - Administration publique et défense ; sécurité sociale obligatoire</t>
  </si>
  <si>
    <t>A88 - Enseignement</t>
  </si>
  <si>
    <t>A88 - Hébergement médico-social et social</t>
  </si>
  <si>
    <t>A88 - Bibliothèques, archives, musées et autres activités culturelles</t>
  </si>
  <si>
    <t>A88 - Activités sportives, récréatives et de loisirs</t>
  </si>
  <si>
    <t>A88 - Autres services personnels</t>
  </si>
  <si>
    <t>Agriculture, sylviculture et pêche</t>
  </si>
  <si>
    <t>Industries extractives</t>
  </si>
  <si>
    <t>Industrie manufacturière</t>
  </si>
  <si>
    <t>Production et distribution d'électricité, de gaz, de vapeur et d'air conditionné</t>
  </si>
  <si>
    <t>Production et distribution d'eau; assainissement, gestion des déchets et dépollution</t>
  </si>
  <si>
    <t>Construction</t>
  </si>
  <si>
    <t>Commerce; réparation d'automobiles et de motocycles</t>
  </si>
  <si>
    <t>Transports et entreposage</t>
  </si>
  <si>
    <t>Hébergement et restauration</t>
  </si>
  <si>
    <t>Information et communication</t>
  </si>
  <si>
    <t>Activités financières et d'assurance</t>
  </si>
  <si>
    <t>Activités immobilières</t>
  </si>
  <si>
    <t>Activités spécialisées, scientifiques et techniques</t>
  </si>
  <si>
    <t>Activités de services administratifs et de soutien</t>
  </si>
  <si>
    <t>Administration publique</t>
  </si>
  <si>
    <t>Enseignement</t>
  </si>
  <si>
    <t>Santé humaine et action sociale</t>
  </si>
  <si>
    <t>Arts, spectacles et activités récréatives</t>
  </si>
  <si>
    <t>Autres activités de services</t>
  </si>
  <si>
    <t>Activités des ménages en tant qu'employeurs; activités indifférenciées des ménages en tant que producteurs de biens et services pour usage propre</t>
  </si>
  <si>
    <t>Activités extra-territoriales</t>
  </si>
  <si>
    <t>Year</t>
  </si>
  <si>
    <t>SUB-AZ - Agriculture, sylviculture et pêche</t>
  </si>
  <si>
    <t>SUB-BZ - Industries extractives</t>
  </si>
  <si>
    <t>SUB-CA - Fabrication de denrées alimentaires, de boissons et de produits à base de tabac</t>
  </si>
  <si>
    <t>SUB-CB - Fabrication de textiles, industries de l'habillement, industrie du cuir et de la chaussure</t>
  </si>
  <si>
    <t>SUB-CC - Travail du bois, industries du papier et imprimerie</t>
  </si>
  <si>
    <t>SUB-CD - Cokéfaction et raffinage</t>
  </si>
  <si>
    <t>SUB-CE - Industrie chimique</t>
  </si>
  <si>
    <t>SUB-CF - Industrie pharmaceutique</t>
  </si>
  <si>
    <t>SUB-CG - Fabrication de produits en caoutchouc et en plastique ainsi que d'autres produits minéraux non métalliques</t>
  </si>
  <si>
    <t>SUB-CH - Métallurgie et fabrication de produits métalliques à l'exception des machines et des équipements</t>
  </si>
  <si>
    <t>SUB-CI - Fabrication de produits informatiques, électroniques et optiques</t>
  </si>
  <si>
    <t>SUB-CJ - Fabrication d'équipements électriques</t>
  </si>
  <si>
    <t>SUB-CK - Fabrication de machines et équipements n.c.a.</t>
  </si>
  <si>
    <t>SUB-CL - Fabrication de matériels de transport</t>
  </si>
  <si>
    <t>SUB-CM - Autres industries manufacturières ; réparation et installation de machines et d'équipements</t>
  </si>
  <si>
    <t>SUB-DZ - Production et distribution d'électricité, de gaz, de vapeur et d'air conditionné</t>
  </si>
  <si>
    <t>SUB-EZ - Production et distribution d'eau ; assainissement, gestion des déchets et dépollution</t>
  </si>
  <si>
    <t>SUB-FZ - Construction</t>
  </si>
  <si>
    <t>SUB-GZ - Commerce; réparation d'automobiles et de motocycles</t>
  </si>
  <si>
    <t>SUB-HZ - Transports et entreposage</t>
  </si>
  <si>
    <t>SUB-IZ - Hébergement et restauration</t>
  </si>
  <si>
    <t>SUB-JA - Édition, audiovisuel et diffusion</t>
  </si>
  <si>
    <t>SUB-JB - Télécommunications</t>
  </si>
  <si>
    <t>SUB-JC - Activités informatiques et services d'information</t>
  </si>
  <si>
    <t>SUB-KZ - Activités financières et d'assurance</t>
  </si>
  <si>
    <t>SUB-LZ - Activités immobilières</t>
  </si>
  <si>
    <t>SUB-MC - Autres activités spécialisées, scientifiques et techniques</t>
  </si>
  <si>
    <t>SUB-MA - Activités juridiques, comptables, de gestion, d'architecture, d'ingénierie, de contrôle et d'analyses techniques</t>
  </si>
  <si>
    <t>SUB-MB - Recherche-développement scientifique</t>
  </si>
  <si>
    <t>SUB-NZ - Activités de services administratifs et de soutien</t>
  </si>
  <si>
    <t>SUB-OZ - Administration publique</t>
  </si>
  <si>
    <t>SUB-PZ - Enseignement</t>
  </si>
  <si>
    <t>SUB-QA - Activités pour la santé humaine</t>
  </si>
  <si>
    <t>SUB-QB - Hébergement médico-social et social et action sociale sans hébergement</t>
  </si>
  <si>
    <t>SUB-RZ - Arts, spectacles et activités récréatives</t>
  </si>
  <si>
    <t>SUB-SZ - Autres activités de services</t>
  </si>
  <si>
    <t>SUB-TZ - Activités des ménages en tant qu'employeurs ; activités indifférenciées des ménages en tant que producteurs de biens et services pour usage propre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</si>
  <si>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</si>
  <si>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</si>
  <si>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</si>
  <si>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</si>
  <si>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</si>
  <si>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</si>
  <si>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</si>
  <si>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</si>
  <si>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</si>
  <si>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</si>
  <si>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</si>
  <si>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</si>
  <si>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</si>
  <si>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</si>
  <si>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</si>
  <si>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</si>
  <si>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</si>
  <si>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</si>
  <si>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</si>
  <si>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</si>
  <si>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</si>
  <si>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</si>
  <si>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</si>
  <si>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</si>
  <si>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</si>
  <si>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</si>
  <si>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</si>
  <si>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</si>
  <si>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</si>
  <si>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SUB30</t>
  </si>
  <si>
    <t>SUB31</t>
  </si>
  <si>
    <t>SUB32</t>
  </si>
  <si>
    <t>SUB33</t>
  </si>
  <si>
    <t>SUB34</t>
  </si>
  <si>
    <t>SUB35</t>
  </si>
  <si>
    <t>SUB36</t>
  </si>
  <si>
    <t>SUB37</t>
  </si>
  <si>
    <t>=SOMME(D5:D23)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</si>
  <si>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</si>
  <si>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</si>
  <si>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</si>
  <si>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</si>
  <si>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</si>
  <si>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</si>
  <si>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</si>
  <si>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</si>
  <si>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</si>
  <si>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</si>
  <si>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CAR11</t>
  </si>
  <si>
    <t>CAR12</t>
  </si>
  <si>
    <t>CAR13</t>
  </si>
  <si>
    <t>CAR14</t>
  </si>
  <si>
    <t>CAR15</t>
  </si>
  <si>
    <t>CAR16</t>
  </si>
  <si>
    <t>CAR17</t>
  </si>
  <si>
    <t>CAR18</t>
  </si>
  <si>
    <t>CAR19</t>
  </si>
  <si>
    <t>CAR20</t>
  </si>
  <si>
    <t>Année</t>
  </si>
  <si>
    <t>Secteur</t>
  </si>
  <si>
    <t>CAR</t>
  </si>
  <si>
    <t>SUB</t>
  </si>
  <si>
    <t>rank</t>
  </si>
  <si>
    <t>1.058e+08</t>
  </si>
  <si>
    <t>1.004e+08</t>
  </si>
  <si>
    <t>1.005e+08</t>
  </si>
  <si>
    <t>xt</t>
  </si>
  <si>
    <t xml:space="preserve">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</si>
</sst>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\ &quot;(A)&quot;"/>
    <numFmt numFmtId="165" formatCode="\-0\ &quot;(A)&quot;"/>
    <numFmt numFmtId="166" formatCode="\-00\ &quot;(A)&quot;"/>
    <numFmt numFmtId="167" formatCode="\-000\ &quot;(A)&quot;"/>
    <numFmt numFmtId="168" formatCode="\-0000\ &quot;(A)&quot;"/>
    <numFmt numFmtId="169" formatCode="\-0000\ &quot;(SD)&quot;"/>
    <numFmt numFmtId="170" formatCode="\-0000\ &quot;(P)&quot;"/>
    <numFmt numFmtId="171" formatCode="\-000\ &quot;(P)&quot;"/>
    <numFmt numFmtId="172" formatCode="\-00000\ &quot;(A)&quot;"/>
    <numFmt numFmtId="173" formatCode="\-00000\ &quot;(SD)&quot;"/>
    <numFmt numFmtId="174" formatCode="\-00000\ &quot;(P)&quot;"/>
    <numFmt numFmtId="175" formatCode="\-000\ &quot;(SD)&quot;"/>
    <numFmt numFmtId="176" formatCode="\-00\ &quot;(SD)&quot;"/>
    <numFmt numFmtId="177" formatCode="\-00\ &quot;(P)&quot;"/>
    <numFmt numFmtId="178" formatCode="\-0\ &quot;(P)&quot;"/>
  </numFmts>
  <fonts count="5" x14ac:knownFonts="1"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name val="Arial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167" fontId="1" fillId="2" borderId="0" xfId="0" applyNumberFormat="1" applyFont="1" applyFill="1"/>
    <xf numFmtId="168" fontId="1" fillId="2" borderId="0" xfId="0" applyNumberFormat="1" applyFont="1" applyFill="1"/>
    <xf numFmtId="172" fontId="1" fillId="2" borderId="0" xfId="0" applyNumberFormat="1" applyFont="1" applyFill="1"/>
    <xf numFmtId="173" fontId="1" fillId="2" borderId="0" xfId="0" applyNumberFormat="1" applyFont="1" applyFill="1"/>
    <xf numFmtId="174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0" fontId="0" fillId="2" borderId="0" xfId="0" applyFill="1"/>
    <xf numFmtId="0" fontId="1" fillId="3" borderId="0" xfId="0" applyFont="1" applyFill="1"/>
    <xf numFmtId="166" fontId="1" fillId="3" borderId="0" xfId="0" applyNumberFormat="1" applyFont="1" applyFill="1"/>
    <xf numFmtId="167" fontId="1" fillId="3" borderId="0" xfId="0" applyNumberFormat="1" applyFont="1" applyFill="1"/>
    <xf numFmtId="168" fontId="1" fillId="3" borderId="0" xfId="0" applyNumberFormat="1" applyFont="1" applyFill="1"/>
    <xf numFmtId="169" fontId="1" fillId="3" borderId="0" xfId="0" applyNumberFormat="1" applyFont="1" applyFill="1"/>
    <xf numFmtId="170" fontId="1" fillId="3" borderId="0" xfId="0" applyNumberFormat="1" applyFont="1" applyFill="1"/>
    <xf numFmtId="0" fontId="0" fillId="3" borderId="0" xfId="0" applyFill="1"/>
    <xf numFmtId="165" fontId="1" fillId="3" borderId="0" xfId="0" applyNumberFormat="1" applyFont="1" applyFill="1"/>
    <xf numFmtId="172" fontId="1" fillId="3" borderId="0" xfId="0" applyNumberFormat="1" applyFont="1" applyFill="1"/>
    <xf numFmtId="173" fontId="1" fillId="3" borderId="0" xfId="0" applyNumberFormat="1" applyFont="1" applyFill="1"/>
    <xf numFmtId="174" fontId="1" fillId="3" borderId="0" xfId="0" applyNumberFormat="1" applyFont="1" applyFill="1"/>
    <xf numFmtId="166" fontId="1" fillId="2" borderId="0" xfId="0" applyNumberFormat="1" applyFont="1" applyFill="1"/>
    <xf numFmtId="169" fontId="1" fillId="2" borderId="0" xfId="0" applyNumberFormat="1" applyFont="1" applyFill="1"/>
    <xf numFmtId="170" fontId="1" fillId="2" borderId="0" xfId="0" applyNumberFormat="1" applyFont="1" applyFill="1"/>
    <xf numFmtId="165" fontId="1" fillId="2" borderId="0" xfId="0" applyNumberFormat="1" applyFont="1" applyFill="1"/>
    <xf numFmtId="171" fontId="1" fillId="2" borderId="0" xfId="0" applyNumberFormat="1" applyFont="1" applyFill="1"/>
    <xf numFmtId="0" fontId="1" fillId="4" borderId="0" xfId="0" applyFont="1" applyFill="1"/>
    <xf numFmtId="166" fontId="1" fillId="4" borderId="0" xfId="0" applyNumberFormat="1" applyFont="1" applyFill="1"/>
    <xf numFmtId="167" fontId="1" fillId="4" borderId="0" xfId="0" applyNumberFormat="1" applyFont="1" applyFill="1"/>
    <xf numFmtId="168" fontId="1" fillId="4" borderId="0" xfId="0" applyNumberFormat="1" applyFont="1" applyFill="1"/>
    <xf numFmtId="169" fontId="1" fillId="4" borderId="0" xfId="0" applyNumberFormat="1" applyFont="1" applyFill="1"/>
    <xf numFmtId="170" fontId="1" fillId="4" borderId="0" xfId="0" applyNumberFormat="1" applyFont="1" applyFill="1"/>
    <xf numFmtId="0" fontId="0" fillId="4" borderId="0" xfId="0" applyFill="1"/>
    <xf numFmtId="165" fontId="1" fillId="4" borderId="0" xfId="0" applyNumberFormat="1" applyFont="1" applyFill="1"/>
    <xf numFmtId="172" fontId="1" fillId="4" borderId="0" xfId="0" applyNumberFormat="1" applyFont="1" applyFill="1"/>
    <xf numFmtId="173" fontId="1" fillId="4" borderId="0" xfId="0" applyNumberFormat="1" applyFont="1" applyFill="1"/>
    <xf numFmtId="174" fontId="1" fillId="4" borderId="0" xfId="0" applyNumberFormat="1" applyFont="1" applyFill="1"/>
    <xf numFmtId="49" fontId="1" fillId="4" borderId="0" xfId="0" applyNumberFormat="1" applyFont="1" applyFill="1" applyAlignment="1">
      <alignment horizontal="right"/>
    </xf>
    <xf numFmtId="171" fontId="1" fillId="4" borderId="0" xfId="0" applyNumberFormat="1" applyFont="1" applyFill="1"/>
    <xf numFmtId="0" fontId="1" fillId="5" borderId="0" xfId="0" applyFont="1" applyFill="1"/>
    <xf numFmtId="166" fontId="1" fillId="5" borderId="0" xfId="0" applyNumberFormat="1" applyFont="1" applyFill="1"/>
    <xf numFmtId="167" fontId="1" fillId="5" borderId="0" xfId="0" applyNumberFormat="1" applyFont="1" applyFill="1"/>
    <xf numFmtId="168" fontId="1" fillId="5" borderId="0" xfId="0" applyNumberFormat="1" applyFont="1" applyFill="1"/>
    <xf numFmtId="169" fontId="1" fillId="5" borderId="0" xfId="0" applyNumberFormat="1" applyFont="1" applyFill="1"/>
    <xf numFmtId="170" fontId="1" fillId="5" borderId="0" xfId="0" applyNumberFormat="1" applyFont="1" applyFill="1"/>
    <xf numFmtId="0" fontId="0" fillId="5" borderId="0" xfId="0" applyFill="1"/>
    <xf numFmtId="175" fontId="1" fillId="5" borderId="0" xfId="0" applyNumberFormat="1" applyFont="1" applyFill="1"/>
    <xf numFmtId="171" fontId="1" fillId="5" borderId="0" xfId="0" applyNumberFormat="1" applyFont="1" applyFill="1"/>
    <xf numFmtId="164" fontId="1" fillId="5" borderId="0" xfId="0" applyNumberFormat="1" applyFont="1" applyFill="1"/>
    <xf numFmtId="165" fontId="1" fillId="5" borderId="0" xfId="0" applyNumberFormat="1" applyFont="1" applyFill="1"/>
    <xf numFmtId="176" fontId="1" fillId="5" borderId="0" xfId="0" applyNumberFormat="1" applyFont="1" applyFill="1"/>
    <xf numFmtId="177" fontId="1" fillId="5" borderId="0" xfId="0" applyNumberFormat="1" applyFont="1" applyFill="1"/>
    <xf numFmtId="172" fontId="1" fillId="5" borderId="0" xfId="0" applyNumberFormat="1" applyFont="1" applyFill="1"/>
    <xf numFmtId="49" fontId="1" fillId="5" borderId="0" xfId="0" applyNumberFormat="1" applyFont="1" applyFill="1" applyAlignment="1">
      <alignment horizontal="right"/>
    </xf>
    <xf numFmtId="176" fontId="1" fillId="2" borderId="0" xfId="0" applyNumberFormat="1" applyFont="1" applyFill="1"/>
    <xf numFmtId="178" fontId="1" fillId="2" borderId="0" xfId="0" applyNumberFormat="1" applyFont="1" applyFill="1"/>
    <xf numFmtId="175" fontId="1" fillId="2" borderId="0" xfId="0" applyNumberFormat="1" applyFont="1" applyFill="1"/>
    <xf numFmtId="177" fontId="1" fillId="2" borderId="0" xfId="0" applyNumberFormat="1" applyFont="1" applyFill="1"/>
    <xf numFmtId="164" fontId="1" fillId="2" borderId="0" xfId="0" applyNumberFormat="1" applyFont="1" applyFill="1"/>
    <xf numFmtId="177" fontId="1" fillId="4" borderId="0" xfId="0" applyNumberFormat="1" applyFont="1" applyFill="1"/>
    <xf numFmtId="176" fontId="1" fillId="4" borderId="0" xfId="0" applyNumberFormat="1" applyFont="1" applyFill="1"/>
    <xf numFmtId="178" fontId="1" fillId="4" borderId="0" xfId="0" applyNumberFormat="1" applyFont="1" applyFill="1"/>
    <xf numFmtId="175" fontId="1" fillId="4" borderId="0" xfId="0" applyNumberFormat="1" applyFont="1" applyFill="1"/>
    <xf numFmtId="0" fontId="2" fillId="6" borderId="0" xfId="0" applyFont="1" applyFill="1" applyBorder="1" applyAlignment="1">
      <alignment horizontal="left" vertical="center"/>
    </xf>
    <xf numFmtId="0" fontId="0" fillId="0" borderId="0" xfId="0"/>
    <xf numFmtId="0" fontId="2" fillId="6" borderId="1" xfId="0" applyFont="1" applyFill="1" applyBorder="1" applyAlignment="1">
      <alignment horizontal="left" vertical="center"/>
    </xf>
    <xf numFmtId="0" fontId="0" fillId="0" borderId="0" xfId="0" applyFill="1"/>
    <xf numFmtId="0" fontId="2" fillId="6" borderId="1" xfId="0" applyFont="1" applyFill="1" applyBorder="1" applyAlignment="1">
      <alignment horizontal="left" vertical="center"/>
    </xf>
    <xf numFmtId="3" fontId="1" fillId="0" borderId="0" xfId="0" applyNumberFormat="1" applyFont="1" applyAlignment="1">
      <alignment horizontal="right" vertical="center" shrinkToFit="1"/>
    </xf>
    <xf numFmtId="3" fontId="1" fillId="7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53"/>
  <sheetViews>
    <sheetView workbookViewId="0">
      <pane xSplit="2" ySplit="1" topLeftCell="C26" activePane="bottomRight" state="frozen"/>
      <selection pane="topRight" activeCell="F1" sqref="F1"/>
      <selection pane="bottomLeft" activeCell="A2" sqref="A2"/>
      <selection pane="bottomRight" activeCell="B18" sqref="B18"/>
    </sheetView>
  </sheetViews>
  <sheetFormatPr baseColWidth="10" defaultColWidth="9.109375" defaultRowHeight="14.4" x14ac:dyDescent="0.3"/>
  <cols>
    <col min="1" max="1" width="14.44140625" customWidth="1"/>
    <col min="2" max="2" width="88.44140625" customWidth="1"/>
  </cols>
  <sheetData>
    <row r="1" spans="1:75" x14ac:dyDescent="0.3">
      <c r="A1" s="2" t="s">
        <v>0</v>
      </c>
      <c r="B1" s="2" t="s">
        <v>227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</row>
    <row r="2" spans="1:75" s="10" customFormat="1" x14ac:dyDescent="0.3">
      <c r="A2" s="3" t="s">
        <v>146</v>
      </c>
      <c r="B2" s="3" t="s">
        <v>297</v>
      </c>
      <c r="C2" s="4">
        <v>-110</v>
      </c>
      <c r="D2" s="4">
        <v>-132</v>
      </c>
      <c r="E2" s="4">
        <v>-149</v>
      </c>
      <c r="F2" s="4">
        <v>-181</v>
      </c>
      <c r="G2" s="4">
        <v>-221</v>
      </c>
      <c r="H2" s="4">
        <v>-263</v>
      </c>
      <c r="I2" s="4">
        <v>-364</v>
      </c>
      <c r="J2" s="4">
        <v>-425</v>
      </c>
      <c r="K2" s="4">
        <v>-451</v>
      </c>
      <c r="L2" s="4">
        <v>-453</v>
      </c>
      <c r="M2" s="4">
        <v>-375</v>
      </c>
      <c r="N2" s="4">
        <v>-431</v>
      </c>
      <c r="O2" s="4">
        <v>-557</v>
      </c>
      <c r="P2" s="4">
        <v>-662</v>
      </c>
      <c r="Q2" s="4">
        <v>-739</v>
      </c>
      <c r="R2" s="4">
        <v>-761</v>
      </c>
      <c r="S2" s="4">
        <v>-865</v>
      </c>
      <c r="T2" s="4">
        <v>-953</v>
      </c>
      <c r="U2" s="5">
        <v>-1017</v>
      </c>
      <c r="V2" s="5">
        <v>-1327</v>
      </c>
      <c r="W2" s="5">
        <v>-1365</v>
      </c>
      <c r="X2" s="5">
        <v>-1278</v>
      </c>
      <c r="Y2" s="5">
        <v>-1394</v>
      </c>
      <c r="Z2" s="5">
        <v>-1588</v>
      </c>
      <c r="AA2" s="5">
        <v>-1962</v>
      </c>
      <c r="AB2" s="5">
        <v>-2161</v>
      </c>
      <c r="AC2" s="5">
        <v>-2821</v>
      </c>
      <c r="AD2" s="5">
        <v>-3343</v>
      </c>
      <c r="AE2" s="5">
        <v>-3931</v>
      </c>
      <c r="AF2" s="5">
        <v>-3922</v>
      </c>
      <c r="AG2" s="5">
        <v>-3972</v>
      </c>
      <c r="AH2" s="5">
        <v>-5108</v>
      </c>
      <c r="AI2" s="5">
        <v>-6199</v>
      </c>
      <c r="AJ2" s="5">
        <v>-6745</v>
      </c>
      <c r="AK2" s="5">
        <v>-8400</v>
      </c>
      <c r="AL2" s="6">
        <v>-11145</v>
      </c>
      <c r="AM2" s="6">
        <v>-11149</v>
      </c>
      <c r="AN2" s="6">
        <v>-12762</v>
      </c>
      <c r="AO2" s="6">
        <v>-11662</v>
      </c>
      <c r="AP2" s="6">
        <v>-10157</v>
      </c>
      <c r="AQ2" s="5">
        <v>-9190</v>
      </c>
      <c r="AR2" s="5">
        <v>-9726</v>
      </c>
      <c r="AS2" s="6">
        <v>-10390</v>
      </c>
      <c r="AT2" s="6">
        <v>-10706</v>
      </c>
      <c r="AU2" s="6">
        <v>-12605</v>
      </c>
      <c r="AV2" s="6">
        <v>-12077</v>
      </c>
      <c r="AW2" s="6">
        <v>-11959</v>
      </c>
      <c r="AX2" s="6">
        <v>-12737</v>
      </c>
      <c r="AY2" s="6">
        <v>-11256</v>
      </c>
      <c r="AZ2" s="6">
        <v>-12344</v>
      </c>
      <c r="BA2" s="6">
        <v>-12702</v>
      </c>
      <c r="BB2" s="6">
        <v>-13048</v>
      </c>
      <c r="BC2" s="6">
        <v>-15326</v>
      </c>
      <c r="BD2" s="6">
        <v>-15395</v>
      </c>
      <c r="BE2" s="6">
        <v>-16042</v>
      </c>
      <c r="BF2" s="6">
        <v>-15151</v>
      </c>
      <c r="BG2" s="6">
        <v>-15449</v>
      </c>
      <c r="BH2" s="6">
        <v>-22533</v>
      </c>
      <c r="BI2" s="6">
        <v>-23571</v>
      </c>
      <c r="BJ2" s="6">
        <v>-25312</v>
      </c>
      <c r="BK2" s="6">
        <v>-26695</v>
      </c>
      <c r="BL2" s="6">
        <v>-29655</v>
      </c>
      <c r="BM2" s="6">
        <v>-28028</v>
      </c>
      <c r="BN2" s="6">
        <v>-28378</v>
      </c>
      <c r="BO2" s="6">
        <v>-27741</v>
      </c>
      <c r="BP2" s="6">
        <v>-37628</v>
      </c>
      <c r="BQ2" s="6">
        <v>-45369</v>
      </c>
      <c r="BR2" s="6">
        <v>-44605</v>
      </c>
      <c r="BS2" s="6">
        <v>-45461</v>
      </c>
      <c r="BT2" s="6">
        <v>-49052</v>
      </c>
      <c r="BU2" s="7">
        <v>-51542</v>
      </c>
      <c r="BV2" s="8">
        <v>-58754</v>
      </c>
      <c r="BW2" s="9" t="s">
        <v>74</v>
      </c>
    </row>
    <row r="3" spans="1:75" s="17" customFormat="1" x14ac:dyDescent="0.3">
      <c r="A3" s="11" t="s">
        <v>102</v>
      </c>
      <c r="B3" s="11" t="s">
        <v>255</v>
      </c>
      <c r="C3" s="12">
        <v>-30</v>
      </c>
      <c r="D3" s="12">
        <v>-36</v>
      </c>
      <c r="E3" s="12">
        <v>-38</v>
      </c>
      <c r="F3" s="12">
        <v>-43</v>
      </c>
      <c r="G3" s="12">
        <v>-52</v>
      </c>
      <c r="H3" s="12">
        <v>-61</v>
      </c>
      <c r="I3" s="12">
        <v>-79</v>
      </c>
      <c r="J3" s="12">
        <v>-89</v>
      </c>
      <c r="K3" s="12">
        <v>-86</v>
      </c>
      <c r="L3" s="12">
        <v>-88</v>
      </c>
      <c r="M3" s="12">
        <v>-66</v>
      </c>
      <c r="N3" s="12">
        <v>-76</v>
      </c>
      <c r="O3" s="12">
        <v>-88</v>
      </c>
      <c r="P3" s="13">
        <v>-112</v>
      </c>
      <c r="Q3" s="13">
        <v>-116</v>
      </c>
      <c r="R3" s="13">
        <v>-109</v>
      </c>
      <c r="S3" s="13">
        <v>-126</v>
      </c>
      <c r="T3" s="13">
        <v>-135</v>
      </c>
      <c r="U3" s="13">
        <v>-143</v>
      </c>
      <c r="V3" s="13">
        <v>-178</v>
      </c>
      <c r="W3" s="13">
        <v>-166</v>
      </c>
      <c r="X3" s="13">
        <v>-157</v>
      </c>
      <c r="Y3" s="13">
        <v>-193</v>
      </c>
      <c r="Z3" s="13">
        <v>-273</v>
      </c>
      <c r="AA3" s="13">
        <v>-238</v>
      </c>
      <c r="AB3" s="13">
        <v>-626</v>
      </c>
      <c r="AC3" s="13">
        <v>-798</v>
      </c>
      <c r="AD3" s="13">
        <v>-824</v>
      </c>
      <c r="AE3" s="13">
        <v>-792</v>
      </c>
      <c r="AF3" s="13">
        <v>-565</v>
      </c>
      <c r="AG3" s="13">
        <v>-434</v>
      </c>
      <c r="AH3" s="13">
        <v>-599</v>
      </c>
      <c r="AI3" s="13">
        <v>-911</v>
      </c>
      <c r="AJ3" s="13">
        <v>-834</v>
      </c>
      <c r="AK3" s="13">
        <v>-931</v>
      </c>
      <c r="AL3" s="14">
        <v>-1140</v>
      </c>
      <c r="AM3" s="14">
        <v>-1110</v>
      </c>
      <c r="AN3" s="14">
        <v>-1267</v>
      </c>
      <c r="AO3" s="14">
        <v>-1489</v>
      </c>
      <c r="AP3" s="14">
        <v>-1215</v>
      </c>
      <c r="AQ3" s="14">
        <v>-1160</v>
      </c>
      <c r="AR3" s="14">
        <v>-1434</v>
      </c>
      <c r="AS3" s="14">
        <v>-1382</v>
      </c>
      <c r="AT3" s="14">
        <v>-1530</v>
      </c>
      <c r="AU3" s="14">
        <v>-1696</v>
      </c>
      <c r="AV3" s="14">
        <v>-1789</v>
      </c>
      <c r="AW3" s="14">
        <v>-1652</v>
      </c>
      <c r="AX3" s="14">
        <v>-1753</v>
      </c>
      <c r="AY3" s="14">
        <v>-1672</v>
      </c>
      <c r="AZ3" s="14">
        <v>-1532</v>
      </c>
      <c r="BA3" s="14">
        <v>-1534</v>
      </c>
      <c r="BB3" s="14">
        <v>-1572</v>
      </c>
      <c r="BC3" s="14">
        <v>-1858</v>
      </c>
      <c r="BD3" s="14">
        <v>-2051</v>
      </c>
      <c r="BE3" s="14">
        <v>-2706</v>
      </c>
      <c r="BF3" s="14">
        <v>-1962</v>
      </c>
      <c r="BG3" s="14">
        <v>-2730</v>
      </c>
      <c r="BH3" s="14">
        <v>-7482</v>
      </c>
      <c r="BI3" s="14">
        <v>-7425</v>
      </c>
      <c r="BJ3" s="14">
        <v>-7511</v>
      </c>
      <c r="BK3" s="14">
        <v>-7407</v>
      </c>
      <c r="BL3" s="14">
        <v>-8917</v>
      </c>
      <c r="BM3" s="14">
        <v>-8758</v>
      </c>
      <c r="BN3" s="14">
        <v>-8458</v>
      </c>
      <c r="BO3" s="14">
        <v>-8136</v>
      </c>
      <c r="BP3" s="14">
        <v>-8323</v>
      </c>
      <c r="BQ3" s="14">
        <v>-8509</v>
      </c>
      <c r="BR3" s="14">
        <v>-8148</v>
      </c>
      <c r="BS3" s="14">
        <v>-8342</v>
      </c>
      <c r="BT3" s="14">
        <v>-8297</v>
      </c>
      <c r="BU3" s="15">
        <v>-8325</v>
      </c>
      <c r="BV3" s="16">
        <v>-7685</v>
      </c>
      <c r="BW3" s="14">
        <v>-8174</v>
      </c>
    </row>
    <row r="4" spans="1:75" s="17" customFormat="1" x14ac:dyDescent="0.3">
      <c r="A4" s="11" t="s">
        <v>103</v>
      </c>
      <c r="B4" s="11" t="s">
        <v>256</v>
      </c>
      <c r="C4" s="12">
        <v>-37</v>
      </c>
      <c r="D4" s="12">
        <v>-44</v>
      </c>
      <c r="E4" s="12">
        <v>-52</v>
      </c>
      <c r="F4" s="12">
        <v>-65</v>
      </c>
      <c r="G4" s="12">
        <v>-78</v>
      </c>
      <c r="H4" s="12">
        <v>-90</v>
      </c>
      <c r="I4" s="13">
        <v>-117</v>
      </c>
      <c r="J4" s="13">
        <v>-139</v>
      </c>
      <c r="K4" s="13">
        <v>-139</v>
      </c>
      <c r="L4" s="13">
        <v>-135</v>
      </c>
      <c r="M4" s="13">
        <v>-111</v>
      </c>
      <c r="N4" s="13">
        <v>-128</v>
      </c>
      <c r="O4" s="13">
        <v>-166</v>
      </c>
      <c r="P4" s="13">
        <v>-191</v>
      </c>
      <c r="Q4" s="13">
        <v>-214</v>
      </c>
      <c r="R4" s="13">
        <v>-220</v>
      </c>
      <c r="S4" s="13">
        <v>-247</v>
      </c>
      <c r="T4" s="13">
        <v>-270</v>
      </c>
      <c r="U4" s="13">
        <v>-279</v>
      </c>
      <c r="V4" s="13">
        <v>-366</v>
      </c>
      <c r="W4" s="13">
        <v>-366</v>
      </c>
      <c r="X4" s="13">
        <v>-342</v>
      </c>
      <c r="Y4" s="13">
        <v>-330</v>
      </c>
      <c r="Z4" s="13">
        <v>-404</v>
      </c>
      <c r="AA4" s="13">
        <v>-465</v>
      </c>
      <c r="AB4" s="13">
        <v>-344</v>
      </c>
      <c r="AC4" s="13">
        <v>-601</v>
      </c>
      <c r="AD4" s="13">
        <v>-713</v>
      </c>
      <c r="AE4" s="13">
        <v>-776</v>
      </c>
      <c r="AF4" s="13">
        <v>-779</v>
      </c>
      <c r="AG4" s="13">
        <v>-859</v>
      </c>
      <c r="AH4" s="14">
        <v>-1110</v>
      </c>
      <c r="AI4" s="14">
        <v>-1286</v>
      </c>
      <c r="AJ4" s="14">
        <v>-1433</v>
      </c>
      <c r="AK4" s="14">
        <v>-1860</v>
      </c>
      <c r="AL4" s="14">
        <v>-2495</v>
      </c>
      <c r="AM4" s="14">
        <v>-2481</v>
      </c>
      <c r="AN4" s="14">
        <v>-2776</v>
      </c>
      <c r="AO4" s="14">
        <v>-2460</v>
      </c>
      <c r="AP4" s="14">
        <v>-2179</v>
      </c>
      <c r="AQ4" s="14">
        <v>-1991</v>
      </c>
      <c r="AR4" s="14">
        <v>-2092</v>
      </c>
      <c r="AS4" s="14">
        <v>-2324</v>
      </c>
      <c r="AT4" s="14">
        <v>-2384</v>
      </c>
      <c r="AU4" s="14">
        <v>-2730</v>
      </c>
      <c r="AV4" s="14">
        <v>-2870</v>
      </c>
      <c r="AW4" s="14">
        <v>-2060</v>
      </c>
      <c r="AX4" s="14">
        <v>-2384</v>
      </c>
      <c r="AY4" s="14">
        <v>-2772</v>
      </c>
      <c r="AZ4" s="14">
        <v>-2894</v>
      </c>
      <c r="BA4" s="14">
        <v>-2550</v>
      </c>
      <c r="BB4" s="14">
        <v>-2140</v>
      </c>
      <c r="BC4" s="14">
        <v>-2186</v>
      </c>
      <c r="BD4" s="14">
        <v>-1695</v>
      </c>
      <c r="BE4" s="14">
        <v>-1786</v>
      </c>
      <c r="BF4" s="14">
        <v>-1981</v>
      </c>
      <c r="BG4" s="14">
        <v>-1766</v>
      </c>
      <c r="BH4" s="14">
        <v>-1842</v>
      </c>
      <c r="BI4" s="14">
        <v>-1866</v>
      </c>
      <c r="BJ4" s="14">
        <v>-1820</v>
      </c>
      <c r="BK4" s="14">
        <v>-1949</v>
      </c>
      <c r="BL4" s="14">
        <v>-2093</v>
      </c>
      <c r="BM4" s="14">
        <v>-1589</v>
      </c>
      <c r="BN4" s="14">
        <v>-1522</v>
      </c>
      <c r="BO4" s="14">
        <v>-1579</v>
      </c>
      <c r="BP4" s="14">
        <v>-3032</v>
      </c>
      <c r="BQ4" s="14">
        <v>-4078</v>
      </c>
      <c r="BR4" s="14">
        <v>-4022</v>
      </c>
      <c r="BS4" s="14">
        <v>-4196</v>
      </c>
      <c r="BT4" s="14">
        <v>-4407</v>
      </c>
      <c r="BU4" s="15">
        <v>-4668</v>
      </c>
      <c r="BV4" s="16">
        <v>-2990</v>
      </c>
      <c r="BW4" s="14">
        <v>-3935</v>
      </c>
    </row>
    <row r="5" spans="1:75" s="17" customFormat="1" x14ac:dyDescent="0.3">
      <c r="A5" s="11" t="s">
        <v>104</v>
      </c>
      <c r="B5" s="11" t="s">
        <v>257</v>
      </c>
      <c r="C5" s="18">
        <v>-2</v>
      </c>
      <c r="D5" s="18">
        <v>-2</v>
      </c>
      <c r="E5" s="18">
        <v>-2</v>
      </c>
      <c r="F5" s="18">
        <v>-4</v>
      </c>
      <c r="G5" s="18">
        <v>-4</v>
      </c>
      <c r="H5" s="18">
        <v>-5</v>
      </c>
      <c r="I5" s="18">
        <v>-7</v>
      </c>
      <c r="J5" s="12">
        <v>-10</v>
      </c>
      <c r="K5" s="12">
        <v>-10</v>
      </c>
      <c r="L5" s="12">
        <v>-10</v>
      </c>
      <c r="M5" s="18">
        <v>-8</v>
      </c>
      <c r="N5" s="18">
        <v>-9</v>
      </c>
      <c r="O5" s="12">
        <v>-14</v>
      </c>
      <c r="P5" s="12">
        <v>-16</v>
      </c>
      <c r="Q5" s="12">
        <v>-19</v>
      </c>
      <c r="R5" s="12">
        <v>-21</v>
      </c>
      <c r="S5" s="12">
        <v>-23</v>
      </c>
      <c r="T5" s="12">
        <v>-27</v>
      </c>
      <c r="U5" s="12">
        <v>-29</v>
      </c>
      <c r="V5" s="12">
        <v>-40</v>
      </c>
      <c r="W5" s="12">
        <v>-42</v>
      </c>
      <c r="X5" s="12">
        <v>-37</v>
      </c>
      <c r="Y5" s="12">
        <v>-42</v>
      </c>
      <c r="Z5" s="12">
        <v>-47</v>
      </c>
      <c r="AA5" s="12">
        <v>-70</v>
      </c>
      <c r="AB5" s="12">
        <v>-67</v>
      </c>
      <c r="AC5" s="12">
        <v>-82</v>
      </c>
      <c r="AD5" s="13">
        <v>-105</v>
      </c>
      <c r="AE5" s="13">
        <v>-140</v>
      </c>
      <c r="AF5" s="13">
        <v>-135</v>
      </c>
      <c r="AG5" s="13">
        <v>-144</v>
      </c>
      <c r="AH5" s="13">
        <v>-186</v>
      </c>
      <c r="AI5" s="13">
        <v>-214</v>
      </c>
      <c r="AJ5" s="13">
        <v>-246</v>
      </c>
      <c r="AK5" s="13">
        <v>-315</v>
      </c>
      <c r="AL5" s="13">
        <v>-425</v>
      </c>
      <c r="AM5" s="13">
        <v>-421</v>
      </c>
      <c r="AN5" s="13">
        <v>-462</v>
      </c>
      <c r="AO5" s="13">
        <v>-416</v>
      </c>
      <c r="AP5" s="13">
        <v>-377</v>
      </c>
      <c r="AQ5" s="13">
        <v>-347</v>
      </c>
      <c r="AR5" s="13">
        <v>-361</v>
      </c>
      <c r="AS5" s="13">
        <v>-404</v>
      </c>
      <c r="AT5" s="13">
        <v>-416</v>
      </c>
      <c r="AU5" s="13">
        <v>-429</v>
      </c>
      <c r="AV5" s="13">
        <v>-384</v>
      </c>
      <c r="AW5" s="13">
        <v>-399</v>
      </c>
      <c r="AX5" s="13">
        <v>-505</v>
      </c>
      <c r="AY5" s="13">
        <v>-520</v>
      </c>
      <c r="AZ5" s="13">
        <v>-555</v>
      </c>
      <c r="BA5" s="13">
        <v>-481</v>
      </c>
      <c r="BB5" s="13">
        <v>-467</v>
      </c>
      <c r="BC5" s="13">
        <v>-531</v>
      </c>
      <c r="BD5" s="13">
        <v>-434</v>
      </c>
      <c r="BE5" s="13">
        <v>-462</v>
      </c>
      <c r="BF5" s="13">
        <v>-457</v>
      </c>
      <c r="BG5" s="13">
        <v>-484</v>
      </c>
      <c r="BH5" s="13">
        <v>-542</v>
      </c>
      <c r="BI5" s="13">
        <v>-581</v>
      </c>
      <c r="BJ5" s="13">
        <v>-603</v>
      </c>
      <c r="BK5" s="13">
        <v>-682</v>
      </c>
      <c r="BL5" s="13">
        <v>-804</v>
      </c>
      <c r="BM5" s="13">
        <v>-583</v>
      </c>
      <c r="BN5" s="13">
        <v>-595</v>
      </c>
      <c r="BO5" s="13">
        <v>-600</v>
      </c>
      <c r="BP5" s="14">
        <v>-1432</v>
      </c>
      <c r="BQ5" s="14">
        <v>-2111</v>
      </c>
      <c r="BR5" s="14">
        <v>-2161</v>
      </c>
      <c r="BS5" s="14">
        <v>-2227</v>
      </c>
      <c r="BT5" s="14">
        <v>-2441</v>
      </c>
      <c r="BU5" s="15">
        <v>-2484</v>
      </c>
      <c r="BV5" s="16">
        <v>-1668</v>
      </c>
      <c r="BW5" s="14">
        <v>-1065</v>
      </c>
    </row>
    <row r="6" spans="1:75" s="17" customFormat="1" x14ac:dyDescent="0.3">
      <c r="A6" s="11" t="s">
        <v>105</v>
      </c>
      <c r="B6" s="11" t="s">
        <v>258</v>
      </c>
      <c r="C6" s="12">
        <v>-33</v>
      </c>
      <c r="D6" s="12">
        <v>-40</v>
      </c>
      <c r="E6" s="12">
        <v>-46</v>
      </c>
      <c r="F6" s="12">
        <v>-56</v>
      </c>
      <c r="G6" s="12">
        <v>-71</v>
      </c>
      <c r="H6" s="12">
        <v>-89</v>
      </c>
      <c r="I6" s="13">
        <v>-136</v>
      </c>
      <c r="J6" s="13">
        <v>-157</v>
      </c>
      <c r="K6" s="13">
        <v>-185</v>
      </c>
      <c r="L6" s="13">
        <v>-191</v>
      </c>
      <c r="M6" s="13">
        <v>-167</v>
      </c>
      <c r="N6" s="13">
        <v>-191</v>
      </c>
      <c r="O6" s="13">
        <v>-255</v>
      </c>
      <c r="P6" s="13">
        <v>-301</v>
      </c>
      <c r="Q6" s="13">
        <v>-342</v>
      </c>
      <c r="R6" s="13">
        <v>-359</v>
      </c>
      <c r="S6" s="13">
        <v>-412</v>
      </c>
      <c r="T6" s="13">
        <v>-455</v>
      </c>
      <c r="U6" s="13">
        <v>-497</v>
      </c>
      <c r="V6" s="13">
        <v>-665</v>
      </c>
      <c r="W6" s="13">
        <v>-700</v>
      </c>
      <c r="X6" s="13">
        <v>-651</v>
      </c>
      <c r="Y6" s="13">
        <v>-719</v>
      </c>
      <c r="Z6" s="13">
        <v>-749</v>
      </c>
      <c r="AA6" s="14">
        <v>-1027</v>
      </c>
      <c r="AB6" s="13">
        <v>-979</v>
      </c>
      <c r="AC6" s="14">
        <v>-1178</v>
      </c>
      <c r="AD6" s="14">
        <v>-1516</v>
      </c>
      <c r="AE6" s="14">
        <v>-1962</v>
      </c>
      <c r="AF6" s="14">
        <v>-2134</v>
      </c>
      <c r="AG6" s="14">
        <v>-2218</v>
      </c>
      <c r="AH6" s="14">
        <v>-2810</v>
      </c>
      <c r="AI6" s="14">
        <v>-3333</v>
      </c>
      <c r="AJ6" s="14">
        <v>-3673</v>
      </c>
      <c r="AK6" s="14">
        <v>-4599</v>
      </c>
      <c r="AL6" s="14">
        <v>-6136</v>
      </c>
      <c r="AM6" s="14">
        <v>-6205</v>
      </c>
      <c r="AN6" s="14">
        <v>-7264</v>
      </c>
      <c r="AO6" s="14">
        <v>-6381</v>
      </c>
      <c r="AP6" s="14">
        <v>-5518</v>
      </c>
      <c r="AQ6" s="14">
        <v>-4879</v>
      </c>
      <c r="AR6" s="14">
        <v>-5014</v>
      </c>
      <c r="AS6" s="14">
        <v>-5342</v>
      </c>
      <c r="AT6" s="14">
        <v>-5408</v>
      </c>
      <c r="AU6" s="14">
        <v>-5744</v>
      </c>
      <c r="AV6" s="14">
        <v>-5446</v>
      </c>
      <c r="AW6" s="14">
        <v>-6392</v>
      </c>
      <c r="AX6" s="14">
        <v>-6846</v>
      </c>
      <c r="AY6" s="14">
        <v>-5362</v>
      </c>
      <c r="AZ6" s="14">
        <v>-6227</v>
      </c>
      <c r="BA6" s="14">
        <v>-6321</v>
      </c>
      <c r="BB6" s="14">
        <v>-5662</v>
      </c>
      <c r="BC6" s="14">
        <v>-7382</v>
      </c>
      <c r="BD6" s="14">
        <v>-7488</v>
      </c>
      <c r="BE6" s="14">
        <v>-7693</v>
      </c>
      <c r="BF6" s="14">
        <v>-7545</v>
      </c>
      <c r="BG6" s="14">
        <v>-7844</v>
      </c>
      <c r="BH6" s="14">
        <v>-9144</v>
      </c>
      <c r="BI6" s="14">
        <v>-9789</v>
      </c>
      <c r="BJ6" s="19">
        <v>-11595</v>
      </c>
      <c r="BK6" s="19">
        <v>-12848</v>
      </c>
      <c r="BL6" s="19">
        <v>-13581</v>
      </c>
      <c r="BM6" s="19">
        <v>-13273</v>
      </c>
      <c r="BN6" s="19">
        <v>-13971</v>
      </c>
      <c r="BO6" s="19">
        <v>-13498</v>
      </c>
      <c r="BP6" s="19">
        <v>-19901</v>
      </c>
      <c r="BQ6" s="19">
        <v>-24640</v>
      </c>
      <c r="BR6" s="19">
        <v>-23984</v>
      </c>
      <c r="BS6" s="19">
        <v>-24680</v>
      </c>
      <c r="BT6" s="19">
        <v>-28187</v>
      </c>
      <c r="BU6" s="20">
        <v>-30547</v>
      </c>
      <c r="BV6" s="21">
        <v>-38534</v>
      </c>
      <c r="BW6" s="19">
        <v>-45636</v>
      </c>
    </row>
    <row r="7" spans="1:75" s="17" customFormat="1" x14ac:dyDescent="0.3">
      <c r="A7" s="11" t="s">
        <v>106</v>
      </c>
      <c r="B7" s="11" t="s">
        <v>259</v>
      </c>
      <c r="C7" s="18">
        <v>-8</v>
      </c>
      <c r="D7" s="12">
        <v>-10</v>
      </c>
      <c r="E7" s="12">
        <v>-11</v>
      </c>
      <c r="F7" s="12">
        <v>-12</v>
      </c>
      <c r="G7" s="12">
        <v>-15</v>
      </c>
      <c r="H7" s="12">
        <v>-17</v>
      </c>
      <c r="I7" s="12">
        <v>-24</v>
      </c>
      <c r="J7" s="12">
        <v>-30</v>
      </c>
      <c r="K7" s="12">
        <v>-30</v>
      </c>
      <c r="L7" s="12">
        <v>-29</v>
      </c>
      <c r="M7" s="12">
        <v>-22</v>
      </c>
      <c r="N7" s="12">
        <v>-27</v>
      </c>
      <c r="O7" s="12">
        <v>-35</v>
      </c>
      <c r="P7" s="12">
        <v>-42</v>
      </c>
      <c r="Q7" s="12">
        <v>-48</v>
      </c>
      <c r="R7" s="12">
        <v>-51</v>
      </c>
      <c r="S7" s="12">
        <v>-56</v>
      </c>
      <c r="T7" s="12">
        <v>-65</v>
      </c>
      <c r="U7" s="12">
        <v>-69</v>
      </c>
      <c r="V7" s="12">
        <v>-77</v>
      </c>
      <c r="W7" s="12">
        <v>-91</v>
      </c>
      <c r="X7" s="12">
        <v>-90</v>
      </c>
      <c r="Y7" s="13">
        <v>-110</v>
      </c>
      <c r="Z7" s="13">
        <v>-114</v>
      </c>
      <c r="AA7" s="13">
        <v>-163</v>
      </c>
      <c r="AB7" s="13">
        <v>-144</v>
      </c>
      <c r="AC7" s="13">
        <v>-162</v>
      </c>
      <c r="AD7" s="13">
        <v>-184</v>
      </c>
      <c r="AE7" s="13">
        <v>-262</v>
      </c>
      <c r="AF7" s="13">
        <v>-310</v>
      </c>
      <c r="AG7" s="13">
        <v>-316</v>
      </c>
      <c r="AH7" s="13">
        <v>-403</v>
      </c>
      <c r="AI7" s="13">
        <v>-454</v>
      </c>
      <c r="AJ7" s="13">
        <v>-559</v>
      </c>
      <c r="AK7" s="13">
        <v>-695</v>
      </c>
      <c r="AL7" s="13">
        <v>-950</v>
      </c>
      <c r="AM7" s="13">
        <v>-932</v>
      </c>
      <c r="AN7" s="13">
        <v>-993</v>
      </c>
      <c r="AO7" s="13">
        <v>-916</v>
      </c>
      <c r="AP7" s="13">
        <v>-868</v>
      </c>
      <c r="AQ7" s="13">
        <v>-812</v>
      </c>
      <c r="AR7" s="13">
        <v>-825</v>
      </c>
      <c r="AS7" s="13">
        <v>-938</v>
      </c>
      <c r="AT7" s="13">
        <v>-968</v>
      </c>
      <c r="AU7" s="14">
        <v>-2007</v>
      </c>
      <c r="AV7" s="14">
        <v>-1589</v>
      </c>
      <c r="AW7" s="14">
        <v>-1457</v>
      </c>
      <c r="AX7" s="14">
        <v>-1249</v>
      </c>
      <c r="AY7" s="13">
        <v>-931</v>
      </c>
      <c r="AZ7" s="14">
        <v>-1136</v>
      </c>
      <c r="BA7" s="14">
        <v>-1817</v>
      </c>
      <c r="BB7" s="14">
        <v>-3207</v>
      </c>
      <c r="BC7" s="14">
        <v>-3369</v>
      </c>
      <c r="BD7" s="14">
        <v>-3727</v>
      </c>
      <c r="BE7" s="14">
        <v>-3395</v>
      </c>
      <c r="BF7" s="14">
        <v>-3207</v>
      </c>
      <c r="BG7" s="14">
        <v>-2625</v>
      </c>
      <c r="BH7" s="14">
        <v>-3522</v>
      </c>
      <c r="BI7" s="14">
        <v>-3910</v>
      </c>
      <c r="BJ7" s="14">
        <v>-3783</v>
      </c>
      <c r="BK7" s="14">
        <v>-3810</v>
      </c>
      <c r="BL7" s="14">
        <v>-4260</v>
      </c>
      <c r="BM7" s="14">
        <v>-3824</v>
      </c>
      <c r="BN7" s="14">
        <v>-3831</v>
      </c>
      <c r="BO7" s="14">
        <v>-3928</v>
      </c>
      <c r="BP7" s="14">
        <v>-4940</v>
      </c>
      <c r="BQ7" s="14">
        <v>-6031</v>
      </c>
      <c r="BR7" s="14">
        <v>-6290</v>
      </c>
      <c r="BS7" s="14">
        <v>-6016</v>
      </c>
      <c r="BT7" s="14">
        <v>-5720</v>
      </c>
      <c r="BU7" s="15">
        <v>-5518</v>
      </c>
      <c r="BV7" s="16">
        <v>-7877</v>
      </c>
      <c r="BW7" s="14">
        <v>-9041</v>
      </c>
    </row>
    <row r="8" spans="1:75" s="33" customFormat="1" x14ac:dyDescent="0.3">
      <c r="A8" s="27" t="s">
        <v>80</v>
      </c>
      <c r="B8" s="27" t="s">
        <v>233</v>
      </c>
      <c r="C8" s="28">
        <v>-30</v>
      </c>
      <c r="D8" s="28">
        <v>-36</v>
      </c>
      <c r="E8" s="28">
        <v>-38</v>
      </c>
      <c r="F8" s="28">
        <v>-43</v>
      </c>
      <c r="G8" s="28">
        <v>-52</v>
      </c>
      <c r="H8" s="28">
        <v>-61</v>
      </c>
      <c r="I8" s="28">
        <v>-79</v>
      </c>
      <c r="J8" s="28">
        <v>-89</v>
      </c>
      <c r="K8" s="28">
        <v>-86</v>
      </c>
      <c r="L8" s="28">
        <v>-88</v>
      </c>
      <c r="M8" s="28">
        <v>-66</v>
      </c>
      <c r="N8" s="28">
        <v>-76</v>
      </c>
      <c r="O8" s="28">
        <v>-88</v>
      </c>
      <c r="P8" s="29">
        <v>-112</v>
      </c>
      <c r="Q8" s="29">
        <v>-116</v>
      </c>
      <c r="R8" s="29">
        <v>-109</v>
      </c>
      <c r="S8" s="29">
        <v>-126</v>
      </c>
      <c r="T8" s="29">
        <v>-135</v>
      </c>
      <c r="U8" s="29">
        <v>-143</v>
      </c>
      <c r="V8" s="29">
        <v>-178</v>
      </c>
      <c r="W8" s="29">
        <v>-166</v>
      </c>
      <c r="X8" s="29">
        <v>-157</v>
      </c>
      <c r="Y8" s="29">
        <v>-193</v>
      </c>
      <c r="Z8" s="29">
        <v>-273</v>
      </c>
      <c r="AA8" s="29">
        <v>-238</v>
      </c>
      <c r="AB8" s="29">
        <v>-626</v>
      </c>
      <c r="AC8" s="29">
        <v>-798</v>
      </c>
      <c r="AD8" s="29">
        <v>-824</v>
      </c>
      <c r="AE8" s="29">
        <v>-792</v>
      </c>
      <c r="AF8" s="29">
        <v>-565</v>
      </c>
      <c r="AG8" s="29">
        <v>-434</v>
      </c>
      <c r="AH8" s="29">
        <v>-599</v>
      </c>
      <c r="AI8" s="29">
        <v>-911</v>
      </c>
      <c r="AJ8" s="29">
        <v>-834</v>
      </c>
      <c r="AK8" s="29">
        <v>-931</v>
      </c>
      <c r="AL8" s="30">
        <v>-1140</v>
      </c>
      <c r="AM8" s="30">
        <v>-1110</v>
      </c>
      <c r="AN8" s="30">
        <v>-1267</v>
      </c>
      <c r="AO8" s="30">
        <v>-1489</v>
      </c>
      <c r="AP8" s="30">
        <v>-1215</v>
      </c>
      <c r="AQ8" s="30">
        <v>-1160</v>
      </c>
      <c r="AR8" s="30">
        <v>-1434</v>
      </c>
      <c r="AS8" s="30">
        <v>-1382</v>
      </c>
      <c r="AT8" s="30">
        <v>-1530</v>
      </c>
      <c r="AU8" s="30">
        <v>-1696</v>
      </c>
      <c r="AV8" s="30">
        <v>-1789</v>
      </c>
      <c r="AW8" s="30">
        <v>-1652</v>
      </c>
      <c r="AX8" s="30">
        <v>-1753</v>
      </c>
      <c r="AY8" s="30">
        <v>-1672</v>
      </c>
      <c r="AZ8" s="30">
        <v>-1532</v>
      </c>
      <c r="BA8" s="30">
        <v>-1534</v>
      </c>
      <c r="BB8" s="30">
        <v>-1572</v>
      </c>
      <c r="BC8" s="30">
        <v>-1858</v>
      </c>
      <c r="BD8" s="30">
        <v>-2051</v>
      </c>
      <c r="BE8" s="30">
        <v>-2706</v>
      </c>
      <c r="BF8" s="30">
        <v>-1962</v>
      </c>
      <c r="BG8" s="30">
        <v>-2730</v>
      </c>
      <c r="BH8" s="30">
        <v>-7482</v>
      </c>
      <c r="BI8" s="30">
        <v>-7425</v>
      </c>
      <c r="BJ8" s="30">
        <v>-7511</v>
      </c>
      <c r="BK8" s="30">
        <v>-7407</v>
      </c>
      <c r="BL8" s="30">
        <v>-8917</v>
      </c>
      <c r="BM8" s="30">
        <v>-8758</v>
      </c>
      <c r="BN8" s="30">
        <v>-8458</v>
      </c>
      <c r="BO8" s="30">
        <v>-8136</v>
      </c>
      <c r="BP8" s="30">
        <v>-8323</v>
      </c>
      <c r="BQ8" s="30">
        <v>-8509</v>
      </c>
      <c r="BR8" s="30">
        <v>-8148</v>
      </c>
      <c r="BS8" s="30">
        <v>-8342</v>
      </c>
      <c r="BT8" s="30">
        <v>-8297</v>
      </c>
      <c r="BU8" s="31">
        <v>-8325</v>
      </c>
      <c r="BV8" s="32">
        <v>-7685</v>
      </c>
      <c r="BW8" s="30">
        <v>-8174</v>
      </c>
    </row>
    <row r="9" spans="1:75" s="33" customFormat="1" x14ac:dyDescent="0.3">
      <c r="A9" s="27" t="s">
        <v>81</v>
      </c>
      <c r="B9" s="27" t="s">
        <v>234</v>
      </c>
      <c r="C9" s="28">
        <v>-37</v>
      </c>
      <c r="D9" s="28">
        <v>-44</v>
      </c>
      <c r="E9" s="28">
        <v>-52</v>
      </c>
      <c r="F9" s="28">
        <v>-65</v>
      </c>
      <c r="G9" s="28">
        <v>-78</v>
      </c>
      <c r="H9" s="28">
        <v>-90</v>
      </c>
      <c r="I9" s="29">
        <v>-117</v>
      </c>
      <c r="J9" s="29">
        <v>-139</v>
      </c>
      <c r="K9" s="29">
        <v>-139</v>
      </c>
      <c r="L9" s="29">
        <v>-135</v>
      </c>
      <c r="M9" s="29">
        <v>-111</v>
      </c>
      <c r="N9" s="29">
        <v>-128</v>
      </c>
      <c r="O9" s="29">
        <v>-166</v>
      </c>
      <c r="P9" s="29">
        <v>-191</v>
      </c>
      <c r="Q9" s="29">
        <v>-214</v>
      </c>
      <c r="R9" s="29">
        <v>-220</v>
      </c>
      <c r="S9" s="29">
        <v>-247</v>
      </c>
      <c r="T9" s="29">
        <v>-270</v>
      </c>
      <c r="U9" s="29">
        <v>-279</v>
      </c>
      <c r="V9" s="29">
        <v>-366</v>
      </c>
      <c r="W9" s="29">
        <v>-366</v>
      </c>
      <c r="X9" s="29">
        <v>-342</v>
      </c>
      <c r="Y9" s="29">
        <v>-330</v>
      </c>
      <c r="Z9" s="29">
        <v>-404</v>
      </c>
      <c r="AA9" s="29">
        <v>-465</v>
      </c>
      <c r="AB9" s="29">
        <v>-344</v>
      </c>
      <c r="AC9" s="29">
        <v>-601</v>
      </c>
      <c r="AD9" s="29">
        <v>-713</v>
      </c>
      <c r="AE9" s="29">
        <v>-776</v>
      </c>
      <c r="AF9" s="29">
        <v>-779</v>
      </c>
      <c r="AG9" s="29">
        <v>-859</v>
      </c>
      <c r="AH9" s="30">
        <v>-1110</v>
      </c>
      <c r="AI9" s="30">
        <v>-1286</v>
      </c>
      <c r="AJ9" s="30">
        <v>-1433</v>
      </c>
      <c r="AK9" s="30">
        <v>-1860</v>
      </c>
      <c r="AL9" s="30">
        <v>-2495</v>
      </c>
      <c r="AM9" s="30">
        <v>-2481</v>
      </c>
      <c r="AN9" s="30">
        <v>-2776</v>
      </c>
      <c r="AO9" s="30">
        <v>-2460</v>
      </c>
      <c r="AP9" s="30">
        <v>-2179</v>
      </c>
      <c r="AQ9" s="30">
        <v>-1991</v>
      </c>
      <c r="AR9" s="30">
        <v>-2092</v>
      </c>
      <c r="AS9" s="30">
        <v>-2324</v>
      </c>
      <c r="AT9" s="30">
        <v>-2384</v>
      </c>
      <c r="AU9" s="30">
        <v>-2730</v>
      </c>
      <c r="AV9" s="30">
        <v>-2870</v>
      </c>
      <c r="AW9" s="30">
        <v>-2060</v>
      </c>
      <c r="AX9" s="30">
        <v>-2384</v>
      </c>
      <c r="AY9" s="30">
        <v>-2772</v>
      </c>
      <c r="AZ9" s="30">
        <v>-2894</v>
      </c>
      <c r="BA9" s="30">
        <v>-2550</v>
      </c>
      <c r="BB9" s="30">
        <v>-2140</v>
      </c>
      <c r="BC9" s="30">
        <v>-2186</v>
      </c>
      <c r="BD9" s="30">
        <v>-1695</v>
      </c>
      <c r="BE9" s="30">
        <v>-1786</v>
      </c>
      <c r="BF9" s="30">
        <v>-1981</v>
      </c>
      <c r="BG9" s="30">
        <v>-1766</v>
      </c>
      <c r="BH9" s="30">
        <v>-1842</v>
      </c>
      <c r="BI9" s="30">
        <v>-1866</v>
      </c>
      <c r="BJ9" s="30">
        <v>-1820</v>
      </c>
      <c r="BK9" s="30">
        <v>-1949</v>
      </c>
      <c r="BL9" s="30">
        <v>-2093</v>
      </c>
      <c r="BM9" s="30">
        <v>-1589</v>
      </c>
      <c r="BN9" s="30">
        <v>-1522</v>
      </c>
      <c r="BO9" s="30">
        <v>-1579</v>
      </c>
      <c r="BP9" s="30">
        <v>-3032</v>
      </c>
      <c r="BQ9" s="30">
        <v>-4078</v>
      </c>
      <c r="BR9" s="30">
        <v>-4022</v>
      </c>
      <c r="BS9" s="30">
        <v>-4196</v>
      </c>
      <c r="BT9" s="30">
        <v>-4407</v>
      </c>
      <c r="BU9" s="31">
        <v>-4668</v>
      </c>
      <c r="BV9" s="32">
        <v>-2990</v>
      </c>
      <c r="BW9" s="30">
        <v>-3935</v>
      </c>
    </row>
    <row r="10" spans="1:75" s="33" customFormat="1" x14ac:dyDescent="0.3">
      <c r="A10" s="27" t="s">
        <v>82</v>
      </c>
      <c r="B10" s="27" t="s">
        <v>235</v>
      </c>
      <c r="C10" s="34">
        <v>-2</v>
      </c>
      <c r="D10" s="34">
        <v>-2</v>
      </c>
      <c r="E10" s="34">
        <v>-2</v>
      </c>
      <c r="F10" s="34">
        <v>-4</v>
      </c>
      <c r="G10" s="34">
        <v>-4</v>
      </c>
      <c r="H10" s="34">
        <v>-5</v>
      </c>
      <c r="I10" s="34">
        <v>-7</v>
      </c>
      <c r="J10" s="28">
        <v>-10</v>
      </c>
      <c r="K10" s="28">
        <v>-10</v>
      </c>
      <c r="L10" s="28">
        <v>-10</v>
      </c>
      <c r="M10" s="34">
        <v>-8</v>
      </c>
      <c r="N10" s="34">
        <v>-9</v>
      </c>
      <c r="O10" s="28">
        <v>-14</v>
      </c>
      <c r="P10" s="28">
        <v>-16</v>
      </c>
      <c r="Q10" s="28">
        <v>-19</v>
      </c>
      <c r="R10" s="28">
        <v>-21</v>
      </c>
      <c r="S10" s="28">
        <v>-23</v>
      </c>
      <c r="T10" s="28">
        <v>-27</v>
      </c>
      <c r="U10" s="28">
        <v>-29</v>
      </c>
      <c r="V10" s="28">
        <v>-40</v>
      </c>
      <c r="W10" s="28">
        <v>-42</v>
      </c>
      <c r="X10" s="28">
        <v>-37</v>
      </c>
      <c r="Y10" s="28">
        <v>-42</v>
      </c>
      <c r="Z10" s="28">
        <v>-47</v>
      </c>
      <c r="AA10" s="28">
        <v>-70</v>
      </c>
      <c r="AB10" s="28">
        <v>-67</v>
      </c>
      <c r="AC10" s="28">
        <v>-82</v>
      </c>
      <c r="AD10" s="29">
        <v>-105</v>
      </c>
      <c r="AE10" s="29">
        <v>-140</v>
      </c>
      <c r="AF10" s="29">
        <v>-135</v>
      </c>
      <c r="AG10" s="29">
        <v>-144</v>
      </c>
      <c r="AH10" s="29">
        <v>-186</v>
      </c>
      <c r="AI10" s="29">
        <v>-214</v>
      </c>
      <c r="AJ10" s="29">
        <v>-246</v>
      </c>
      <c r="AK10" s="29">
        <v>-315</v>
      </c>
      <c r="AL10" s="29">
        <v>-425</v>
      </c>
      <c r="AM10" s="29">
        <v>-421</v>
      </c>
      <c r="AN10" s="29">
        <v>-462</v>
      </c>
      <c r="AO10" s="29">
        <v>-416</v>
      </c>
      <c r="AP10" s="29">
        <v>-377</v>
      </c>
      <c r="AQ10" s="29">
        <v>-347</v>
      </c>
      <c r="AR10" s="29">
        <v>-361</v>
      </c>
      <c r="AS10" s="29">
        <v>-404</v>
      </c>
      <c r="AT10" s="29">
        <v>-416</v>
      </c>
      <c r="AU10" s="29">
        <v>-429</v>
      </c>
      <c r="AV10" s="29">
        <v>-384</v>
      </c>
      <c r="AW10" s="29">
        <v>-399</v>
      </c>
      <c r="AX10" s="29">
        <v>-505</v>
      </c>
      <c r="AY10" s="29">
        <v>-520</v>
      </c>
      <c r="AZ10" s="29">
        <v>-555</v>
      </c>
      <c r="BA10" s="29">
        <v>-481</v>
      </c>
      <c r="BB10" s="29">
        <v>-467</v>
      </c>
      <c r="BC10" s="29">
        <v>-531</v>
      </c>
      <c r="BD10" s="29">
        <v>-434</v>
      </c>
      <c r="BE10" s="29">
        <v>-462</v>
      </c>
      <c r="BF10" s="29">
        <v>-457</v>
      </c>
      <c r="BG10" s="29">
        <v>-484</v>
      </c>
      <c r="BH10" s="29">
        <v>-542</v>
      </c>
      <c r="BI10" s="29">
        <v>-581</v>
      </c>
      <c r="BJ10" s="29">
        <v>-603</v>
      </c>
      <c r="BK10" s="29">
        <v>-682</v>
      </c>
      <c r="BL10" s="29">
        <v>-804</v>
      </c>
      <c r="BM10" s="29">
        <v>-583</v>
      </c>
      <c r="BN10" s="29">
        <v>-595</v>
      </c>
      <c r="BO10" s="29">
        <v>-600</v>
      </c>
      <c r="BP10" s="30">
        <v>-1432</v>
      </c>
      <c r="BQ10" s="30">
        <v>-2111</v>
      </c>
      <c r="BR10" s="30">
        <v>-2161</v>
      </c>
      <c r="BS10" s="30">
        <v>-2227</v>
      </c>
      <c r="BT10" s="30">
        <v>-2441</v>
      </c>
      <c r="BU10" s="31">
        <v>-2484</v>
      </c>
      <c r="BV10" s="32">
        <v>-1668</v>
      </c>
      <c r="BW10" s="30">
        <v>-1065</v>
      </c>
    </row>
    <row r="11" spans="1:75" s="33" customFormat="1" x14ac:dyDescent="0.3">
      <c r="A11" s="27" t="s">
        <v>83</v>
      </c>
      <c r="B11" s="27" t="s">
        <v>236</v>
      </c>
      <c r="C11" s="28">
        <v>-18</v>
      </c>
      <c r="D11" s="28">
        <v>-22</v>
      </c>
      <c r="E11" s="28">
        <v>-24</v>
      </c>
      <c r="F11" s="28">
        <v>-29</v>
      </c>
      <c r="G11" s="28">
        <v>-37</v>
      </c>
      <c r="H11" s="28">
        <v>-44</v>
      </c>
      <c r="I11" s="28">
        <v>-61</v>
      </c>
      <c r="J11" s="28">
        <v>-72</v>
      </c>
      <c r="K11" s="28">
        <v>-71</v>
      </c>
      <c r="L11" s="28">
        <v>-69</v>
      </c>
      <c r="M11" s="28">
        <v>-54</v>
      </c>
      <c r="N11" s="28">
        <v>-61</v>
      </c>
      <c r="O11" s="28">
        <v>-81</v>
      </c>
      <c r="P11" s="28">
        <v>-94</v>
      </c>
      <c r="Q11" s="29">
        <v>-107</v>
      </c>
      <c r="R11" s="29">
        <v>-111</v>
      </c>
      <c r="S11" s="29">
        <v>-128</v>
      </c>
      <c r="T11" s="29">
        <v>-138</v>
      </c>
      <c r="U11" s="29">
        <v>-150</v>
      </c>
      <c r="V11" s="29">
        <v>-193</v>
      </c>
      <c r="W11" s="29">
        <v>-200</v>
      </c>
      <c r="X11" s="29">
        <v>-185</v>
      </c>
      <c r="Y11" s="29">
        <v>-202</v>
      </c>
      <c r="Z11" s="29">
        <v>-187</v>
      </c>
      <c r="AA11" s="29">
        <v>-251</v>
      </c>
      <c r="AB11" s="29">
        <v>-215</v>
      </c>
      <c r="AC11" s="29">
        <v>-278</v>
      </c>
      <c r="AD11" s="29">
        <v>-440</v>
      </c>
      <c r="AE11" s="29">
        <v>-611</v>
      </c>
      <c r="AF11" s="29">
        <v>-736</v>
      </c>
      <c r="AG11" s="29">
        <v>-822</v>
      </c>
      <c r="AH11" s="30">
        <v>-1064</v>
      </c>
      <c r="AI11" s="30">
        <v>-1238</v>
      </c>
      <c r="AJ11" s="30">
        <v>-1359</v>
      </c>
      <c r="AK11" s="30">
        <v>-1776</v>
      </c>
      <c r="AL11" s="30">
        <v>-2376</v>
      </c>
      <c r="AM11" s="30">
        <v>-2369</v>
      </c>
      <c r="AN11" s="30">
        <v>-2663</v>
      </c>
      <c r="AO11" s="30">
        <v>-2352</v>
      </c>
      <c r="AP11" s="30">
        <v>-2058</v>
      </c>
      <c r="AQ11" s="30">
        <v>-1875</v>
      </c>
      <c r="AR11" s="30">
        <v>-1975</v>
      </c>
      <c r="AS11" s="30">
        <v>-2184</v>
      </c>
      <c r="AT11" s="30">
        <v>-2239</v>
      </c>
      <c r="AU11" s="30">
        <v>-2525</v>
      </c>
      <c r="AV11" s="30">
        <v>-2339</v>
      </c>
      <c r="AW11" s="30">
        <v>-2488</v>
      </c>
      <c r="AX11" s="30">
        <v>-2690</v>
      </c>
      <c r="AY11" s="30">
        <v>-1977</v>
      </c>
      <c r="AZ11" s="30">
        <v>-2251</v>
      </c>
      <c r="BA11" s="30">
        <v>-2326</v>
      </c>
      <c r="BB11" s="30">
        <v>-1895</v>
      </c>
      <c r="BC11" s="30">
        <v>-2760</v>
      </c>
      <c r="BD11" s="30">
        <v>-2550</v>
      </c>
      <c r="BE11" s="30">
        <v>-2608</v>
      </c>
      <c r="BF11" s="30">
        <v>-2600</v>
      </c>
      <c r="BG11" s="30">
        <v>-2582</v>
      </c>
      <c r="BH11" s="30">
        <v>-3358</v>
      </c>
      <c r="BI11" s="30">
        <v>-3492</v>
      </c>
      <c r="BJ11" s="30">
        <v>-3652</v>
      </c>
      <c r="BK11" s="30">
        <v>-3913</v>
      </c>
      <c r="BL11" s="30">
        <v>-3677</v>
      </c>
      <c r="BM11" s="30">
        <v>-3268</v>
      </c>
      <c r="BN11" s="30">
        <v>-3698</v>
      </c>
      <c r="BO11" s="30">
        <v>-3388</v>
      </c>
      <c r="BP11" s="30">
        <v>-6615</v>
      </c>
      <c r="BQ11" s="30">
        <v>-9059</v>
      </c>
      <c r="BR11" s="30">
        <v>-8947</v>
      </c>
      <c r="BS11" s="30">
        <v>-9535</v>
      </c>
      <c r="BT11" s="35">
        <v>-10238</v>
      </c>
      <c r="BU11" s="36">
        <v>-10899</v>
      </c>
      <c r="BV11" s="37">
        <v>-19915</v>
      </c>
      <c r="BW11" s="35">
        <v>-24538</v>
      </c>
    </row>
    <row r="12" spans="1:75" s="33" customFormat="1" x14ac:dyDescent="0.3">
      <c r="A12" s="27" t="s">
        <v>84</v>
      </c>
      <c r="B12" s="27" t="s">
        <v>237</v>
      </c>
      <c r="C12" s="34">
        <v>-3</v>
      </c>
      <c r="D12" s="34">
        <v>-4</v>
      </c>
      <c r="E12" s="34">
        <v>-4</v>
      </c>
      <c r="F12" s="34">
        <v>-5</v>
      </c>
      <c r="G12" s="34">
        <v>-7</v>
      </c>
      <c r="H12" s="34">
        <v>-8</v>
      </c>
      <c r="I12" s="28">
        <v>-11</v>
      </c>
      <c r="J12" s="28">
        <v>-13</v>
      </c>
      <c r="K12" s="28">
        <v>-13</v>
      </c>
      <c r="L12" s="28">
        <v>-13</v>
      </c>
      <c r="M12" s="28">
        <v>-11</v>
      </c>
      <c r="N12" s="28">
        <v>-12</v>
      </c>
      <c r="O12" s="28">
        <v>-17</v>
      </c>
      <c r="P12" s="28">
        <v>-19</v>
      </c>
      <c r="Q12" s="28">
        <v>-23</v>
      </c>
      <c r="R12" s="28">
        <v>-24</v>
      </c>
      <c r="S12" s="28">
        <v>-28</v>
      </c>
      <c r="T12" s="28">
        <v>-30</v>
      </c>
      <c r="U12" s="28">
        <v>-33</v>
      </c>
      <c r="V12" s="28">
        <v>-46</v>
      </c>
      <c r="W12" s="28">
        <v>-48</v>
      </c>
      <c r="X12" s="28">
        <v>-44</v>
      </c>
      <c r="Y12" s="28">
        <v>-51</v>
      </c>
      <c r="Z12" s="28">
        <v>-50</v>
      </c>
      <c r="AA12" s="28">
        <v>-70</v>
      </c>
      <c r="AB12" s="28">
        <v>-63</v>
      </c>
      <c r="AC12" s="28">
        <v>-76</v>
      </c>
      <c r="AD12" s="28">
        <v>-92</v>
      </c>
      <c r="AE12" s="29">
        <v>-135</v>
      </c>
      <c r="AF12" s="29">
        <v>-144</v>
      </c>
      <c r="AG12" s="29">
        <v>-150</v>
      </c>
      <c r="AH12" s="29">
        <v>-194</v>
      </c>
      <c r="AI12" s="29">
        <v>-220</v>
      </c>
      <c r="AJ12" s="29">
        <v>-261</v>
      </c>
      <c r="AK12" s="29">
        <v>-330</v>
      </c>
      <c r="AL12" s="29">
        <v>-447</v>
      </c>
      <c r="AM12" s="29">
        <v>-441</v>
      </c>
      <c r="AN12" s="29">
        <v>-479</v>
      </c>
      <c r="AO12" s="29">
        <v>-435</v>
      </c>
      <c r="AP12" s="29">
        <v>-402</v>
      </c>
      <c r="AQ12" s="29">
        <v>-372</v>
      </c>
      <c r="AR12" s="29">
        <v>-383</v>
      </c>
      <c r="AS12" s="29">
        <v>-432</v>
      </c>
      <c r="AT12" s="29">
        <v>-445</v>
      </c>
      <c r="AU12" s="29">
        <v>-469</v>
      </c>
      <c r="AV12" s="29">
        <v>-583</v>
      </c>
      <c r="AW12" s="29">
        <v>-760</v>
      </c>
      <c r="AX12" s="29">
        <v>-832</v>
      </c>
      <c r="AY12" s="29">
        <v>-686</v>
      </c>
      <c r="AZ12" s="29">
        <v>-823</v>
      </c>
      <c r="BA12" s="29">
        <v>-813</v>
      </c>
      <c r="BB12" s="29">
        <v>-669</v>
      </c>
      <c r="BC12" s="29">
        <v>-866</v>
      </c>
      <c r="BD12" s="29">
        <v>-948</v>
      </c>
      <c r="BE12" s="29">
        <v>-996</v>
      </c>
      <c r="BF12" s="30">
        <v>-1018</v>
      </c>
      <c r="BG12" s="30">
        <v>-1131</v>
      </c>
      <c r="BH12" s="30">
        <v>-1234</v>
      </c>
      <c r="BI12" s="30">
        <v>-1292</v>
      </c>
      <c r="BJ12" s="30">
        <v>-1364</v>
      </c>
      <c r="BK12" s="30">
        <v>-1370</v>
      </c>
      <c r="BL12" s="30">
        <v>-1359</v>
      </c>
      <c r="BM12" s="29">
        <v>-992</v>
      </c>
      <c r="BN12" s="30">
        <v>-1111</v>
      </c>
      <c r="BO12" s="30">
        <v>-1059</v>
      </c>
      <c r="BP12" s="30">
        <v>-1499</v>
      </c>
      <c r="BQ12" s="30">
        <v>-1755</v>
      </c>
      <c r="BR12" s="30">
        <v>-1747</v>
      </c>
      <c r="BS12" s="30">
        <v>-1749</v>
      </c>
      <c r="BT12" s="30">
        <v>-1956</v>
      </c>
      <c r="BU12" s="31">
        <v>-2376</v>
      </c>
      <c r="BV12" s="32">
        <v>-1955</v>
      </c>
      <c r="BW12" s="30">
        <v>-2216</v>
      </c>
    </row>
    <row r="13" spans="1:75" s="33" customFormat="1" x14ac:dyDescent="0.3">
      <c r="A13" s="27" t="s">
        <v>85</v>
      </c>
      <c r="B13" s="27" t="s">
        <v>238</v>
      </c>
      <c r="C13" s="38" t="s">
        <v>74</v>
      </c>
      <c r="D13" s="38" t="s">
        <v>74</v>
      </c>
      <c r="E13" s="38" t="s">
        <v>74</v>
      </c>
      <c r="F13" s="38" t="s">
        <v>74</v>
      </c>
      <c r="G13" s="38" t="s">
        <v>74</v>
      </c>
      <c r="H13" s="38" t="s">
        <v>74</v>
      </c>
      <c r="I13" s="28">
        <v>-13</v>
      </c>
      <c r="J13" s="34">
        <v>-9</v>
      </c>
      <c r="K13" s="28">
        <v>-34</v>
      </c>
      <c r="L13" s="28">
        <v>-43</v>
      </c>
      <c r="M13" s="28">
        <v>-44</v>
      </c>
      <c r="N13" s="28">
        <v>-51</v>
      </c>
      <c r="O13" s="28">
        <v>-66</v>
      </c>
      <c r="P13" s="28">
        <v>-78</v>
      </c>
      <c r="Q13" s="28">
        <v>-87</v>
      </c>
      <c r="R13" s="28">
        <v>-90</v>
      </c>
      <c r="S13" s="29">
        <v>-102</v>
      </c>
      <c r="T13" s="29">
        <v>-113</v>
      </c>
      <c r="U13" s="29">
        <v>-120</v>
      </c>
      <c r="V13" s="29">
        <v>-154</v>
      </c>
      <c r="W13" s="29">
        <v>-160</v>
      </c>
      <c r="X13" s="29">
        <v>-150</v>
      </c>
      <c r="Y13" s="29">
        <v>-163</v>
      </c>
      <c r="Z13" s="29">
        <v>-188</v>
      </c>
      <c r="AA13" s="29">
        <v>-233</v>
      </c>
      <c r="AB13" s="29">
        <v>-254</v>
      </c>
      <c r="AC13" s="29">
        <v>-329</v>
      </c>
      <c r="AD13" s="29">
        <v>-388</v>
      </c>
      <c r="AE13" s="29">
        <v>-458</v>
      </c>
      <c r="AF13" s="29">
        <v>-461</v>
      </c>
      <c r="AG13" s="29">
        <v>-449</v>
      </c>
      <c r="AH13" s="29">
        <v>-532</v>
      </c>
      <c r="AI13" s="29">
        <v>-696</v>
      </c>
      <c r="AJ13" s="29">
        <v>-652</v>
      </c>
      <c r="AK13" s="29">
        <v>-748</v>
      </c>
      <c r="AL13" s="29">
        <v>-934</v>
      </c>
      <c r="AM13" s="30">
        <v>-1025</v>
      </c>
      <c r="AN13" s="30">
        <v>-1585</v>
      </c>
      <c r="AO13" s="30">
        <v>-1242</v>
      </c>
      <c r="AP13" s="29">
        <v>-899</v>
      </c>
      <c r="AQ13" s="29">
        <v>-588</v>
      </c>
      <c r="AR13" s="29">
        <v>-617</v>
      </c>
      <c r="AS13" s="29">
        <v>-468</v>
      </c>
      <c r="AT13" s="29">
        <v>-402</v>
      </c>
      <c r="AU13" s="29">
        <v>-375</v>
      </c>
      <c r="AV13" s="29">
        <v>-343</v>
      </c>
      <c r="AW13" s="29">
        <v>-335</v>
      </c>
      <c r="AX13" s="29">
        <v>-319</v>
      </c>
      <c r="AY13" s="29">
        <v>-305</v>
      </c>
      <c r="AZ13" s="29">
        <v>-280</v>
      </c>
      <c r="BA13" s="29">
        <v>-306</v>
      </c>
      <c r="BB13" s="29">
        <v>-456</v>
      </c>
      <c r="BC13" s="29">
        <v>-396</v>
      </c>
      <c r="BD13" s="29">
        <v>-389</v>
      </c>
      <c r="BE13" s="29">
        <v>-484</v>
      </c>
      <c r="BF13" s="29">
        <v>-276</v>
      </c>
      <c r="BG13" s="29">
        <v>-308</v>
      </c>
      <c r="BH13" s="29">
        <v>-342</v>
      </c>
      <c r="BI13" s="29">
        <v>-322</v>
      </c>
      <c r="BJ13" s="29">
        <v>-253</v>
      </c>
      <c r="BK13" s="29">
        <v>-258</v>
      </c>
      <c r="BL13" s="29">
        <v>-259</v>
      </c>
      <c r="BM13" s="29">
        <v>-258</v>
      </c>
      <c r="BN13" s="29">
        <v>-186</v>
      </c>
      <c r="BO13" s="29">
        <v>-272</v>
      </c>
      <c r="BP13" s="29">
        <v>-858</v>
      </c>
      <c r="BQ13" s="30">
        <v>-1291</v>
      </c>
      <c r="BR13" s="30">
        <v>-1207</v>
      </c>
      <c r="BS13" s="30">
        <v>-1443</v>
      </c>
      <c r="BT13" s="30">
        <v>-1525</v>
      </c>
      <c r="BU13" s="31">
        <v>-1317</v>
      </c>
      <c r="BV13" s="39">
        <v>-240</v>
      </c>
      <c r="BW13" s="29">
        <v>-327</v>
      </c>
    </row>
    <row r="14" spans="1:75" s="33" customFormat="1" x14ac:dyDescent="0.3">
      <c r="A14" s="27" t="s">
        <v>78</v>
      </c>
      <c r="B14" s="27" t="s">
        <v>231</v>
      </c>
      <c r="C14" s="34">
        <v>-3</v>
      </c>
      <c r="D14" s="34">
        <v>-3</v>
      </c>
      <c r="E14" s="34">
        <v>-5</v>
      </c>
      <c r="F14" s="34">
        <v>-7</v>
      </c>
      <c r="G14" s="34">
        <v>-8</v>
      </c>
      <c r="H14" s="28">
        <v>-12</v>
      </c>
      <c r="I14" s="28">
        <v>-18</v>
      </c>
      <c r="J14" s="28">
        <v>-24</v>
      </c>
      <c r="K14" s="28">
        <v>-27</v>
      </c>
      <c r="L14" s="28">
        <v>-27</v>
      </c>
      <c r="M14" s="28">
        <v>-25</v>
      </c>
      <c r="N14" s="28">
        <v>-29</v>
      </c>
      <c r="O14" s="28">
        <v>-41</v>
      </c>
      <c r="P14" s="28">
        <v>-49</v>
      </c>
      <c r="Q14" s="28">
        <v>-56</v>
      </c>
      <c r="R14" s="28">
        <v>-60</v>
      </c>
      <c r="S14" s="28">
        <v>-70</v>
      </c>
      <c r="T14" s="28">
        <v>-80</v>
      </c>
      <c r="U14" s="28">
        <v>-90</v>
      </c>
      <c r="V14" s="29">
        <v>-129</v>
      </c>
      <c r="W14" s="29">
        <v>-142</v>
      </c>
      <c r="X14" s="29">
        <v>-132</v>
      </c>
      <c r="Y14" s="29">
        <v>-139</v>
      </c>
      <c r="Z14" s="29">
        <v>-162</v>
      </c>
      <c r="AA14" s="29">
        <v>-250</v>
      </c>
      <c r="AB14" s="29">
        <v>-244</v>
      </c>
      <c r="AC14" s="29">
        <v>-259</v>
      </c>
      <c r="AD14" s="29">
        <v>-311</v>
      </c>
      <c r="AE14" s="29">
        <v>-346</v>
      </c>
      <c r="AF14" s="29">
        <v>-351</v>
      </c>
      <c r="AG14" s="29">
        <v>-341</v>
      </c>
      <c r="AH14" s="29">
        <v>-435</v>
      </c>
      <c r="AI14" s="29">
        <v>-516</v>
      </c>
      <c r="AJ14" s="29">
        <v>-601</v>
      </c>
      <c r="AK14" s="29">
        <v>-742</v>
      </c>
      <c r="AL14" s="30">
        <v>-1013</v>
      </c>
      <c r="AM14" s="30">
        <v>-1025</v>
      </c>
      <c r="AN14" s="30">
        <v>-1090</v>
      </c>
      <c r="AO14" s="30">
        <v>-1029</v>
      </c>
      <c r="AP14" s="29">
        <v>-924</v>
      </c>
      <c r="AQ14" s="29">
        <v>-893</v>
      </c>
      <c r="AR14" s="29">
        <v>-862</v>
      </c>
      <c r="AS14" s="29">
        <v>-926</v>
      </c>
      <c r="AT14" s="29">
        <v>-949</v>
      </c>
      <c r="AU14" s="29">
        <v>-915</v>
      </c>
      <c r="AV14" s="29">
        <v>-389</v>
      </c>
      <c r="AW14" s="29">
        <v>-420</v>
      </c>
      <c r="AX14" s="29">
        <v>-440</v>
      </c>
      <c r="AY14" s="29">
        <v>-435</v>
      </c>
      <c r="AZ14" s="29">
        <v>-441</v>
      </c>
      <c r="BA14" s="29">
        <v>-206</v>
      </c>
      <c r="BB14" s="29">
        <v>-178</v>
      </c>
      <c r="BC14" s="29">
        <v>-300</v>
      </c>
      <c r="BD14" s="29">
        <v>-352</v>
      </c>
      <c r="BE14" s="29">
        <v>-338</v>
      </c>
      <c r="BF14" s="29">
        <v>-366</v>
      </c>
      <c r="BG14" s="29">
        <v>-378</v>
      </c>
      <c r="BH14" s="29">
        <v>-538</v>
      </c>
      <c r="BI14" s="29">
        <v>-734</v>
      </c>
      <c r="BJ14" s="30">
        <v>-1213</v>
      </c>
      <c r="BK14" s="30">
        <v>-2132</v>
      </c>
      <c r="BL14" s="30">
        <v>-2817</v>
      </c>
      <c r="BM14" s="30">
        <v>-3355</v>
      </c>
      <c r="BN14" s="30">
        <v>-3647</v>
      </c>
      <c r="BO14" s="30">
        <v>-3326</v>
      </c>
      <c r="BP14" s="30">
        <v>-2980</v>
      </c>
      <c r="BQ14" s="30">
        <v>-2568</v>
      </c>
      <c r="BR14" s="30">
        <v>-2034</v>
      </c>
      <c r="BS14" s="30">
        <v>-1580</v>
      </c>
      <c r="BT14" s="30">
        <v>-1685</v>
      </c>
      <c r="BU14" s="31">
        <v>-1898</v>
      </c>
      <c r="BV14" s="32">
        <v>-1891</v>
      </c>
      <c r="BW14" s="30">
        <v>-1864</v>
      </c>
    </row>
    <row r="15" spans="1:75" s="33" customFormat="1" x14ac:dyDescent="0.3">
      <c r="A15" s="27" t="s">
        <v>86</v>
      </c>
      <c r="B15" s="27" t="s">
        <v>239</v>
      </c>
      <c r="C15" s="34">
        <v>-7</v>
      </c>
      <c r="D15" s="34">
        <v>-8</v>
      </c>
      <c r="E15" s="28">
        <v>-10</v>
      </c>
      <c r="F15" s="28">
        <v>-12</v>
      </c>
      <c r="G15" s="28">
        <v>-15</v>
      </c>
      <c r="H15" s="28">
        <v>-19</v>
      </c>
      <c r="I15" s="28">
        <v>-26</v>
      </c>
      <c r="J15" s="28">
        <v>-30</v>
      </c>
      <c r="K15" s="28">
        <v>-32</v>
      </c>
      <c r="L15" s="28">
        <v>-32</v>
      </c>
      <c r="M15" s="28">
        <v>-26</v>
      </c>
      <c r="N15" s="28">
        <v>-30</v>
      </c>
      <c r="O15" s="28">
        <v>-42</v>
      </c>
      <c r="P15" s="28">
        <v>-49</v>
      </c>
      <c r="Q15" s="28">
        <v>-58</v>
      </c>
      <c r="R15" s="28">
        <v>-61</v>
      </c>
      <c r="S15" s="28">
        <v>-71</v>
      </c>
      <c r="T15" s="28">
        <v>-79</v>
      </c>
      <c r="U15" s="28">
        <v>-86</v>
      </c>
      <c r="V15" s="29">
        <v>-120</v>
      </c>
      <c r="W15" s="29">
        <v>-128</v>
      </c>
      <c r="X15" s="29">
        <v>-118</v>
      </c>
      <c r="Y15" s="29">
        <v>-141</v>
      </c>
      <c r="Z15" s="29">
        <v>-140</v>
      </c>
      <c r="AA15" s="29">
        <v>-194</v>
      </c>
      <c r="AB15" s="29">
        <v>-174</v>
      </c>
      <c r="AC15" s="29">
        <v>-200</v>
      </c>
      <c r="AD15" s="29">
        <v>-234</v>
      </c>
      <c r="AE15" s="29">
        <v>-336</v>
      </c>
      <c r="AF15" s="29">
        <v>-367</v>
      </c>
      <c r="AG15" s="29">
        <v>-375</v>
      </c>
      <c r="AH15" s="29">
        <v>-478</v>
      </c>
      <c r="AI15" s="29">
        <v>-539</v>
      </c>
      <c r="AJ15" s="29">
        <v>-663</v>
      </c>
      <c r="AK15" s="29">
        <v>-825</v>
      </c>
      <c r="AL15" s="30">
        <v>-1127</v>
      </c>
      <c r="AM15" s="30">
        <v>-1106</v>
      </c>
      <c r="AN15" s="30">
        <v>-1179</v>
      </c>
      <c r="AO15" s="30">
        <v>-1087</v>
      </c>
      <c r="AP15" s="30">
        <v>-1028</v>
      </c>
      <c r="AQ15" s="29">
        <v>-962</v>
      </c>
      <c r="AR15" s="29">
        <v>-978</v>
      </c>
      <c r="AS15" s="30">
        <v>-1113</v>
      </c>
      <c r="AT15" s="30">
        <v>-1148</v>
      </c>
      <c r="AU15" s="30">
        <v>-1183</v>
      </c>
      <c r="AV15" s="30">
        <v>-1478</v>
      </c>
      <c r="AW15" s="30">
        <v>-2026</v>
      </c>
      <c r="AX15" s="30">
        <v>-2163</v>
      </c>
      <c r="AY15" s="30">
        <v>-1577</v>
      </c>
      <c r="AZ15" s="30">
        <v>-1951</v>
      </c>
      <c r="BA15" s="30">
        <v>-2061</v>
      </c>
      <c r="BB15" s="30">
        <v>-1723</v>
      </c>
      <c r="BC15" s="30">
        <v>-2022</v>
      </c>
      <c r="BD15" s="30">
        <v>-1965</v>
      </c>
      <c r="BE15" s="30">
        <v>-2454</v>
      </c>
      <c r="BF15" s="30">
        <v>-2271</v>
      </c>
      <c r="BG15" s="30">
        <v>-2416</v>
      </c>
      <c r="BH15" s="30">
        <v>-2469</v>
      </c>
      <c r="BI15" s="30">
        <v>-2595</v>
      </c>
      <c r="BJ15" s="30">
        <v>-2758</v>
      </c>
      <c r="BK15" s="30">
        <v>-2848</v>
      </c>
      <c r="BL15" s="30">
        <v>-2935</v>
      </c>
      <c r="BM15" s="30">
        <v>-2612</v>
      </c>
      <c r="BN15" s="30">
        <v>-2662</v>
      </c>
      <c r="BO15" s="30">
        <v>-2752</v>
      </c>
      <c r="BP15" s="30">
        <v>-4975</v>
      </c>
      <c r="BQ15" s="30">
        <v>-6723</v>
      </c>
      <c r="BR15" s="30">
        <v>-6720</v>
      </c>
      <c r="BS15" s="30">
        <v>-7080</v>
      </c>
      <c r="BT15" s="30">
        <v>-7632</v>
      </c>
      <c r="BU15" s="31">
        <v>-8477</v>
      </c>
      <c r="BV15" s="32">
        <v>-7175</v>
      </c>
      <c r="BW15" s="30">
        <v>-9715</v>
      </c>
    </row>
    <row r="16" spans="1:75" s="33" customFormat="1" x14ac:dyDescent="0.3">
      <c r="A16" s="27" t="s">
        <v>87</v>
      </c>
      <c r="B16" s="27" t="s">
        <v>240</v>
      </c>
      <c r="C16" s="34">
        <v>-8</v>
      </c>
      <c r="D16" s="28">
        <v>-10</v>
      </c>
      <c r="E16" s="28">
        <v>-11</v>
      </c>
      <c r="F16" s="28">
        <v>-12</v>
      </c>
      <c r="G16" s="28">
        <v>-15</v>
      </c>
      <c r="H16" s="28">
        <v>-17</v>
      </c>
      <c r="I16" s="28">
        <v>-24</v>
      </c>
      <c r="J16" s="28">
        <v>-30</v>
      </c>
      <c r="K16" s="28">
        <v>-30</v>
      </c>
      <c r="L16" s="28">
        <v>-29</v>
      </c>
      <c r="M16" s="28">
        <v>-22</v>
      </c>
      <c r="N16" s="28">
        <v>-27</v>
      </c>
      <c r="O16" s="28">
        <v>-35</v>
      </c>
      <c r="P16" s="28">
        <v>-42</v>
      </c>
      <c r="Q16" s="28">
        <v>-48</v>
      </c>
      <c r="R16" s="28">
        <v>-51</v>
      </c>
      <c r="S16" s="28">
        <v>-56</v>
      </c>
      <c r="T16" s="28">
        <v>-65</v>
      </c>
      <c r="U16" s="28">
        <v>-69</v>
      </c>
      <c r="V16" s="28">
        <v>-77</v>
      </c>
      <c r="W16" s="28">
        <v>-91</v>
      </c>
      <c r="X16" s="28">
        <v>-90</v>
      </c>
      <c r="Y16" s="29">
        <v>-110</v>
      </c>
      <c r="Z16" s="29">
        <v>-114</v>
      </c>
      <c r="AA16" s="29">
        <v>-163</v>
      </c>
      <c r="AB16" s="29">
        <v>-144</v>
      </c>
      <c r="AC16" s="29">
        <v>-162</v>
      </c>
      <c r="AD16" s="29">
        <v>-184</v>
      </c>
      <c r="AE16" s="29">
        <v>-262</v>
      </c>
      <c r="AF16" s="29">
        <v>-310</v>
      </c>
      <c r="AG16" s="29">
        <v>-316</v>
      </c>
      <c r="AH16" s="29">
        <v>-403</v>
      </c>
      <c r="AI16" s="29">
        <v>-454</v>
      </c>
      <c r="AJ16" s="29">
        <v>-559</v>
      </c>
      <c r="AK16" s="29">
        <v>-695</v>
      </c>
      <c r="AL16" s="29">
        <v>-950</v>
      </c>
      <c r="AM16" s="29">
        <v>-932</v>
      </c>
      <c r="AN16" s="29">
        <v>-993</v>
      </c>
      <c r="AO16" s="29">
        <v>-916</v>
      </c>
      <c r="AP16" s="29">
        <v>-868</v>
      </c>
      <c r="AQ16" s="29">
        <v>-812</v>
      </c>
      <c r="AR16" s="29">
        <v>-825</v>
      </c>
      <c r="AS16" s="29">
        <v>-938</v>
      </c>
      <c r="AT16" s="29">
        <v>-968</v>
      </c>
      <c r="AU16" s="30">
        <v>-2007</v>
      </c>
      <c r="AV16" s="30">
        <v>-1589</v>
      </c>
      <c r="AW16" s="30">
        <v>-1457</v>
      </c>
      <c r="AX16" s="30">
        <v>-1249</v>
      </c>
      <c r="AY16" s="29">
        <v>-931</v>
      </c>
      <c r="AZ16" s="30">
        <v>-1136</v>
      </c>
      <c r="BA16" s="30">
        <v>-1817</v>
      </c>
      <c r="BB16" s="30">
        <v>-3207</v>
      </c>
      <c r="BC16" s="30">
        <v>-3369</v>
      </c>
      <c r="BD16" s="30">
        <v>-3727</v>
      </c>
      <c r="BE16" s="30">
        <v>-3395</v>
      </c>
      <c r="BF16" s="30">
        <v>-3207</v>
      </c>
      <c r="BG16" s="30">
        <v>-2625</v>
      </c>
      <c r="BH16" s="30">
        <v>-3522</v>
      </c>
      <c r="BI16" s="30">
        <v>-3910</v>
      </c>
      <c r="BJ16" s="30">
        <v>-3783</v>
      </c>
      <c r="BK16" s="30">
        <v>-3810</v>
      </c>
      <c r="BL16" s="30">
        <v>-4260</v>
      </c>
      <c r="BM16" s="30">
        <v>-3824</v>
      </c>
      <c r="BN16" s="30">
        <v>-3831</v>
      </c>
      <c r="BO16" s="30">
        <v>-3928</v>
      </c>
      <c r="BP16" s="30">
        <v>-4940</v>
      </c>
      <c r="BQ16" s="30">
        <v>-6031</v>
      </c>
      <c r="BR16" s="30">
        <v>-6290</v>
      </c>
      <c r="BS16" s="30">
        <v>-6016</v>
      </c>
      <c r="BT16" s="30">
        <v>-5720</v>
      </c>
      <c r="BU16" s="31">
        <v>-5518</v>
      </c>
      <c r="BV16" s="32">
        <v>-7877</v>
      </c>
      <c r="BW16" s="30">
        <v>-9041</v>
      </c>
    </row>
    <row r="17" spans="1:75" s="33" customFormat="1" x14ac:dyDescent="0.3">
      <c r="A17" s="27" t="s">
        <v>75</v>
      </c>
      <c r="B17" s="27" t="s">
        <v>228</v>
      </c>
      <c r="C17" s="34">
        <v>-2</v>
      </c>
      <c r="D17" s="34">
        <v>-2</v>
      </c>
      <c r="E17" s="34">
        <v>-3</v>
      </c>
      <c r="F17" s="34">
        <v>-3</v>
      </c>
      <c r="G17" s="34">
        <v>-4</v>
      </c>
      <c r="H17" s="34">
        <v>-5</v>
      </c>
      <c r="I17" s="34">
        <v>-7</v>
      </c>
      <c r="J17" s="34">
        <v>-8</v>
      </c>
      <c r="K17" s="34">
        <v>-8</v>
      </c>
      <c r="L17" s="34">
        <v>-8</v>
      </c>
      <c r="M17" s="34">
        <v>-6</v>
      </c>
      <c r="N17" s="34">
        <v>-7</v>
      </c>
      <c r="O17" s="34">
        <v>-9</v>
      </c>
      <c r="P17" s="28">
        <v>-11</v>
      </c>
      <c r="Q17" s="28">
        <v>-12</v>
      </c>
      <c r="R17" s="28">
        <v>-13</v>
      </c>
      <c r="S17" s="28">
        <v>-14</v>
      </c>
      <c r="T17" s="28">
        <v>-15</v>
      </c>
      <c r="U17" s="28">
        <v>-17</v>
      </c>
      <c r="V17" s="28">
        <v>-22</v>
      </c>
      <c r="W17" s="28">
        <v>-23</v>
      </c>
      <c r="X17" s="28">
        <v>-21</v>
      </c>
      <c r="Y17" s="28">
        <v>-22</v>
      </c>
      <c r="Z17" s="28">
        <v>-21</v>
      </c>
      <c r="AA17" s="28">
        <v>-30</v>
      </c>
      <c r="AB17" s="28">
        <v>-29</v>
      </c>
      <c r="AC17" s="28">
        <v>-36</v>
      </c>
      <c r="AD17" s="28">
        <v>-50</v>
      </c>
      <c r="AE17" s="28">
        <v>-76</v>
      </c>
      <c r="AF17" s="28">
        <v>-74</v>
      </c>
      <c r="AG17" s="28">
        <v>-82</v>
      </c>
      <c r="AH17" s="29">
        <v>-107</v>
      </c>
      <c r="AI17" s="29">
        <v>-124</v>
      </c>
      <c r="AJ17" s="29">
        <v>-137</v>
      </c>
      <c r="AK17" s="29">
        <v>-178</v>
      </c>
      <c r="AL17" s="29">
        <v>-239</v>
      </c>
      <c r="AM17" s="29">
        <v>-238</v>
      </c>
      <c r="AN17" s="29">
        <v>-267</v>
      </c>
      <c r="AO17" s="29">
        <v>-236</v>
      </c>
      <c r="AP17" s="29">
        <v>-207</v>
      </c>
      <c r="AQ17" s="29">
        <v>-188</v>
      </c>
      <c r="AR17" s="29">
        <v>-198</v>
      </c>
      <c r="AS17" s="29">
        <v>-220</v>
      </c>
      <c r="AT17" s="29">
        <v>-225</v>
      </c>
      <c r="AU17" s="29">
        <v>-277</v>
      </c>
      <c r="AV17" s="29">
        <v>-313</v>
      </c>
      <c r="AW17" s="29">
        <v>-363</v>
      </c>
      <c r="AX17" s="29">
        <v>-401</v>
      </c>
      <c r="AY17" s="29">
        <v>-381</v>
      </c>
      <c r="AZ17" s="29">
        <v>-480</v>
      </c>
      <c r="BA17" s="29">
        <v>-607</v>
      </c>
      <c r="BB17" s="29">
        <v>-741</v>
      </c>
      <c r="BC17" s="30">
        <v>-1037</v>
      </c>
      <c r="BD17" s="30">
        <v>-1285</v>
      </c>
      <c r="BE17" s="29">
        <v>-814</v>
      </c>
      <c r="BF17" s="30">
        <v>-1014</v>
      </c>
      <c r="BG17" s="30">
        <v>-1028</v>
      </c>
      <c r="BH17" s="30">
        <v>-1204</v>
      </c>
      <c r="BI17" s="30">
        <v>-1353</v>
      </c>
      <c r="BJ17" s="30">
        <v>-2355</v>
      </c>
      <c r="BK17" s="30">
        <v>-2326</v>
      </c>
      <c r="BL17" s="30">
        <v>-2533</v>
      </c>
      <c r="BM17" s="30">
        <v>-2789</v>
      </c>
      <c r="BN17" s="30">
        <v>-2667</v>
      </c>
      <c r="BO17" s="30">
        <v>-2701</v>
      </c>
      <c r="BP17" s="30">
        <v>-2974</v>
      </c>
      <c r="BQ17" s="30">
        <v>-3244</v>
      </c>
      <c r="BR17" s="30">
        <v>-3329</v>
      </c>
      <c r="BS17" s="30">
        <v>-3293</v>
      </c>
      <c r="BT17" s="30">
        <v>-5151</v>
      </c>
      <c r="BU17" s="31">
        <v>-5580</v>
      </c>
      <c r="BV17" s="32">
        <v>-7358</v>
      </c>
      <c r="BW17" s="30">
        <v>-6977</v>
      </c>
    </row>
    <row r="18" spans="1:75" s="46" customFormat="1" x14ac:dyDescent="0.3">
      <c r="A18" s="40" t="s">
        <v>88</v>
      </c>
      <c r="B18" s="40" t="s">
        <v>241</v>
      </c>
      <c r="C18" s="41">
        <v>-30</v>
      </c>
      <c r="D18" s="41">
        <v>-36</v>
      </c>
      <c r="E18" s="41">
        <v>-38</v>
      </c>
      <c r="F18" s="41">
        <v>-43</v>
      </c>
      <c r="G18" s="41">
        <v>-52</v>
      </c>
      <c r="H18" s="41">
        <v>-61</v>
      </c>
      <c r="I18" s="41">
        <v>-79</v>
      </c>
      <c r="J18" s="41">
        <v>-89</v>
      </c>
      <c r="K18" s="41">
        <v>-86</v>
      </c>
      <c r="L18" s="41">
        <v>-88</v>
      </c>
      <c r="M18" s="41">
        <v>-66</v>
      </c>
      <c r="N18" s="41">
        <v>-76</v>
      </c>
      <c r="O18" s="41">
        <v>-88</v>
      </c>
      <c r="P18" s="42">
        <v>-112</v>
      </c>
      <c r="Q18" s="42">
        <v>-116</v>
      </c>
      <c r="R18" s="42">
        <v>-109</v>
      </c>
      <c r="S18" s="42">
        <v>-126</v>
      </c>
      <c r="T18" s="42">
        <v>-135</v>
      </c>
      <c r="U18" s="42">
        <v>-143</v>
      </c>
      <c r="V18" s="42">
        <v>-178</v>
      </c>
      <c r="W18" s="42">
        <v>-166</v>
      </c>
      <c r="X18" s="42">
        <v>-157</v>
      </c>
      <c r="Y18" s="42">
        <v>-193</v>
      </c>
      <c r="Z18" s="42">
        <v>-273</v>
      </c>
      <c r="AA18" s="42">
        <v>-238</v>
      </c>
      <c r="AB18" s="42">
        <v>-626</v>
      </c>
      <c r="AC18" s="42">
        <v>-798</v>
      </c>
      <c r="AD18" s="42">
        <v>-824</v>
      </c>
      <c r="AE18" s="42">
        <v>-792</v>
      </c>
      <c r="AF18" s="42">
        <v>-565</v>
      </c>
      <c r="AG18" s="42">
        <v>-434</v>
      </c>
      <c r="AH18" s="42">
        <v>-599</v>
      </c>
      <c r="AI18" s="42">
        <v>-911</v>
      </c>
      <c r="AJ18" s="42">
        <v>-834</v>
      </c>
      <c r="AK18" s="42">
        <v>-931</v>
      </c>
      <c r="AL18" s="43">
        <v>-1140</v>
      </c>
      <c r="AM18" s="43">
        <v>-1110</v>
      </c>
      <c r="AN18" s="43">
        <v>-1267</v>
      </c>
      <c r="AO18" s="43">
        <v>-1489</v>
      </c>
      <c r="AP18" s="43">
        <v>-1215</v>
      </c>
      <c r="AQ18" s="43">
        <v>-1160</v>
      </c>
      <c r="AR18" s="43">
        <v>-1434</v>
      </c>
      <c r="AS18" s="43">
        <v>-1382</v>
      </c>
      <c r="AT18" s="43">
        <v>-1530</v>
      </c>
      <c r="AU18" s="43">
        <v>-1696</v>
      </c>
      <c r="AV18" s="43">
        <v>-1789</v>
      </c>
      <c r="AW18" s="43">
        <v>-1652</v>
      </c>
      <c r="AX18" s="43">
        <v>-1753</v>
      </c>
      <c r="AY18" s="43">
        <v>-1672</v>
      </c>
      <c r="AZ18" s="43">
        <v>-1532</v>
      </c>
      <c r="BA18" s="43">
        <v>-1534</v>
      </c>
      <c r="BB18" s="43">
        <v>-1572</v>
      </c>
      <c r="BC18" s="43">
        <v>-1858</v>
      </c>
      <c r="BD18" s="43">
        <v>-2051</v>
      </c>
      <c r="BE18" s="43">
        <v>-2706</v>
      </c>
      <c r="BF18" s="43">
        <v>-1962</v>
      </c>
      <c r="BG18" s="43">
        <v>-2730</v>
      </c>
      <c r="BH18" s="43">
        <v>-7482</v>
      </c>
      <c r="BI18" s="43">
        <v>-7425</v>
      </c>
      <c r="BJ18" s="43">
        <v>-7511</v>
      </c>
      <c r="BK18" s="43">
        <v>-7407</v>
      </c>
      <c r="BL18" s="43">
        <v>-8917</v>
      </c>
      <c r="BM18" s="43">
        <v>-8758</v>
      </c>
      <c r="BN18" s="43">
        <v>-8458</v>
      </c>
      <c r="BO18" s="43">
        <v>-8136</v>
      </c>
      <c r="BP18" s="43">
        <v>-8323</v>
      </c>
      <c r="BQ18" s="43">
        <v>-8509</v>
      </c>
      <c r="BR18" s="43">
        <v>-8148</v>
      </c>
      <c r="BS18" s="43">
        <v>-8342</v>
      </c>
      <c r="BT18" s="43">
        <v>-8297</v>
      </c>
      <c r="BU18" s="44">
        <v>-8325</v>
      </c>
      <c r="BV18" s="45">
        <v>-7685</v>
      </c>
      <c r="BW18" s="43">
        <v>-8174</v>
      </c>
    </row>
    <row r="19" spans="1:75" s="46" customFormat="1" x14ac:dyDescent="0.3">
      <c r="A19" s="40" t="s">
        <v>90</v>
      </c>
      <c r="B19" s="40" t="s">
        <v>243</v>
      </c>
      <c r="C19" s="41">
        <v>-14</v>
      </c>
      <c r="D19" s="41">
        <v>-17</v>
      </c>
      <c r="E19" s="41">
        <v>-18</v>
      </c>
      <c r="F19" s="41">
        <v>-21</v>
      </c>
      <c r="G19" s="41">
        <v>-25</v>
      </c>
      <c r="H19" s="41">
        <v>-29</v>
      </c>
      <c r="I19" s="41">
        <v>-36</v>
      </c>
      <c r="J19" s="41">
        <v>-43</v>
      </c>
      <c r="K19" s="41">
        <v>-40</v>
      </c>
      <c r="L19" s="41">
        <v>-38</v>
      </c>
      <c r="M19" s="41">
        <v>-29</v>
      </c>
      <c r="N19" s="41">
        <v>-34</v>
      </c>
      <c r="O19" s="41">
        <v>-44</v>
      </c>
      <c r="P19" s="41">
        <v>-48</v>
      </c>
      <c r="Q19" s="41">
        <v>-56</v>
      </c>
      <c r="R19" s="41">
        <v>-58</v>
      </c>
      <c r="S19" s="41">
        <v>-67</v>
      </c>
      <c r="T19" s="41">
        <v>-69</v>
      </c>
      <c r="U19" s="41">
        <v>-74</v>
      </c>
      <c r="V19" s="41">
        <v>-94</v>
      </c>
      <c r="W19" s="41">
        <v>-92</v>
      </c>
      <c r="X19" s="41">
        <v>-79</v>
      </c>
      <c r="Y19" s="41">
        <v>-62</v>
      </c>
      <c r="Z19" s="41">
        <v>-92</v>
      </c>
      <c r="AA19" s="41">
        <v>-90</v>
      </c>
      <c r="AB19" s="41">
        <v>-69</v>
      </c>
      <c r="AC19" s="41">
        <v>-97</v>
      </c>
      <c r="AD19" s="42">
        <v>-112</v>
      </c>
      <c r="AE19" s="42">
        <v>-144</v>
      </c>
      <c r="AF19" s="42">
        <v>-143</v>
      </c>
      <c r="AG19" s="42">
        <v>-162</v>
      </c>
      <c r="AH19" s="42">
        <v>-212</v>
      </c>
      <c r="AI19" s="42">
        <v>-248</v>
      </c>
      <c r="AJ19" s="42">
        <v>-266</v>
      </c>
      <c r="AK19" s="42">
        <v>-351</v>
      </c>
      <c r="AL19" s="42">
        <v>-467</v>
      </c>
      <c r="AM19" s="42">
        <v>-468</v>
      </c>
      <c r="AN19" s="42">
        <v>-531</v>
      </c>
      <c r="AO19" s="42">
        <v>-464</v>
      </c>
      <c r="AP19" s="42">
        <v>-401</v>
      </c>
      <c r="AQ19" s="42">
        <v>-363</v>
      </c>
      <c r="AR19" s="42">
        <v>-386</v>
      </c>
      <c r="AS19" s="42">
        <v>-424</v>
      </c>
      <c r="AT19" s="42">
        <v>-434</v>
      </c>
      <c r="AU19" s="42">
        <v>-470</v>
      </c>
      <c r="AV19" s="42">
        <v>-420</v>
      </c>
      <c r="AW19" s="42">
        <v>-465</v>
      </c>
      <c r="AX19" s="42">
        <v>-470</v>
      </c>
      <c r="AY19" s="42">
        <v>-474</v>
      </c>
      <c r="AZ19" s="42">
        <v>-640</v>
      </c>
      <c r="BA19" s="42">
        <v>-621</v>
      </c>
      <c r="BB19" s="42">
        <v>-411</v>
      </c>
      <c r="BC19" s="42">
        <v>-391</v>
      </c>
      <c r="BD19" s="42">
        <v>-286</v>
      </c>
      <c r="BE19" s="42">
        <v>-250</v>
      </c>
      <c r="BF19" s="42">
        <v>-329</v>
      </c>
      <c r="BG19" s="42">
        <v>-234</v>
      </c>
      <c r="BH19" s="42">
        <v>-250</v>
      </c>
      <c r="BI19" s="42">
        <v>-256</v>
      </c>
      <c r="BJ19" s="42">
        <v>-263</v>
      </c>
      <c r="BK19" s="42">
        <v>-282</v>
      </c>
      <c r="BL19" s="42">
        <v>-313</v>
      </c>
      <c r="BM19" s="42">
        <v>-251</v>
      </c>
      <c r="BN19" s="42">
        <v>-221</v>
      </c>
      <c r="BO19" s="42">
        <v>-225</v>
      </c>
      <c r="BP19" s="42">
        <v>-497</v>
      </c>
      <c r="BQ19" s="42">
        <v>-724</v>
      </c>
      <c r="BR19" s="42">
        <v>-740</v>
      </c>
      <c r="BS19" s="42">
        <v>-798</v>
      </c>
      <c r="BT19" s="42">
        <v>-836</v>
      </c>
      <c r="BU19" s="47">
        <v>-838</v>
      </c>
      <c r="BV19" s="48">
        <v>-534</v>
      </c>
      <c r="BW19" s="42">
        <v>-725</v>
      </c>
    </row>
    <row r="20" spans="1:75" s="46" customFormat="1" x14ac:dyDescent="0.3">
      <c r="A20" s="40" t="s">
        <v>91</v>
      </c>
      <c r="B20" s="40" t="s">
        <v>244</v>
      </c>
      <c r="C20" s="49">
        <v>0</v>
      </c>
      <c r="D20" s="49">
        <v>0</v>
      </c>
      <c r="E20" s="49">
        <v>0</v>
      </c>
      <c r="F20" s="50">
        <v>-1</v>
      </c>
      <c r="G20" s="50">
        <v>-1</v>
      </c>
      <c r="H20" s="50">
        <v>-1</v>
      </c>
      <c r="I20" s="50">
        <v>-1</v>
      </c>
      <c r="J20" s="50">
        <v>-1</v>
      </c>
      <c r="K20" s="50">
        <v>-1</v>
      </c>
      <c r="L20" s="50">
        <v>-1</v>
      </c>
      <c r="M20" s="50">
        <v>-1</v>
      </c>
      <c r="N20" s="50">
        <v>-1</v>
      </c>
      <c r="O20" s="50">
        <v>-2</v>
      </c>
      <c r="P20" s="50">
        <v>-2</v>
      </c>
      <c r="Q20" s="50">
        <v>-2</v>
      </c>
      <c r="R20" s="50">
        <v>-2</v>
      </c>
      <c r="S20" s="50">
        <v>-2</v>
      </c>
      <c r="T20" s="50">
        <v>-3</v>
      </c>
      <c r="U20" s="50">
        <v>-3</v>
      </c>
      <c r="V20" s="50">
        <v>-3</v>
      </c>
      <c r="W20" s="50">
        <v>-3</v>
      </c>
      <c r="X20" s="50">
        <v>-3</v>
      </c>
      <c r="Y20" s="50">
        <v>-3</v>
      </c>
      <c r="Z20" s="50">
        <v>-3</v>
      </c>
      <c r="AA20" s="50">
        <v>-4</v>
      </c>
      <c r="AB20" s="50">
        <v>-3</v>
      </c>
      <c r="AC20" s="50">
        <v>-4</v>
      </c>
      <c r="AD20" s="50">
        <v>-5</v>
      </c>
      <c r="AE20" s="50">
        <v>-6</v>
      </c>
      <c r="AF20" s="50">
        <v>-6</v>
      </c>
      <c r="AG20" s="50">
        <v>-7</v>
      </c>
      <c r="AH20" s="50">
        <v>-9</v>
      </c>
      <c r="AI20" s="41">
        <v>-10</v>
      </c>
      <c r="AJ20" s="41">
        <v>-11</v>
      </c>
      <c r="AK20" s="41">
        <v>-15</v>
      </c>
      <c r="AL20" s="41">
        <v>-20</v>
      </c>
      <c r="AM20" s="41">
        <v>-20</v>
      </c>
      <c r="AN20" s="41">
        <v>-22</v>
      </c>
      <c r="AO20" s="41">
        <v>-20</v>
      </c>
      <c r="AP20" s="41">
        <v>-17</v>
      </c>
      <c r="AQ20" s="41">
        <v>-16</v>
      </c>
      <c r="AR20" s="41">
        <v>-16</v>
      </c>
      <c r="AS20" s="41">
        <v>-18</v>
      </c>
      <c r="AT20" s="41">
        <v>-19</v>
      </c>
      <c r="AU20" s="41">
        <v>-19</v>
      </c>
      <c r="AV20" s="41">
        <v>-19</v>
      </c>
      <c r="AW20" s="50">
        <v>-4</v>
      </c>
      <c r="AX20" s="50">
        <v>-9</v>
      </c>
      <c r="AY20" s="41">
        <v>-11</v>
      </c>
      <c r="AZ20" s="41">
        <v>-10</v>
      </c>
      <c r="BA20" s="41">
        <v>-10</v>
      </c>
      <c r="BB20" s="41">
        <v>-10</v>
      </c>
      <c r="BC20" s="50">
        <v>-9</v>
      </c>
      <c r="BD20" s="50">
        <v>-3</v>
      </c>
      <c r="BE20" s="41">
        <v>-10</v>
      </c>
      <c r="BF20" s="41">
        <v>-12</v>
      </c>
      <c r="BG20" s="41">
        <v>-11</v>
      </c>
      <c r="BH20" s="41">
        <v>-11</v>
      </c>
      <c r="BI20" s="41">
        <v>-11</v>
      </c>
      <c r="BJ20" s="41">
        <v>-11</v>
      </c>
      <c r="BK20" s="41">
        <v>-34</v>
      </c>
      <c r="BL20" s="41">
        <v>-62</v>
      </c>
      <c r="BM20" s="41">
        <v>-19</v>
      </c>
      <c r="BN20" s="41">
        <v>-19</v>
      </c>
      <c r="BO20" s="41">
        <v>-14</v>
      </c>
      <c r="BP20" s="41">
        <v>-33</v>
      </c>
      <c r="BQ20" s="41">
        <v>-22</v>
      </c>
      <c r="BR20" s="41">
        <v>-21</v>
      </c>
      <c r="BS20" s="41">
        <v>-23</v>
      </c>
      <c r="BT20" s="41">
        <v>-26</v>
      </c>
      <c r="BU20" s="51">
        <v>-23</v>
      </c>
      <c r="BV20" s="52">
        <v>-11</v>
      </c>
      <c r="BW20" s="41">
        <v>-15</v>
      </c>
    </row>
    <row r="21" spans="1:75" s="46" customFormat="1" x14ac:dyDescent="0.3">
      <c r="A21" s="40" t="s">
        <v>92</v>
      </c>
      <c r="B21" s="40" t="s">
        <v>245</v>
      </c>
      <c r="C21" s="50">
        <v>-6</v>
      </c>
      <c r="D21" s="50">
        <v>-7</v>
      </c>
      <c r="E21" s="50">
        <v>-9</v>
      </c>
      <c r="F21" s="41">
        <v>-12</v>
      </c>
      <c r="G21" s="41">
        <v>-14</v>
      </c>
      <c r="H21" s="41">
        <v>-15</v>
      </c>
      <c r="I21" s="41">
        <v>-20</v>
      </c>
      <c r="J21" s="41">
        <v>-25</v>
      </c>
      <c r="K21" s="41">
        <v>-26</v>
      </c>
      <c r="L21" s="41">
        <v>-25</v>
      </c>
      <c r="M21" s="41">
        <v>-21</v>
      </c>
      <c r="N21" s="41">
        <v>-25</v>
      </c>
      <c r="O21" s="41">
        <v>-33</v>
      </c>
      <c r="P21" s="41">
        <v>-41</v>
      </c>
      <c r="Q21" s="41">
        <v>-45</v>
      </c>
      <c r="R21" s="41">
        <v>-45</v>
      </c>
      <c r="S21" s="41">
        <v>-48</v>
      </c>
      <c r="T21" s="41">
        <v>-56</v>
      </c>
      <c r="U21" s="41">
        <v>-57</v>
      </c>
      <c r="V21" s="41">
        <v>-75</v>
      </c>
      <c r="W21" s="41">
        <v>-75</v>
      </c>
      <c r="X21" s="41">
        <v>-72</v>
      </c>
      <c r="Y21" s="41">
        <v>-81</v>
      </c>
      <c r="Z21" s="42">
        <v>-104</v>
      </c>
      <c r="AA21" s="42">
        <v>-120</v>
      </c>
      <c r="AB21" s="41">
        <v>-87</v>
      </c>
      <c r="AC21" s="42">
        <v>-180</v>
      </c>
      <c r="AD21" s="42">
        <v>-199</v>
      </c>
      <c r="AE21" s="42">
        <v>-200</v>
      </c>
      <c r="AF21" s="42">
        <v>-186</v>
      </c>
      <c r="AG21" s="42">
        <v>-200</v>
      </c>
      <c r="AH21" s="42">
        <v>-257</v>
      </c>
      <c r="AI21" s="42">
        <v>-296</v>
      </c>
      <c r="AJ21" s="42">
        <v>-340</v>
      </c>
      <c r="AK21" s="42">
        <v>-435</v>
      </c>
      <c r="AL21" s="42">
        <v>-586</v>
      </c>
      <c r="AM21" s="42">
        <v>-581</v>
      </c>
      <c r="AN21" s="42">
        <v>-640</v>
      </c>
      <c r="AO21" s="42">
        <v>-574</v>
      </c>
      <c r="AP21" s="42">
        <v>-520</v>
      </c>
      <c r="AQ21" s="42">
        <v>-479</v>
      </c>
      <c r="AR21" s="42">
        <v>-498</v>
      </c>
      <c r="AS21" s="42">
        <v>-557</v>
      </c>
      <c r="AT21" s="42">
        <v>-573</v>
      </c>
      <c r="AU21" s="42">
        <v>-554</v>
      </c>
      <c r="AV21" s="42">
        <v>-628</v>
      </c>
      <c r="AW21" s="42">
        <v>-381</v>
      </c>
      <c r="AX21" s="42">
        <v>-359</v>
      </c>
      <c r="AY21" s="42">
        <v>-464</v>
      </c>
      <c r="AZ21" s="42">
        <v>-429</v>
      </c>
      <c r="BA21" s="42">
        <v>-328</v>
      </c>
      <c r="BB21" s="42">
        <v>-291</v>
      </c>
      <c r="BC21" s="42">
        <v>-305</v>
      </c>
      <c r="BD21" s="42">
        <v>-247</v>
      </c>
      <c r="BE21" s="42">
        <v>-252</v>
      </c>
      <c r="BF21" s="42">
        <v>-238</v>
      </c>
      <c r="BG21" s="42">
        <v>-229</v>
      </c>
      <c r="BH21" s="42">
        <v>-245</v>
      </c>
      <c r="BI21" s="42">
        <v>-247</v>
      </c>
      <c r="BJ21" s="42">
        <v>-256</v>
      </c>
      <c r="BK21" s="42">
        <v>-184</v>
      </c>
      <c r="BL21" s="42">
        <v>-182</v>
      </c>
      <c r="BM21" s="42">
        <v>-144</v>
      </c>
      <c r="BN21" s="42">
        <v>-137</v>
      </c>
      <c r="BO21" s="42">
        <v>-149</v>
      </c>
      <c r="BP21" s="42">
        <v>-307</v>
      </c>
      <c r="BQ21" s="42">
        <v>-433</v>
      </c>
      <c r="BR21" s="42">
        <v>-429</v>
      </c>
      <c r="BS21" s="42">
        <v>-416</v>
      </c>
      <c r="BT21" s="42">
        <v>-448</v>
      </c>
      <c r="BU21" s="47">
        <v>-479</v>
      </c>
      <c r="BV21" s="48">
        <v>-311</v>
      </c>
      <c r="BW21" s="42">
        <v>-426</v>
      </c>
    </row>
    <row r="22" spans="1:75" s="46" customFormat="1" x14ac:dyDescent="0.3">
      <c r="A22" s="40" t="s">
        <v>93</v>
      </c>
      <c r="B22" s="40" t="s">
        <v>246</v>
      </c>
      <c r="C22" s="50">
        <v>-1</v>
      </c>
      <c r="D22" s="50">
        <v>-2</v>
      </c>
      <c r="E22" s="50">
        <v>-2</v>
      </c>
      <c r="F22" s="50">
        <v>-3</v>
      </c>
      <c r="G22" s="50">
        <v>-3</v>
      </c>
      <c r="H22" s="50">
        <v>-4</v>
      </c>
      <c r="I22" s="50">
        <v>-5</v>
      </c>
      <c r="J22" s="50">
        <v>-6</v>
      </c>
      <c r="K22" s="50">
        <v>-6</v>
      </c>
      <c r="L22" s="50">
        <v>-6</v>
      </c>
      <c r="M22" s="50">
        <v>-5</v>
      </c>
      <c r="N22" s="50">
        <v>-6</v>
      </c>
      <c r="O22" s="50">
        <v>-8</v>
      </c>
      <c r="P22" s="41">
        <v>-10</v>
      </c>
      <c r="Q22" s="41">
        <v>-11</v>
      </c>
      <c r="R22" s="41">
        <v>-11</v>
      </c>
      <c r="S22" s="41">
        <v>-12</v>
      </c>
      <c r="T22" s="41">
        <v>-14</v>
      </c>
      <c r="U22" s="41">
        <v>-15</v>
      </c>
      <c r="V22" s="41">
        <v>-19</v>
      </c>
      <c r="W22" s="41">
        <v>-19</v>
      </c>
      <c r="X22" s="41">
        <v>-18</v>
      </c>
      <c r="Y22" s="41">
        <v>-20</v>
      </c>
      <c r="Z22" s="41">
        <v>-26</v>
      </c>
      <c r="AA22" s="41">
        <v>-30</v>
      </c>
      <c r="AB22" s="41">
        <v>-22</v>
      </c>
      <c r="AC22" s="41">
        <v>-45</v>
      </c>
      <c r="AD22" s="41">
        <v>-50</v>
      </c>
      <c r="AE22" s="41">
        <v>-50</v>
      </c>
      <c r="AF22" s="41">
        <v>-46</v>
      </c>
      <c r="AG22" s="41">
        <v>-49</v>
      </c>
      <c r="AH22" s="41">
        <v>-64</v>
      </c>
      <c r="AI22" s="41">
        <v>-74</v>
      </c>
      <c r="AJ22" s="41">
        <v>-84</v>
      </c>
      <c r="AK22" s="42">
        <v>-108</v>
      </c>
      <c r="AL22" s="42">
        <v>-146</v>
      </c>
      <c r="AM22" s="42">
        <v>-145</v>
      </c>
      <c r="AN22" s="42">
        <v>-160</v>
      </c>
      <c r="AO22" s="42">
        <v>-143</v>
      </c>
      <c r="AP22" s="42">
        <v>-129</v>
      </c>
      <c r="AQ22" s="42">
        <v>-119</v>
      </c>
      <c r="AR22" s="42">
        <v>-123</v>
      </c>
      <c r="AS22" s="42">
        <v>-139</v>
      </c>
      <c r="AT22" s="42">
        <v>-143</v>
      </c>
      <c r="AU22" s="42">
        <v>-143</v>
      </c>
      <c r="AV22" s="42">
        <v>-163</v>
      </c>
      <c r="AW22" s="42">
        <v>-102</v>
      </c>
      <c r="AX22" s="42">
        <v>-119</v>
      </c>
      <c r="AY22" s="42">
        <v>-136</v>
      </c>
      <c r="AZ22" s="42">
        <v>-138</v>
      </c>
      <c r="BA22" s="42">
        <v>-112</v>
      </c>
      <c r="BB22" s="42">
        <v>-101</v>
      </c>
      <c r="BC22" s="42">
        <v>-110</v>
      </c>
      <c r="BD22" s="41">
        <v>-84</v>
      </c>
      <c r="BE22" s="41">
        <v>-88</v>
      </c>
      <c r="BF22" s="41">
        <v>-78</v>
      </c>
      <c r="BG22" s="41">
        <v>-85</v>
      </c>
      <c r="BH22" s="41">
        <v>-89</v>
      </c>
      <c r="BI22" s="41">
        <v>-91</v>
      </c>
      <c r="BJ22" s="41">
        <v>-91</v>
      </c>
      <c r="BK22" s="42">
        <v>-123</v>
      </c>
      <c r="BL22" s="42">
        <v>-109</v>
      </c>
      <c r="BM22" s="41">
        <v>-75</v>
      </c>
      <c r="BN22" s="41">
        <v>-98</v>
      </c>
      <c r="BO22" s="41">
        <v>-94</v>
      </c>
      <c r="BP22" s="42">
        <v>-188</v>
      </c>
      <c r="BQ22" s="42">
        <v>-264</v>
      </c>
      <c r="BR22" s="42">
        <v>-261</v>
      </c>
      <c r="BS22" s="42">
        <v>-285</v>
      </c>
      <c r="BT22" s="42">
        <v>-322</v>
      </c>
      <c r="BU22" s="47">
        <v>-390</v>
      </c>
      <c r="BV22" s="48">
        <v>-260</v>
      </c>
      <c r="BW22" s="42">
        <v>-350</v>
      </c>
    </row>
    <row r="23" spans="1:75" s="46" customFormat="1" x14ac:dyDescent="0.3">
      <c r="A23" s="40" t="s">
        <v>94</v>
      </c>
      <c r="B23" s="40" t="s">
        <v>247</v>
      </c>
      <c r="C23" s="50">
        <v>-6</v>
      </c>
      <c r="D23" s="50">
        <v>-7</v>
      </c>
      <c r="E23" s="50">
        <v>-8</v>
      </c>
      <c r="F23" s="41">
        <v>-10</v>
      </c>
      <c r="G23" s="41">
        <v>-13</v>
      </c>
      <c r="H23" s="41">
        <v>-14</v>
      </c>
      <c r="I23" s="41">
        <v>-18</v>
      </c>
      <c r="J23" s="41">
        <v>-22</v>
      </c>
      <c r="K23" s="41">
        <v>-24</v>
      </c>
      <c r="L23" s="41">
        <v>-22</v>
      </c>
      <c r="M23" s="41">
        <v>-19</v>
      </c>
      <c r="N23" s="41">
        <v>-21</v>
      </c>
      <c r="O23" s="41">
        <v>-29</v>
      </c>
      <c r="P23" s="41">
        <v>-34</v>
      </c>
      <c r="Q23" s="41">
        <v>-38</v>
      </c>
      <c r="R23" s="41">
        <v>-38</v>
      </c>
      <c r="S23" s="41">
        <v>-42</v>
      </c>
      <c r="T23" s="41">
        <v>-47</v>
      </c>
      <c r="U23" s="41">
        <v>-49</v>
      </c>
      <c r="V23" s="41">
        <v>-65</v>
      </c>
      <c r="W23" s="41">
        <v>-65</v>
      </c>
      <c r="X23" s="41">
        <v>-63</v>
      </c>
      <c r="Y23" s="41">
        <v>-68</v>
      </c>
      <c r="Z23" s="41">
        <v>-82</v>
      </c>
      <c r="AA23" s="41">
        <v>-94</v>
      </c>
      <c r="AB23" s="41">
        <v>-70</v>
      </c>
      <c r="AC23" s="42">
        <v>-148</v>
      </c>
      <c r="AD23" s="42">
        <v>-171</v>
      </c>
      <c r="AE23" s="42">
        <v>-179</v>
      </c>
      <c r="AF23" s="42">
        <v>-192</v>
      </c>
      <c r="AG23" s="42">
        <v>-211</v>
      </c>
      <c r="AH23" s="42">
        <v>-273</v>
      </c>
      <c r="AI23" s="42">
        <v>-315</v>
      </c>
      <c r="AJ23" s="42">
        <v>-353</v>
      </c>
      <c r="AK23" s="42">
        <v>-457</v>
      </c>
      <c r="AL23" s="42">
        <v>-612</v>
      </c>
      <c r="AM23" s="42">
        <v>-608</v>
      </c>
      <c r="AN23" s="42">
        <v>-682</v>
      </c>
      <c r="AO23" s="42">
        <v>-603</v>
      </c>
      <c r="AP23" s="42">
        <v>-537</v>
      </c>
      <c r="AQ23" s="42">
        <v>-492</v>
      </c>
      <c r="AR23" s="42">
        <v>-517</v>
      </c>
      <c r="AS23" s="42">
        <v>-573</v>
      </c>
      <c r="AT23" s="42">
        <v>-589</v>
      </c>
      <c r="AU23" s="42">
        <v>-633</v>
      </c>
      <c r="AV23" s="42">
        <v>-731</v>
      </c>
      <c r="AW23" s="42">
        <v>-565</v>
      </c>
      <c r="AX23" s="42">
        <v>-718</v>
      </c>
      <c r="AY23" s="42">
        <v>-998</v>
      </c>
      <c r="AZ23" s="42">
        <v>-983</v>
      </c>
      <c r="BA23" s="42">
        <v>-803</v>
      </c>
      <c r="BB23" s="42">
        <v>-695</v>
      </c>
      <c r="BC23" s="42">
        <v>-757</v>
      </c>
      <c r="BD23" s="42">
        <v>-610</v>
      </c>
      <c r="BE23" s="42">
        <v>-590</v>
      </c>
      <c r="BF23" s="42">
        <v>-655</v>
      </c>
      <c r="BG23" s="42">
        <v>-557</v>
      </c>
      <c r="BH23" s="42">
        <v>-570</v>
      </c>
      <c r="BI23" s="42">
        <v>-579</v>
      </c>
      <c r="BJ23" s="42">
        <v>-574</v>
      </c>
      <c r="BK23" s="42">
        <v>-684</v>
      </c>
      <c r="BL23" s="42">
        <v>-763</v>
      </c>
      <c r="BM23" s="42">
        <v>-548</v>
      </c>
      <c r="BN23" s="42">
        <v>-537</v>
      </c>
      <c r="BO23" s="42">
        <v>-510</v>
      </c>
      <c r="BP23" s="43">
        <v>-1243</v>
      </c>
      <c r="BQ23" s="43">
        <v>-1754</v>
      </c>
      <c r="BR23" s="43">
        <v>-1754</v>
      </c>
      <c r="BS23" s="43">
        <v>-1862</v>
      </c>
      <c r="BT23" s="43">
        <v>-1965</v>
      </c>
      <c r="BU23" s="44">
        <v>-1999</v>
      </c>
      <c r="BV23" s="45">
        <v>-1201</v>
      </c>
      <c r="BW23" s="43">
        <v>-1722</v>
      </c>
    </row>
    <row r="24" spans="1:75" s="46" customFormat="1" x14ac:dyDescent="0.3">
      <c r="A24" s="40" t="s">
        <v>89</v>
      </c>
      <c r="B24" s="40" t="s">
        <v>242</v>
      </c>
      <c r="C24" s="41">
        <v>-10</v>
      </c>
      <c r="D24" s="41">
        <v>-12</v>
      </c>
      <c r="E24" s="41">
        <v>-15</v>
      </c>
      <c r="F24" s="41">
        <v>-18</v>
      </c>
      <c r="G24" s="41">
        <v>-22</v>
      </c>
      <c r="H24" s="41">
        <v>-28</v>
      </c>
      <c r="I24" s="41">
        <v>-36</v>
      </c>
      <c r="J24" s="41">
        <v>-41</v>
      </c>
      <c r="K24" s="41">
        <v>-42</v>
      </c>
      <c r="L24" s="41">
        <v>-42</v>
      </c>
      <c r="M24" s="41">
        <v>-36</v>
      </c>
      <c r="N24" s="41">
        <v>-40</v>
      </c>
      <c r="O24" s="41">
        <v>-50</v>
      </c>
      <c r="P24" s="41">
        <v>-55</v>
      </c>
      <c r="Q24" s="41">
        <v>-62</v>
      </c>
      <c r="R24" s="41">
        <v>-66</v>
      </c>
      <c r="S24" s="41">
        <v>-75</v>
      </c>
      <c r="T24" s="41">
        <v>-81</v>
      </c>
      <c r="U24" s="41">
        <v>-81</v>
      </c>
      <c r="V24" s="42">
        <v>-110</v>
      </c>
      <c r="W24" s="42">
        <v>-111</v>
      </c>
      <c r="X24" s="42">
        <v>-106</v>
      </c>
      <c r="Y24" s="41">
        <v>-95</v>
      </c>
      <c r="Z24" s="41">
        <v>-97</v>
      </c>
      <c r="AA24" s="42">
        <v>-126</v>
      </c>
      <c r="AB24" s="41">
        <v>-92</v>
      </c>
      <c r="AC24" s="42">
        <v>-127</v>
      </c>
      <c r="AD24" s="42">
        <v>-175</v>
      </c>
      <c r="AE24" s="42">
        <v>-197</v>
      </c>
      <c r="AF24" s="42">
        <v>-206</v>
      </c>
      <c r="AG24" s="42">
        <v>-229</v>
      </c>
      <c r="AH24" s="42">
        <v>-296</v>
      </c>
      <c r="AI24" s="42">
        <v>-344</v>
      </c>
      <c r="AJ24" s="42">
        <v>-378</v>
      </c>
      <c r="AK24" s="42">
        <v>-494</v>
      </c>
      <c r="AL24" s="42">
        <v>-662</v>
      </c>
      <c r="AM24" s="42">
        <v>-659</v>
      </c>
      <c r="AN24" s="42">
        <v>-741</v>
      </c>
      <c r="AO24" s="42">
        <v>-655</v>
      </c>
      <c r="AP24" s="42">
        <v>-574</v>
      </c>
      <c r="AQ24" s="42">
        <v>-522</v>
      </c>
      <c r="AR24" s="42">
        <v>-551</v>
      </c>
      <c r="AS24" s="42">
        <v>-612</v>
      </c>
      <c r="AT24" s="42">
        <v>-625</v>
      </c>
      <c r="AU24" s="42">
        <v>-911</v>
      </c>
      <c r="AV24" s="42">
        <v>-910</v>
      </c>
      <c r="AW24" s="42">
        <v>-542</v>
      </c>
      <c r="AX24" s="42">
        <v>-710</v>
      </c>
      <c r="AY24" s="42">
        <v>-689</v>
      </c>
      <c r="AZ24" s="42">
        <v>-693</v>
      </c>
      <c r="BA24" s="42">
        <v>-676</v>
      </c>
      <c r="BB24" s="42">
        <v>-632</v>
      </c>
      <c r="BC24" s="42">
        <v>-613</v>
      </c>
      <c r="BD24" s="42">
        <v>-465</v>
      </c>
      <c r="BE24" s="42">
        <v>-595</v>
      </c>
      <c r="BF24" s="42">
        <v>-669</v>
      </c>
      <c r="BG24" s="42">
        <v>-648</v>
      </c>
      <c r="BH24" s="42">
        <v>-676</v>
      </c>
      <c r="BI24" s="42">
        <v>-681</v>
      </c>
      <c r="BJ24" s="42">
        <v>-624</v>
      </c>
      <c r="BK24" s="42">
        <v>-642</v>
      </c>
      <c r="BL24" s="42">
        <v>-664</v>
      </c>
      <c r="BM24" s="42">
        <v>-553</v>
      </c>
      <c r="BN24" s="42">
        <v>-509</v>
      </c>
      <c r="BO24" s="42">
        <v>-587</v>
      </c>
      <c r="BP24" s="42">
        <v>-764</v>
      </c>
      <c r="BQ24" s="42">
        <v>-881</v>
      </c>
      <c r="BR24" s="42">
        <v>-817</v>
      </c>
      <c r="BS24" s="42">
        <v>-812</v>
      </c>
      <c r="BT24" s="42">
        <v>-810</v>
      </c>
      <c r="BU24" s="47">
        <v>-939</v>
      </c>
      <c r="BV24" s="48">
        <v>-673</v>
      </c>
      <c r="BW24" s="42">
        <v>-696</v>
      </c>
    </row>
    <row r="25" spans="1:75" s="46" customFormat="1" x14ac:dyDescent="0.3">
      <c r="A25" s="40" t="s">
        <v>95</v>
      </c>
      <c r="B25" s="40" t="s">
        <v>248</v>
      </c>
      <c r="C25" s="50">
        <v>-2</v>
      </c>
      <c r="D25" s="50">
        <v>-2</v>
      </c>
      <c r="E25" s="50">
        <v>-2</v>
      </c>
      <c r="F25" s="50">
        <v>-4</v>
      </c>
      <c r="G25" s="50">
        <v>-4</v>
      </c>
      <c r="H25" s="50">
        <v>-5</v>
      </c>
      <c r="I25" s="50">
        <v>-7</v>
      </c>
      <c r="J25" s="41">
        <v>-10</v>
      </c>
      <c r="K25" s="41">
        <v>-10</v>
      </c>
      <c r="L25" s="41">
        <v>-10</v>
      </c>
      <c r="M25" s="50">
        <v>-8</v>
      </c>
      <c r="N25" s="50">
        <v>-9</v>
      </c>
      <c r="O25" s="41">
        <v>-14</v>
      </c>
      <c r="P25" s="41">
        <v>-16</v>
      </c>
      <c r="Q25" s="41">
        <v>-19</v>
      </c>
      <c r="R25" s="41">
        <v>-21</v>
      </c>
      <c r="S25" s="41">
        <v>-23</v>
      </c>
      <c r="T25" s="41">
        <v>-27</v>
      </c>
      <c r="U25" s="41">
        <v>-29</v>
      </c>
      <c r="V25" s="41">
        <v>-40</v>
      </c>
      <c r="W25" s="41">
        <v>-42</v>
      </c>
      <c r="X25" s="41">
        <v>-37</v>
      </c>
      <c r="Y25" s="41">
        <v>-42</v>
      </c>
      <c r="Z25" s="41">
        <v>-47</v>
      </c>
      <c r="AA25" s="41">
        <v>-70</v>
      </c>
      <c r="AB25" s="41">
        <v>-67</v>
      </c>
      <c r="AC25" s="41">
        <v>-82</v>
      </c>
      <c r="AD25" s="42">
        <v>-105</v>
      </c>
      <c r="AE25" s="42">
        <v>-140</v>
      </c>
      <c r="AF25" s="42">
        <v>-135</v>
      </c>
      <c r="AG25" s="42">
        <v>-144</v>
      </c>
      <c r="AH25" s="42">
        <v>-186</v>
      </c>
      <c r="AI25" s="42">
        <v>-214</v>
      </c>
      <c r="AJ25" s="42">
        <v>-246</v>
      </c>
      <c r="AK25" s="42">
        <v>-315</v>
      </c>
      <c r="AL25" s="42">
        <v>-425</v>
      </c>
      <c r="AM25" s="42">
        <v>-421</v>
      </c>
      <c r="AN25" s="42">
        <v>-462</v>
      </c>
      <c r="AO25" s="42">
        <v>-416</v>
      </c>
      <c r="AP25" s="42">
        <v>-377</v>
      </c>
      <c r="AQ25" s="42">
        <v>-347</v>
      </c>
      <c r="AR25" s="42">
        <v>-361</v>
      </c>
      <c r="AS25" s="42">
        <v>-404</v>
      </c>
      <c r="AT25" s="42">
        <v>-416</v>
      </c>
      <c r="AU25" s="42">
        <v>-429</v>
      </c>
      <c r="AV25" s="42">
        <v>-384</v>
      </c>
      <c r="AW25" s="42">
        <v>-399</v>
      </c>
      <c r="AX25" s="42">
        <v>-505</v>
      </c>
      <c r="AY25" s="42">
        <v>-520</v>
      </c>
      <c r="AZ25" s="42">
        <v>-555</v>
      </c>
      <c r="BA25" s="42">
        <v>-481</v>
      </c>
      <c r="BB25" s="42">
        <v>-467</v>
      </c>
      <c r="BC25" s="42">
        <v>-531</v>
      </c>
      <c r="BD25" s="42">
        <v>-434</v>
      </c>
      <c r="BE25" s="42">
        <v>-462</v>
      </c>
      <c r="BF25" s="42">
        <v>-457</v>
      </c>
      <c r="BG25" s="42">
        <v>-484</v>
      </c>
      <c r="BH25" s="42">
        <v>-542</v>
      </c>
      <c r="BI25" s="42">
        <v>-581</v>
      </c>
      <c r="BJ25" s="42">
        <v>-603</v>
      </c>
      <c r="BK25" s="42">
        <v>-682</v>
      </c>
      <c r="BL25" s="42">
        <v>-804</v>
      </c>
      <c r="BM25" s="42">
        <v>-583</v>
      </c>
      <c r="BN25" s="42">
        <v>-595</v>
      </c>
      <c r="BO25" s="42">
        <v>-600</v>
      </c>
      <c r="BP25" s="43">
        <v>-1432</v>
      </c>
      <c r="BQ25" s="43">
        <v>-2111</v>
      </c>
      <c r="BR25" s="43">
        <v>-2161</v>
      </c>
      <c r="BS25" s="43">
        <v>-2227</v>
      </c>
      <c r="BT25" s="43">
        <v>-2441</v>
      </c>
      <c r="BU25" s="44">
        <v>-2484</v>
      </c>
      <c r="BV25" s="45">
        <v>-1668</v>
      </c>
      <c r="BW25" s="43">
        <v>-1065</v>
      </c>
    </row>
    <row r="26" spans="1:75" s="46" customFormat="1" x14ac:dyDescent="0.3">
      <c r="A26" s="40" t="s">
        <v>79</v>
      </c>
      <c r="B26" s="40" t="s">
        <v>232</v>
      </c>
      <c r="C26" s="50">
        <v>-7</v>
      </c>
      <c r="D26" s="50">
        <v>-8</v>
      </c>
      <c r="E26" s="50">
        <v>-9</v>
      </c>
      <c r="F26" s="41">
        <v>-11</v>
      </c>
      <c r="G26" s="41">
        <v>-13</v>
      </c>
      <c r="H26" s="41">
        <v>-17</v>
      </c>
      <c r="I26" s="41">
        <v>-23</v>
      </c>
      <c r="J26" s="41">
        <v>-27</v>
      </c>
      <c r="K26" s="41">
        <v>-28</v>
      </c>
      <c r="L26" s="41">
        <v>-27</v>
      </c>
      <c r="M26" s="41">
        <v>-20</v>
      </c>
      <c r="N26" s="41">
        <v>-23</v>
      </c>
      <c r="O26" s="41">
        <v>-31</v>
      </c>
      <c r="P26" s="41">
        <v>-37</v>
      </c>
      <c r="Q26" s="41">
        <v>-42</v>
      </c>
      <c r="R26" s="41">
        <v>-43</v>
      </c>
      <c r="S26" s="41">
        <v>-50</v>
      </c>
      <c r="T26" s="41">
        <v>-54</v>
      </c>
      <c r="U26" s="41">
        <v>-59</v>
      </c>
      <c r="V26" s="41">
        <v>-74</v>
      </c>
      <c r="W26" s="41">
        <v>-76</v>
      </c>
      <c r="X26" s="41">
        <v>-71</v>
      </c>
      <c r="Y26" s="41">
        <v>-83</v>
      </c>
      <c r="Z26" s="41">
        <v>-62</v>
      </c>
      <c r="AA26" s="41">
        <v>-84</v>
      </c>
      <c r="AB26" s="41">
        <v>-66</v>
      </c>
      <c r="AC26" s="41">
        <v>-87</v>
      </c>
      <c r="AD26" s="42">
        <v>-195</v>
      </c>
      <c r="AE26" s="42">
        <v>-286</v>
      </c>
      <c r="AF26" s="42">
        <v>-421</v>
      </c>
      <c r="AG26" s="42">
        <v>-494</v>
      </c>
      <c r="AH26" s="42">
        <v>-644</v>
      </c>
      <c r="AI26" s="42">
        <v>-759</v>
      </c>
      <c r="AJ26" s="42">
        <v>-789</v>
      </c>
      <c r="AK26" s="43">
        <v>-1057</v>
      </c>
      <c r="AL26" s="43">
        <v>-1400</v>
      </c>
      <c r="AM26" s="43">
        <v>-1407</v>
      </c>
      <c r="AN26" s="43">
        <v>-1622</v>
      </c>
      <c r="AO26" s="43">
        <v>-1404</v>
      </c>
      <c r="AP26" s="43">
        <v>-1179</v>
      </c>
      <c r="AQ26" s="43">
        <v>-1058</v>
      </c>
      <c r="AR26" s="43">
        <v>-1137</v>
      </c>
      <c r="AS26" s="43">
        <v>-1238</v>
      </c>
      <c r="AT26" s="43">
        <v>-1264</v>
      </c>
      <c r="AU26" s="43">
        <v>-1508</v>
      </c>
      <c r="AV26" s="43">
        <v>-1219</v>
      </c>
      <c r="AW26" s="43">
        <v>-1077</v>
      </c>
      <c r="AX26" s="43">
        <v>-1384</v>
      </c>
      <c r="AY26" s="43">
        <v>-1237</v>
      </c>
      <c r="AZ26" s="43">
        <v>-1397</v>
      </c>
      <c r="BA26" s="43">
        <v>-1275</v>
      </c>
      <c r="BB26" s="42">
        <v>-988</v>
      </c>
      <c r="BC26" s="43">
        <v>-1184</v>
      </c>
      <c r="BD26" s="42">
        <v>-954</v>
      </c>
      <c r="BE26" s="43">
        <v>-1230</v>
      </c>
      <c r="BF26" s="43">
        <v>-1071</v>
      </c>
      <c r="BG26" s="43">
        <v>-1059</v>
      </c>
      <c r="BH26" s="43">
        <v>-1087</v>
      </c>
      <c r="BI26" s="43">
        <v>-1120</v>
      </c>
      <c r="BJ26" s="43">
        <v>-1148</v>
      </c>
      <c r="BK26" s="43">
        <v>-1171</v>
      </c>
      <c r="BL26" s="43">
        <v>-1340</v>
      </c>
      <c r="BM26" s="42">
        <v>-915</v>
      </c>
      <c r="BN26" s="42">
        <v>-920</v>
      </c>
      <c r="BO26" s="42">
        <v>-869</v>
      </c>
      <c r="BP26" s="43">
        <v>-3074</v>
      </c>
      <c r="BQ26" s="43">
        <v>-4800</v>
      </c>
      <c r="BR26" s="43">
        <v>-4999</v>
      </c>
      <c r="BS26" s="43">
        <v>-5259</v>
      </c>
      <c r="BT26" s="43">
        <v>-5688</v>
      </c>
      <c r="BU26" s="44">
        <v>-5449</v>
      </c>
      <c r="BV26" s="45">
        <v>-8597</v>
      </c>
      <c r="BW26" s="43">
        <v>-9266</v>
      </c>
    </row>
    <row r="27" spans="1:75" s="46" customFormat="1" x14ac:dyDescent="0.3">
      <c r="A27" s="40" t="s">
        <v>96</v>
      </c>
      <c r="B27" s="40" t="s">
        <v>249</v>
      </c>
      <c r="C27" s="50">
        <v>-9</v>
      </c>
      <c r="D27" s="41">
        <v>-11</v>
      </c>
      <c r="E27" s="41">
        <v>-11</v>
      </c>
      <c r="F27" s="41">
        <v>-14</v>
      </c>
      <c r="G27" s="41">
        <v>-19</v>
      </c>
      <c r="H27" s="41">
        <v>-22</v>
      </c>
      <c r="I27" s="41">
        <v>-30</v>
      </c>
      <c r="J27" s="41">
        <v>-35</v>
      </c>
      <c r="K27" s="41">
        <v>-34</v>
      </c>
      <c r="L27" s="41">
        <v>-33</v>
      </c>
      <c r="M27" s="41">
        <v>-27</v>
      </c>
      <c r="N27" s="41">
        <v>-30</v>
      </c>
      <c r="O27" s="41">
        <v>-40</v>
      </c>
      <c r="P27" s="41">
        <v>-45</v>
      </c>
      <c r="Q27" s="41">
        <v>-52</v>
      </c>
      <c r="R27" s="41">
        <v>-54</v>
      </c>
      <c r="S27" s="41">
        <v>-62</v>
      </c>
      <c r="T27" s="41">
        <v>-67</v>
      </c>
      <c r="U27" s="41">
        <v>-72</v>
      </c>
      <c r="V27" s="41">
        <v>-94</v>
      </c>
      <c r="W27" s="41">
        <v>-99</v>
      </c>
      <c r="X27" s="41">
        <v>-91</v>
      </c>
      <c r="Y27" s="41">
        <v>-94</v>
      </c>
      <c r="Z27" s="42">
        <v>-102</v>
      </c>
      <c r="AA27" s="42">
        <v>-133</v>
      </c>
      <c r="AB27" s="42">
        <v>-118</v>
      </c>
      <c r="AC27" s="42">
        <v>-151</v>
      </c>
      <c r="AD27" s="42">
        <v>-191</v>
      </c>
      <c r="AE27" s="42">
        <v>-240</v>
      </c>
      <c r="AF27" s="42">
        <v>-233</v>
      </c>
      <c r="AG27" s="42">
        <v>-238</v>
      </c>
      <c r="AH27" s="42">
        <v>-303</v>
      </c>
      <c r="AI27" s="42">
        <v>-342</v>
      </c>
      <c r="AJ27" s="42">
        <v>-421</v>
      </c>
      <c r="AK27" s="42">
        <v>-524</v>
      </c>
      <c r="AL27" s="42">
        <v>-715</v>
      </c>
      <c r="AM27" s="42">
        <v>-702</v>
      </c>
      <c r="AN27" s="42">
        <v>-748</v>
      </c>
      <c r="AO27" s="42">
        <v>-690</v>
      </c>
      <c r="AP27" s="42">
        <v>-654</v>
      </c>
      <c r="AQ27" s="42">
        <v>-612</v>
      </c>
      <c r="AR27" s="42">
        <v>-621</v>
      </c>
      <c r="AS27" s="42">
        <v>-707</v>
      </c>
      <c r="AT27" s="42">
        <v>-729</v>
      </c>
      <c r="AU27" s="42">
        <v>-747</v>
      </c>
      <c r="AV27" s="42">
        <v>-809</v>
      </c>
      <c r="AW27" s="43">
        <v>-1051</v>
      </c>
      <c r="AX27" s="42">
        <v>-937</v>
      </c>
      <c r="AY27" s="42">
        <v>-373</v>
      </c>
      <c r="AZ27" s="42">
        <v>-427</v>
      </c>
      <c r="BA27" s="42">
        <v>-667</v>
      </c>
      <c r="BB27" s="42">
        <v>-594</v>
      </c>
      <c r="BC27" s="43">
        <v>-1060</v>
      </c>
      <c r="BD27" s="42">
        <v>-887</v>
      </c>
      <c r="BE27" s="42">
        <v>-826</v>
      </c>
      <c r="BF27" s="42">
        <v>-867</v>
      </c>
      <c r="BG27" s="42">
        <v>-637</v>
      </c>
      <c r="BH27" s="43">
        <v>-1251</v>
      </c>
      <c r="BI27" s="43">
        <v>-1304</v>
      </c>
      <c r="BJ27" s="43">
        <v>-1379</v>
      </c>
      <c r="BK27" s="43">
        <v>-1679</v>
      </c>
      <c r="BL27" s="43">
        <v>-1560</v>
      </c>
      <c r="BM27" s="43">
        <v>-1892</v>
      </c>
      <c r="BN27" s="43">
        <v>-2338</v>
      </c>
      <c r="BO27" s="43">
        <v>-2176</v>
      </c>
      <c r="BP27" s="43">
        <v>-2955</v>
      </c>
      <c r="BQ27" s="43">
        <v>-3279</v>
      </c>
      <c r="BR27" s="43">
        <v>-2886</v>
      </c>
      <c r="BS27" s="43">
        <v>-3154</v>
      </c>
      <c r="BT27" s="43">
        <v>-3353</v>
      </c>
      <c r="BU27" s="44">
        <v>-4313</v>
      </c>
      <c r="BV27" s="45">
        <v>-4382</v>
      </c>
      <c r="BW27" s="43">
        <v>-3436</v>
      </c>
    </row>
    <row r="28" spans="1:75" s="46" customFormat="1" x14ac:dyDescent="0.3">
      <c r="A28" s="40" t="s">
        <v>97</v>
      </c>
      <c r="B28" s="40" t="s">
        <v>250</v>
      </c>
      <c r="C28" s="50">
        <v>-2</v>
      </c>
      <c r="D28" s="50">
        <v>-2</v>
      </c>
      <c r="E28" s="50">
        <v>-3</v>
      </c>
      <c r="F28" s="50">
        <v>-4</v>
      </c>
      <c r="G28" s="50">
        <v>-5</v>
      </c>
      <c r="H28" s="50">
        <v>-6</v>
      </c>
      <c r="I28" s="50">
        <v>-8</v>
      </c>
      <c r="J28" s="50">
        <v>-9</v>
      </c>
      <c r="K28" s="50">
        <v>-9</v>
      </c>
      <c r="L28" s="50">
        <v>-9</v>
      </c>
      <c r="M28" s="50">
        <v>-7</v>
      </c>
      <c r="N28" s="50">
        <v>-8</v>
      </c>
      <c r="O28" s="41">
        <v>-10</v>
      </c>
      <c r="P28" s="41">
        <v>-12</v>
      </c>
      <c r="Q28" s="41">
        <v>-13</v>
      </c>
      <c r="R28" s="41">
        <v>-14</v>
      </c>
      <c r="S28" s="41">
        <v>-16</v>
      </c>
      <c r="T28" s="41">
        <v>-17</v>
      </c>
      <c r="U28" s="41">
        <v>-19</v>
      </c>
      <c r="V28" s="41">
        <v>-24</v>
      </c>
      <c r="W28" s="41">
        <v>-25</v>
      </c>
      <c r="X28" s="41">
        <v>-23</v>
      </c>
      <c r="Y28" s="41">
        <v>-24</v>
      </c>
      <c r="Z28" s="41">
        <v>-23</v>
      </c>
      <c r="AA28" s="41">
        <v>-33</v>
      </c>
      <c r="AB28" s="41">
        <v>-32</v>
      </c>
      <c r="AC28" s="41">
        <v>-40</v>
      </c>
      <c r="AD28" s="41">
        <v>-55</v>
      </c>
      <c r="AE28" s="41">
        <v>-84</v>
      </c>
      <c r="AF28" s="41">
        <v>-81</v>
      </c>
      <c r="AG28" s="41">
        <v>-90</v>
      </c>
      <c r="AH28" s="42">
        <v>-117</v>
      </c>
      <c r="AI28" s="42">
        <v>-136</v>
      </c>
      <c r="AJ28" s="42">
        <v>-149</v>
      </c>
      <c r="AK28" s="42">
        <v>-195</v>
      </c>
      <c r="AL28" s="42">
        <v>-260</v>
      </c>
      <c r="AM28" s="42">
        <v>-260</v>
      </c>
      <c r="AN28" s="42">
        <v>-292</v>
      </c>
      <c r="AO28" s="42">
        <v>-258</v>
      </c>
      <c r="AP28" s="42">
        <v>-225</v>
      </c>
      <c r="AQ28" s="42">
        <v>-205</v>
      </c>
      <c r="AR28" s="42">
        <v>-217</v>
      </c>
      <c r="AS28" s="42">
        <v>-239</v>
      </c>
      <c r="AT28" s="42">
        <v>-245</v>
      </c>
      <c r="AU28" s="42">
        <v>-269</v>
      </c>
      <c r="AV28" s="42">
        <v>-312</v>
      </c>
      <c r="AW28" s="42">
        <v>-360</v>
      </c>
      <c r="AX28" s="42">
        <v>-369</v>
      </c>
      <c r="AY28" s="42">
        <v>-367</v>
      </c>
      <c r="AZ28" s="42">
        <v>-427</v>
      </c>
      <c r="BA28" s="42">
        <v>-384</v>
      </c>
      <c r="BB28" s="42">
        <v>-313</v>
      </c>
      <c r="BC28" s="42">
        <v>-517</v>
      </c>
      <c r="BD28" s="42">
        <v>-709</v>
      </c>
      <c r="BE28" s="42">
        <v>-552</v>
      </c>
      <c r="BF28" s="42">
        <v>-661</v>
      </c>
      <c r="BG28" s="42">
        <v>-886</v>
      </c>
      <c r="BH28" s="43">
        <v>-1019</v>
      </c>
      <c r="BI28" s="43">
        <v>-1068</v>
      </c>
      <c r="BJ28" s="43">
        <v>-1124</v>
      </c>
      <c r="BK28" s="43">
        <v>-1062</v>
      </c>
      <c r="BL28" s="42">
        <v>-777</v>
      </c>
      <c r="BM28" s="42">
        <v>-461</v>
      </c>
      <c r="BN28" s="42">
        <v>-440</v>
      </c>
      <c r="BO28" s="42">
        <v>-343</v>
      </c>
      <c r="BP28" s="42">
        <v>-586</v>
      </c>
      <c r="BQ28" s="42">
        <v>-980</v>
      </c>
      <c r="BR28" s="43">
        <v>-1062</v>
      </c>
      <c r="BS28" s="43">
        <v>-1122</v>
      </c>
      <c r="BT28" s="43">
        <v>-1197</v>
      </c>
      <c r="BU28" s="44">
        <v>-1137</v>
      </c>
      <c r="BV28" s="45">
        <v>-6936</v>
      </c>
      <c r="BW28" s="53">
        <v>-11836</v>
      </c>
    </row>
    <row r="29" spans="1:75" s="46" customFormat="1" x14ac:dyDescent="0.3">
      <c r="A29" s="40" t="s">
        <v>98</v>
      </c>
      <c r="B29" s="40" t="s">
        <v>251</v>
      </c>
      <c r="C29" s="50">
        <v>-3</v>
      </c>
      <c r="D29" s="50">
        <v>-4</v>
      </c>
      <c r="E29" s="50">
        <v>-4</v>
      </c>
      <c r="F29" s="50">
        <v>-5</v>
      </c>
      <c r="G29" s="50">
        <v>-7</v>
      </c>
      <c r="H29" s="50">
        <v>-8</v>
      </c>
      <c r="I29" s="41">
        <v>-11</v>
      </c>
      <c r="J29" s="41">
        <v>-13</v>
      </c>
      <c r="K29" s="41">
        <v>-13</v>
      </c>
      <c r="L29" s="41">
        <v>-13</v>
      </c>
      <c r="M29" s="41">
        <v>-11</v>
      </c>
      <c r="N29" s="41">
        <v>-12</v>
      </c>
      <c r="O29" s="41">
        <v>-17</v>
      </c>
      <c r="P29" s="41">
        <v>-19</v>
      </c>
      <c r="Q29" s="41">
        <v>-23</v>
      </c>
      <c r="R29" s="41">
        <v>-24</v>
      </c>
      <c r="S29" s="41">
        <v>-28</v>
      </c>
      <c r="T29" s="41">
        <v>-30</v>
      </c>
      <c r="U29" s="41">
        <v>-33</v>
      </c>
      <c r="V29" s="41">
        <v>-46</v>
      </c>
      <c r="W29" s="41">
        <v>-48</v>
      </c>
      <c r="X29" s="41">
        <v>-44</v>
      </c>
      <c r="Y29" s="41">
        <v>-51</v>
      </c>
      <c r="Z29" s="41">
        <v>-50</v>
      </c>
      <c r="AA29" s="41">
        <v>-70</v>
      </c>
      <c r="AB29" s="41">
        <v>-63</v>
      </c>
      <c r="AC29" s="41">
        <v>-76</v>
      </c>
      <c r="AD29" s="41">
        <v>-92</v>
      </c>
      <c r="AE29" s="42">
        <v>-135</v>
      </c>
      <c r="AF29" s="42">
        <v>-144</v>
      </c>
      <c r="AG29" s="42">
        <v>-150</v>
      </c>
      <c r="AH29" s="42">
        <v>-194</v>
      </c>
      <c r="AI29" s="42">
        <v>-220</v>
      </c>
      <c r="AJ29" s="42">
        <v>-261</v>
      </c>
      <c r="AK29" s="42">
        <v>-330</v>
      </c>
      <c r="AL29" s="42">
        <v>-447</v>
      </c>
      <c r="AM29" s="42">
        <v>-441</v>
      </c>
      <c r="AN29" s="42">
        <v>-479</v>
      </c>
      <c r="AO29" s="42">
        <v>-435</v>
      </c>
      <c r="AP29" s="42">
        <v>-402</v>
      </c>
      <c r="AQ29" s="42">
        <v>-372</v>
      </c>
      <c r="AR29" s="42">
        <v>-383</v>
      </c>
      <c r="AS29" s="42">
        <v>-432</v>
      </c>
      <c r="AT29" s="42">
        <v>-445</v>
      </c>
      <c r="AU29" s="42">
        <v>-469</v>
      </c>
      <c r="AV29" s="42">
        <v>-583</v>
      </c>
      <c r="AW29" s="42">
        <v>-760</v>
      </c>
      <c r="AX29" s="42">
        <v>-832</v>
      </c>
      <c r="AY29" s="42">
        <v>-686</v>
      </c>
      <c r="AZ29" s="42">
        <v>-823</v>
      </c>
      <c r="BA29" s="42">
        <v>-813</v>
      </c>
      <c r="BB29" s="42">
        <v>-669</v>
      </c>
      <c r="BC29" s="42">
        <v>-866</v>
      </c>
      <c r="BD29" s="42">
        <v>-948</v>
      </c>
      <c r="BE29" s="42">
        <v>-996</v>
      </c>
      <c r="BF29" s="43">
        <v>-1018</v>
      </c>
      <c r="BG29" s="43">
        <v>-1131</v>
      </c>
      <c r="BH29" s="43">
        <v>-1234</v>
      </c>
      <c r="BI29" s="43">
        <v>-1292</v>
      </c>
      <c r="BJ29" s="43">
        <v>-1364</v>
      </c>
      <c r="BK29" s="43">
        <v>-1370</v>
      </c>
      <c r="BL29" s="43">
        <v>-1359</v>
      </c>
      <c r="BM29" s="42">
        <v>-992</v>
      </c>
      <c r="BN29" s="43">
        <v>-1111</v>
      </c>
      <c r="BO29" s="43">
        <v>-1059</v>
      </c>
      <c r="BP29" s="43">
        <v>-1499</v>
      </c>
      <c r="BQ29" s="43">
        <v>-1755</v>
      </c>
      <c r="BR29" s="43">
        <v>-1747</v>
      </c>
      <c r="BS29" s="43">
        <v>-1749</v>
      </c>
      <c r="BT29" s="43">
        <v>-1956</v>
      </c>
      <c r="BU29" s="44">
        <v>-2376</v>
      </c>
      <c r="BV29" s="45">
        <v>-1955</v>
      </c>
      <c r="BW29" s="43">
        <v>-2216</v>
      </c>
    </row>
    <row r="30" spans="1:75" s="46" customFormat="1" x14ac:dyDescent="0.3">
      <c r="A30" s="40" t="s">
        <v>76</v>
      </c>
      <c r="B30" s="40" t="s">
        <v>229</v>
      </c>
      <c r="C30" s="54" t="s">
        <v>74</v>
      </c>
      <c r="D30" s="54" t="s">
        <v>74</v>
      </c>
      <c r="E30" s="54" t="s">
        <v>74</v>
      </c>
      <c r="F30" s="54" t="s">
        <v>74</v>
      </c>
      <c r="G30" s="54" t="s">
        <v>74</v>
      </c>
      <c r="H30" s="54" t="s">
        <v>74</v>
      </c>
      <c r="I30" s="41">
        <v>-13</v>
      </c>
      <c r="J30" s="50">
        <v>-9</v>
      </c>
      <c r="K30" s="41">
        <v>-34</v>
      </c>
      <c r="L30" s="41">
        <v>-43</v>
      </c>
      <c r="M30" s="41">
        <v>-44</v>
      </c>
      <c r="N30" s="41">
        <v>-51</v>
      </c>
      <c r="O30" s="41">
        <v>-66</v>
      </c>
      <c r="P30" s="41">
        <v>-78</v>
      </c>
      <c r="Q30" s="41">
        <v>-87</v>
      </c>
      <c r="R30" s="41">
        <v>-90</v>
      </c>
      <c r="S30" s="42">
        <v>-102</v>
      </c>
      <c r="T30" s="42">
        <v>-113</v>
      </c>
      <c r="U30" s="42">
        <v>-120</v>
      </c>
      <c r="V30" s="42">
        <v>-154</v>
      </c>
      <c r="W30" s="42">
        <v>-160</v>
      </c>
      <c r="X30" s="42">
        <v>-150</v>
      </c>
      <c r="Y30" s="42">
        <v>-163</v>
      </c>
      <c r="Z30" s="42">
        <v>-188</v>
      </c>
      <c r="AA30" s="42">
        <v>-233</v>
      </c>
      <c r="AB30" s="42">
        <v>-254</v>
      </c>
      <c r="AC30" s="42">
        <v>-329</v>
      </c>
      <c r="AD30" s="42">
        <v>-388</v>
      </c>
      <c r="AE30" s="42">
        <v>-458</v>
      </c>
      <c r="AF30" s="42">
        <v>-461</v>
      </c>
      <c r="AG30" s="42">
        <v>-449</v>
      </c>
      <c r="AH30" s="42">
        <v>-532</v>
      </c>
      <c r="AI30" s="42">
        <v>-696</v>
      </c>
      <c r="AJ30" s="42">
        <v>-652</v>
      </c>
      <c r="AK30" s="42">
        <v>-748</v>
      </c>
      <c r="AL30" s="42">
        <v>-934</v>
      </c>
      <c r="AM30" s="43">
        <v>-1025</v>
      </c>
      <c r="AN30" s="43">
        <v>-1585</v>
      </c>
      <c r="AO30" s="43">
        <v>-1242</v>
      </c>
      <c r="AP30" s="42">
        <v>-899</v>
      </c>
      <c r="AQ30" s="42">
        <v>-588</v>
      </c>
      <c r="AR30" s="42">
        <v>-617</v>
      </c>
      <c r="AS30" s="42">
        <v>-468</v>
      </c>
      <c r="AT30" s="42">
        <v>-402</v>
      </c>
      <c r="AU30" s="42">
        <v>-375</v>
      </c>
      <c r="AV30" s="42">
        <v>-343</v>
      </c>
      <c r="AW30" s="42">
        <v>-335</v>
      </c>
      <c r="AX30" s="42">
        <v>-319</v>
      </c>
      <c r="AY30" s="42">
        <v>-305</v>
      </c>
      <c r="AZ30" s="42">
        <v>-280</v>
      </c>
      <c r="BA30" s="42">
        <v>-306</v>
      </c>
      <c r="BB30" s="42">
        <v>-456</v>
      </c>
      <c r="BC30" s="42">
        <v>-396</v>
      </c>
      <c r="BD30" s="42">
        <v>-389</v>
      </c>
      <c r="BE30" s="42">
        <v>-484</v>
      </c>
      <c r="BF30" s="42">
        <v>-276</v>
      </c>
      <c r="BG30" s="42">
        <v>-308</v>
      </c>
      <c r="BH30" s="42">
        <v>-342</v>
      </c>
      <c r="BI30" s="42">
        <v>-322</v>
      </c>
      <c r="BJ30" s="42">
        <v>-253</v>
      </c>
      <c r="BK30" s="42">
        <v>-258</v>
      </c>
      <c r="BL30" s="42">
        <v>-259</v>
      </c>
      <c r="BM30" s="42">
        <v>-258</v>
      </c>
      <c r="BN30" s="42">
        <v>-186</v>
      </c>
      <c r="BO30" s="42">
        <v>-272</v>
      </c>
      <c r="BP30" s="42">
        <v>-858</v>
      </c>
      <c r="BQ30" s="43">
        <v>-1291</v>
      </c>
      <c r="BR30" s="43">
        <v>-1207</v>
      </c>
      <c r="BS30" s="43">
        <v>-1443</v>
      </c>
      <c r="BT30" s="43">
        <v>-1525</v>
      </c>
      <c r="BU30" s="44">
        <v>-1317</v>
      </c>
      <c r="BV30" s="48">
        <v>-240</v>
      </c>
      <c r="BW30" s="42">
        <v>-327</v>
      </c>
    </row>
    <row r="31" spans="1:75" s="46" customFormat="1" x14ac:dyDescent="0.3">
      <c r="A31" s="40" t="s">
        <v>99</v>
      </c>
      <c r="B31" s="40" t="s">
        <v>252</v>
      </c>
      <c r="C31" s="50">
        <v>-3</v>
      </c>
      <c r="D31" s="50">
        <v>-3</v>
      </c>
      <c r="E31" s="50">
        <v>-5</v>
      </c>
      <c r="F31" s="50">
        <v>-7</v>
      </c>
      <c r="G31" s="50">
        <v>-8</v>
      </c>
      <c r="H31" s="41">
        <v>-12</v>
      </c>
      <c r="I31" s="41">
        <v>-18</v>
      </c>
      <c r="J31" s="41">
        <v>-24</v>
      </c>
      <c r="K31" s="41">
        <v>-27</v>
      </c>
      <c r="L31" s="41">
        <v>-27</v>
      </c>
      <c r="M31" s="41">
        <v>-25</v>
      </c>
      <c r="N31" s="41">
        <v>-29</v>
      </c>
      <c r="O31" s="41">
        <v>-41</v>
      </c>
      <c r="P31" s="41">
        <v>-49</v>
      </c>
      <c r="Q31" s="41">
        <v>-56</v>
      </c>
      <c r="R31" s="41">
        <v>-60</v>
      </c>
      <c r="S31" s="41">
        <v>-70</v>
      </c>
      <c r="T31" s="41">
        <v>-80</v>
      </c>
      <c r="U31" s="41">
        <v>-90</v>
      </c>
      <c r="V31" s="42">
        <v>-129</v>
      </c>
      <c r="W31" s="42">
        <v>-142</v>
      </c>
      <c r="X31" s="42">
        <v>-132</v>
      </c>
      <c r="Y31" s="42">
        <v>-139</v>
      </c>
      <c r="Z31" s="42">
        <v>-162</v>
      </c>
      <c r="AA31" s="42">
        <v>-250</v>
      </c>
      <c r="AB31" s="42">
        <v>-244</v>
      </c>
      <c r="AC31" s="42">
        <v>-259</v>
      </c>
      <c r="AD31" s="42">
        <v>-311</v>
      </c>
      <c r="AE31" s="42">
        <v>-346</v>
      </c>
      <c r="AF31" s="42">
        <v>-351</v>
      </c>
      <c r="AG31" s="42">
        <v>-341</v>
      </c>
      <c r="AH31" s="42">
        <v>-435</v>
      </c>
      <c r="AI31" s="42">
        <v>-516</v>
      </c>
      <c r="AJ31" s="42">
        <v>-601</v>
      </c>
      <c r="AK31" s="42">
        <v>-742</v>
      </c>
      <c r="AL31" s="43">
        <v>-1013</v>
      </c>
      <c r="AM31" s="43">
        <v>-1025</v>
      </c>
      <c r="AN31" s="43">
        <v>-1090</v>
      </c>
      <c r="AO31" s="43">
        <v>-1029</v>
      </c>
      <c r="AP31" s="42">
        <v>-924</v>
      </c>
      <c r="AQ31" s="42">
        <v>-893</v>
      </c>
      <c r="AR31" s="42">
        <v>-862</v>
      </c>
      <c r="AS31" s="42">
        <v>-926</v>
      </c>
      <c r="AT31" s="42">
        <v>-949</v>
      </c>
      <c r="AU31" s="42">
        <v>-915</v>
      </c>
      <c r="AV31" s="42">
        <v>-389</v>
      </c>
      <c r="AW31" s="42">
        <v>-420</v>
      </c>
      <c r="AX31" s="42">
        <v>-440</v>
      </c>
      <c r="AY31" s="42">
        <v>-435</v>
      </c>
      <c r="AZ31" s="42">
        <v>-441</v>
      </c>
      <c r="BA31" s="42">
        <v>-206</v>
      </c>
      <c r="BB31" s="42">
        <v>-178</v>
      </c>
      <c r="BC31" s="42">
        <v>-300</v>
      </c>
      <c r="BD31" s="42">
        <v>-352</v>
      </c>
      <c r="BE31" s="42">
        <v>-338</v>
      </c>
      <c r="BF31" s="42">
        <v>-366</v>
      </c>
      <c r="BG31" s="42">
        <v>-378</v>
      </c>
      <c r="BH31" s="42">
        <v>-538</v>
      </c>
      <c r="BI31" s="42">
        <v>-734</v>
      </c>
      <c r="BJ31" s="43">
        <v>-1213</v>
      </c>
      <c r="BK31" s="43">
        <v>-2132</v>
      </c>
      <c r="BL31" s="43">
        <v>-2817</v>
      </c>
      <c r="BM31" s="43">
        <v>-3355</v>
      </c>
      <c r="BN31" s="43">
        <v>-3647</v>
      </c>
      <c r="BO31" s="43">
        <v>-3326</v>
      </c>
      <c r="BP31" s="43">
        <v>-2980</v>
      </c>
      <c r="BQ31" s="43">
        <v>-2568</v>
      </c>
      <c r="BR31" s="43">
        <v>-2034</v>
      </c>
      <c r="BS31" s="43">
        <v>-1580</v>
      </c>
      <c r="BT31" s="43">
        <v>-1685</v>
      </c>
      <c r="BU31" s="44">
        <v>-1898</v>
      </c>
      <c r="BV31" s="45">
        <v>-1891</v>
      </c>
      <c r="BW31" s="43">
        <v>-1864</v>
      </c>
    </row>
    <row r="32" spans="1:75" s="46" customFormat="1" x14ac:dyDescent="0.3">
      <c r="A32" s="40" t="s">
        <v>100</v>
      </c>
      <c r="B32" s="40" t="s">
        <v>253</v>
      </c>
      <c r="C32" s="50">
        <v>-7</v>
      </c>
      <c r="D32" s="50">
        <v>-8</v>
      </c>
      <c r="E32" s="41">
        <v>-10</v>
      </c>
      <c r="F32" s="41">
        <v>-12</v>
      </c>
      <c r="G32" s="41">
        <v>-15</v>
      </c>
      <c r="H32" s="41">
        <v>-19</v>
      </c>
      <c r="I32" s="41">
        <v>-26</v>
      </c>
      <c r="J32" s="41">
        <v>-30</v>
      </c>
      <c r="K32" s="41">
        <v>-32</v>
      </c>
      <c r="L32" s="41">
        <v>-32</v>
      </c>
      <c r="M32" s="41">
        <v>-26</v>
      </c>
      <c r="N32" s="41">
        <v>-30</v>
      </c>
      <c r="O32" s="41">
        <v>-42</v>
      </c>
      <c r="P32" s="41">
        <v>-49</v>
      </c>
      <c r="Q32" s="41">
        <v>-58</v>
      </c>
      <c r="R32" s="41">
        <v>-61</v>
      </c>
      <c r="S32" s="41">
        <v>-71</v>
      </c>
      <c r="T32" s="41">
        <v>-79</v>
      </c>
      <c r="U32" s="41">
        <v>-86</v>
      </c>
      <c r="V32" s="42">
        <v>-120</v>
      </c>
      <c r="W32" s="42">
        <v>-128</v>
      </c>
      <c r="X32" s="42">
        <v>-118</v>
      </c>
      <c r="Y32" s="42">
        <v>-141</v>
      </c>
      <c r="Z32" s="42">
        <v>-140</v>
      </c>
      <c r="AA32" s="42">
        <v>-194</v>
      </c>
      <c r="AB32" s="42">
        <v>-174</v>
      </c>
      <c r="AC32" s="42">
        <v>-200</v>
      </c>
      <c r="AD32" s="42">
        <v>-234</v>
      </c>
      <c r="AE32" s="42">
        <v>-336</v>
      </c>
      <c r="AF32" s="42">
        <v>-367</v>
      </c>
      <c r="AG32" s="42">
        <v>-375</v>
      </c>
      <c r="AH32" s="42">
        <v>-478</v>
      </c>
      <c r="AI32" s="42">
        <v>-539</v>
      </c>
      <c r="AJ32" s="42">
        <v>-663</v>
      </c>
      <c r="AK32" s="42">
        <v>-825</v>
      </c>
      <c r="AL32" s="43">
        <v>-1127</v>
      </c>
      <c r="AM32" s="43">
        <v>-1106</v>
      </c>
      <c r="AN32" s="43">
        <v>-1179</v>
      </c>
      <c r="AO32" s="43">
        <v>-1087</v>
      </c>
      <c r="AP32" s="43">
        <v>-1028</v>
      </c>
      <c r="AQ32" s="42">
        <v>-962</v>
      </c>
      <c r="AR32" s="42">
        <v>-978</v>
      </c>
      <c r="AS32" s="43">
        <v>-1113</v>
      </c>
      <c r="AT32" s="43">
        <v>-1148</v>
      </c>
      <c r="AU32" s="43">
        <v>-1183</v>
      </c>
      <c r="AV32" s="43">
        <v>-1478</v>
      </c>
      <c r="AW32" s="43">
        <v>-2026</v>
      </c>
      <c r="AX32" s="43">
        <v>-2163</v>
      </c>
      <c r="AY32" s="43">
        <v>-1577</v>
      </c>
      <c r="AZ32" s="43">
        <v>-1951</v>
      </c>
      <c r="BA32" s="43">
        <v>-2061</v>
      </c>
      <c r="BB32" s="43">
        <v>-1723</v>
      </c>
      <c r="BC32" s="43">
        <v>-2022</v>
      </c>
      <c r="BD32" s="43">
        <v>-1965</v>
      </c>
      <c r="BE32" s="43">
        <v>-2454</v>
      </c>
      <c r="BF32" s="43">
        <v>-2271</v>
      </c>
      <c r="BG32" s="43">
        <v>-2416</v>
      </c>
      <c r="BH32" s="43">
        <v>-2469</v>
      </c>
      <c r="BI32" s="43">
        <v>-2594</v>
      </c>
      <c r="BJ32" s="43">
        <v>-2758</v>
      </c>
      <c r="BK32" s="43">
        <v>-2848</v>
      </c>
      <c r="BL32" s="43">
        <v>-2935</v>
      </c>
      <c r="BM32" s="43">
        <v>-2612</v>
      </c>
      <c r="BN32" s="43">
        <v>-2662</v>
      </c>
      <c r="BO32" s="43">
        <v>-2752</v>
      </c>
      <c r="BP32" s="43">
        <v>-4975</v>
      </c>
      <c r="BQ32" s="43">
        <v>-6723</v>
      </c>
      <c r="BR32" s="43">
        <v>-6720</v>
      </c>
      <c r="BS32" s="43">
        <v>-7080</v>
      </c>
      <c r="BT32" s="43">
        <v>-7632</v>
      </c>
      <c r="BU32" s="44">
        <v>-8477</v>
      </c>
      <c r="BV32" s="45">
        <v>-7175</v>
      </c>
      <c r="BW32" s="43">
        <v>-9715</v>
      </c>
    </row>
    <row r="33" spans="1:75" s="46" customFormat="1" x14ac:dyDescent="0.3">
      <c r="A33" s="40" t="s">
        <v>77</v>
      </c>
      <c r="B33" s="40" t="s">
        <v>230</v>
      </c>
      <c r="C33" s="50">
        <v>-8</v>
      </c>
      <c r="D33" s="41">
        <v>-10</v>
      </c>
      <c r="E33" s="41">
        <v>-11</v>
      </c>
      <c r="F33" s="41">
        <v>-12</v>
      </c>
      <c r="G33" s="41">
        <v>-15</v>
      </c>
      <c r="H33" s="41">
        <v>-17</v>
      </c>
      <c r="I33" s="41">
        <v>-24</v>
      </c>
      <c r="J33" s="41">
        <v>-30</v>
      </c>
      <c r="K33" s="41">
        <v>-30</v>
      </c>
      <c r="L33" s="41">
        <v>-29</v>
      </c>
      <c r="M33" s="41">
        <v>-22</v>
      </c>
      <c r="N33" s="41">
        <v>-27</v>
      </c>
      <c r="O33" s="41">
        <v>-35</v>
      </c>
      <c r="P33" s="41">
        <v>-42</v>
      </c>
      <c r="Q33" s="41">
        <v>-48</v>
      </c>
      <c r="R33" s="41">
        <v>-51</v>
      </c>
      <c r="S33" s="41">
        <v>-56</v>
      </c>
      <c r="T33" s="41">
        <v>-65</v>
      </c>
      <c r="U33" s="41">
        <v>-69</v>
      </c>
      <c r="V33" s="41">
        <v>-77</v>
      </c>
      <c r="W33" s="41">
        <v>-91</v>
      </c>
      <c r="X33" s="41">
        <v>-90</v>
      </c>
      <c r="Y33" s="42">
        <v>-110</v>
      </c>
      <c r="Z33" s="42">
        <v>-114</v>
      </c>
      <c r="AA33" s="42">
        <v>-163</v>
      </c>
      <c r="AB33" s="42">
        <v>-144</v>
      </c>
      <c r="AC33" s="42">
        <v>-162</v>
      </c>
      <c r="AD33" s="42">
        <v>-184</v>
      </c>
      <c r="AE33" s="42">
        <v>-262</v>
      </c>
      <c r="AF33" s="42">
        <v>-310</v>
      </c>
      <c r="AG33" s="42">
        <v>-316</v>
      </c>
      <c r="AH33" s="42">
        <v>-403</v>
      </c>
      <c r="AI33" s="42">
        <v>-454</v>
      </c>
      <c r="AJ33" s="42">
        <v>-559</v>
      </c>
      <c r="AK33" s="42">
        <v>-695</v>
      </c>
      <c r="AL33" s="42">
        <v>-950</v>
      </c>
      <c r="AM33" s="42">
        <v>-932</v>
      </c>
      <c r="AN33" s="42">
        <v>-993</v>
      </c>
      <c r="AO33" s="42">
        <v>-916</v>
      </c>
      <c r="AP33" s="42">
        <v>-868</v>
      </c>
      <c r="AQ33" s="42">
        <v>-812</v>
      </c>
      <c r="AR33" s="42">
        <v>-825</v>
      </c>
      <c r="AS33" s="42">
        <v>-938</v>
      </c>
      <c r="AT33" s="42">
        <v>-968</v>
      </c>
      <c r="AU33" s="43">
        <v>-2007</v>
      </c>
      <c r="AV33" s="43">
        <v>-1588</v>
      </c>
      <c r="AW33" s="43">
        <v>-1457</v>
      </c>
      <c r="AX33" s="43">
        <v>-1249</v>
      </c>
      <c r="AY33" s="42">
        <v>-931</v>
      </c>
      <c r="AZ33" s="43">
        <v>-1136</v>
      </c>
      <c r="BA33" s="43">
        <v>-1817</v>
      </c>
      <c r="BB33" s="43">
        <v>-3208</v>
      </c>
      <c r="BC33" s="43">
        <v>-3369</v>
      </c>
      <c r="BD33" s="43">
        <v>-3727</v>
      </c>
      <c r="BE33" s="43">
        <v>-3395</v>
      </c>
      <c r="BF33" s="43">
        <v>-3207</v>
      </c>
      <c r="BG33" s="43">
        <v>-2625</v>
      </c>
      <c r="BH33" s="43">
        <v>-3522</v>
      </c>
      <c r="BI33" s="43">
        <v>-3910</v>
      </c>
      <c r="BJ33" s="43">
        <v>-3783</v>
      </c>
      <c r="BK33" s="43">
        <v>-3810</v>
      </c>
      <c r="BL33" s="43">
        <v>-4260</v>
      </c>
      <c r="BM33" s="43">
        <v>-3824</v>
      </c>
      <c r="BN33" s="43">
        <v>-3831</v>
      </c>
      <c r="BO33" s="43">
        <v>-3928</v>
      </c>
      <c r="BP33" s="43">
        <v>-4940</v>
      </c>
      <c r="BQ33" s="43">
        <v>-6031</v>
      </c>
      <c r="BR33" s="43">
        <v>-6290</v>
      </c>
      <c r="BS33" s="43">
        <v>-6016</v>
      </c>
      <c r="BT33" s="43">
        <v>-5720</v>
      </c>
      <c r="BU33" s="44">
        <v>-5518</v>
      </c>
      <c r="BV33" s="45">
        <v>-7877</v>
      </c>
      <c r="BW33" s="43">
        <v>-9041</v>
      </c>
    </row>
    <row r="34" spans="1:75" s="46" customFormat="1" x14ac:dyDescent="0.3">
      <c r="A34" s="40" t="s">
        <v>101</v>
      </c>
      <c r="B34" s="40" t="s">
        <v>254</v>
      </c>
      <c r="C34" s="50">
        <v>-2</v>
      </c>
      <c r="D34" s="50">
        <v>-2</v>
      </c>
      <c r="E34" s="50">
        <v>-3</v>
      </c>
      <c r="F34" s="50">
        <v>-3</v>
      </c>
      <c r="G34" s="50">
        <v>-4</v>
      </c>
      <c r="H34" s="50">
        <v>-5</v>
      </c>
      <c r="I34" s="50">
        <v>-7</v>
      </c>
      <c r="J34" s="50">
        <v>-8</v>
      </c>
      <c r="K34" s="50">
        <v>-8</v>
      </c>
      <c r="L34" s="50">
        <v>-8</v>
      </c>
      <c r="M34" s="50">
        <v>-6</v>
      </c>
      <c r="N34" s="50">
        <v>-7</v>
      </c>
      <c r="O34" s="50">
        <v>-9</v>
      </c>
      <c r="P34" s="41">
        <v>-11</v>
      </c>
      <c r="Q34" s="41">
        <v>-12</v>
      </c>
      <c r="R34" s="41">
        <v>-13</v>
      </c>
      <c r="S34" s="41">
        <v>-14</v>
      </c>
      <c r="T34" s="41">
        <v>-15</v>
      </c>
      <c r="U34" s="41">
        <v>-17</v>
      </c>
      <c r="V34" s="41">
        <v>-22</v>
      </c>
      <c r="W34" s="41">
        <v>-23</v>
      </c>
      <c r="X34" s="41">
        <v>-21</v>
      </c>
      <c r="Y34" s="41">
        <v>-22</v>
      </c>
      <c r="Z34" s="41">
        <v>-21</v>
      </c>
      <c r="AA34" s="41">
        <v>-30</v>
      </c>
      <c r="AB34" s="41">
        <v>-29</v>
      </c>
      <c r="AC34" s="41">
        <v>-36</v>
      </c>
      <c r="AD34" s="41">
        <v>-50</v>
      </c>
      <c r="AE34" s="41">
        <v>-76</v>
      </c>
      <c r="AF34" s="41">
        <v>-74</v>
      </c>
      <c r="AG34" s="41">
        <v>-82</v>
      </c>
      <c r="AH34" s="42">
        <v>-107</v>
      </c>
      <c r="AI34" s="42">
        <v>-124</v>
      </c>
      <c r="AJ34" s="42">
        <v>-137</v>
      </c>
      <c r="AK34" s="42">
        <v>-178</v>
      </c>
      <c r="AL34" s="42">
        <v>-239</v>
      </c>
      <c r="AM34" s="42">
        <v>-238</v>
      </c>
      <c r="AN34" s="42">
        <v>-267</v>
      </c>
      <c r="AO34" s="42">
        <v>-236</v>
      </c>
      <c r="AP34" s="42">
        <v>-207</v>
      </c>
      <c r="AQ34" s="42">
        <v>-188</v>
      </c>
      <c r="AR34" s="42">
        <v>-198</v>
      </c>
      <c r="AS34" s="42">
        <v>-220</v>
      </c>
      <c r="AT34" s="42">
        <v>-225</v>
      </c>
      <c r="AU34" s="42">
        <v>-276</v>
      </c>
      <c r="AV34" s="42">
        <v>-313</v>
      </c>
      <c r="AW34" s="42">
        <v>-363</v>
      </c>
      <c r="AX34" s="42">
        <v>-401</v>
      </c>
      <c r="AY34" s="42">
        <v>-381</v>
      </c>
      <c r="AZ34" s="42">
        <v>-480</v>
      </c>
      <c r="BA34" s="42">
        <v>-607</v>
      </c>
      <c r="BB34" s="42">
        <v>-741</v>
      </c>
      <c r="BC34" s="43">
        <v>-1037</v>
      </c>
      <c r="BD34" s="43">
        <v>-1285</v>
      </c>
      <c r="BE34" s="42">
        <v>-813</v>
      </c>
      <c r="BF34" s="43">
        <v>-1014</v>
      </c>
      <c r="BG34" s="43">
        <v>-1028</v>
      </c>
      <c r="BH34" s="43">
        <v>-1204</v>
      </c>
      <c r="BI34" s="43">
        <v>-1353</v>
      </c>
      <c r="BJ34" s="43">
        <v>-2355</v>
      </c>
      <c r="BK34" s="43">
        <v>-2326</v>
      </c>
      <c r="BL34" s="43">
        <v>-2533</v>
      </c>
      <c r="BM34" s="43">
        <v>-2789</v>
      </c>
      <c r="BN34" s="43">
        <v>-2667</v>
      </c>
      <c r="BO34" s="43">
        <v>-2701</v>
      </c>
      <c r="BP34" s="43">
        <v>-2974</v>
      </c>
      <c r="BQ34" s="43">
        <v>-3244</v>
      </c>
      <c r="BR34" s="43">
        <v>-3329</v>
      </c>
      <c r="BS34" s="43">
        <v>-3293</v>
      </c>
      <c r="BT34" s="43">
        <v>-5151</v>
      </c>
      <c r="BU34" s="44">
        <v>-5580</v>
      </c>
      <c r="BV34" s="45">
        <v>-7358</v>
      </c>
      <c r="BW34" s="43">
        <v>-6977</v>
      </c>
    </row>
    <row r="35" spans="1:75" s="10" customFormat="1" x14ac:dyDescent="0.3">
      <c r="A35" s="3" t="s">
        <v>124</v>
      </c>
      <c r="B35" s="3" t="s">
        <v>277</v>
      </c>
      <c r="C35" s="9" t="s">
        <v>74</v>
      </c>
      <c r="D35" s="9" t="s">
        <v>74</v>
      </c>
      <c r="E35" s="9" t="s">
        <v>74</v>
      </c>
      <c r="F35" s="9" t="s">
        <v>74</v>
      </c>
      <c r="G35" s="9" t="s">
        <v>74</v>
      </c>
      <c r="H35" s="9" t="s">
        <v>74</v>
      </c>
      <c r="I35" s="9" t="s">
        <v>74</v>
      </c>
      <c r="J35" s="9" t="s">
        <v>74</v>
      </c>
      <c r="K35" s="9" t="s">
        <v>74</v>
      </c>
      <c r="L35" s="9" t="s">
        <v>74</v>
      </c>
      <c r="M35" s="9" t="s">
        <v>74</v>
      </c>
      <c r="N35" s="9" t="s">
        <v>74</v>
      </c>
      <c r="O35" s="9" t="s">
        <v>74</v>
      </c>
      <c r="P35" s="9" t="s">
        <v>74</v>
      </c>
      <c r="Q35" s="9" t="s">
        <v>74</v>
      </c>
      <c r="R35" s="9" t="s">
        <v>74</v>
      </c>
      <c r="S35" s="9" t="s">
        <v>74</v>
      </c>
      <c r="T35" s="9" t="s">
        <v>74</v>
      </c>
      <c r="U35" s="9" t="s">
        <v>74</v>
      </c>
      <c r="V35" s="9" t="s">
        <v>74</v>
      </c>
      <c r="W35" s="9" t="s">
        <v>74</v>
      </c>
      <c r="X35" s="9" t="s">
        <v>74</v>
      </c>
      <c r="Y35" s="9" t="s">
        <v>74</v>
      </c>
      <c r="Z35" s="9" t="s">
        <v>74</v>
      </c>
      <c r="AA35" s="9" t="s">
        <v>74</v>
      </c>
      <c r="AB35" s="9" t="s">
        <v>74</v>
      </c>
      <c r="AC35" s="9" t="s">
        <v>74</v>
      </c>
      <c r="AD35" s="9" t="s">
        <v>74</v>
      </c>
      <c r="AE35" s="9" t="s">
        <v>74</v>
      </c>
      <c r="AF35" s="4">
        <v>-565</v>
      </c>
      <c r="AG35" s="4">
        <v>-434</v>
      </c>
      <c r="AH35" s="4">
        <v>-599</v>
      </c>
      <c r="AI35" s="4">
        <v>-911</v>
      </c>
      <c r="AJ35" s="4">
        <v>-834</v>
      </c>
      <c r="AK35" s="4">
        <v>-931</v>
      </c>
      <c r="AL35" s="5">
        <v>-1140</v>
      </c>
      <c r="AM35" s="5">
        <v>-1110</v>
      </c>
      <c r="AN35" s="5">
        <v>-1267</v>
      </c>
      <c r="AO35" s="5">
        <v>-1489</v>
      </c>
      <c r="AP35" s="5">
        <v>-1215</v>
      </c>
      <c r="AQ35" s="5">
        <v>-1160</v>
      </c>
      <c r="AR35" s="5">
        <v>-1434</v>
      </c>
      <c r="AS35" s="5">
        <v>-1382</v>
      </c>
      <c r="AT35" s="5">
        <v>-1530</v>
      </c>
      <c r="AU35" s="5">
        <v>-1696</v>
      </c>
      <c r="AV35" s="5">
        <v>-1789</v>
      </c>
      <c r="AW35" s="5">
        <v>-1652</v>
      </c>
      <c r="AX35" s="5">
        <v>-1753</v>
      </c>
      <c r="AY35" s="5">
        <v>-1672</v>
      </c>
      <c r="AZ35" s="5">
        <v>-1532</v>
      </c>
      <c r="BA35" s="5">
        <v>-1534</v>
      </c>
      <c r="BB35" s="5">
        <v>-1572</v>
      </c>
      <c r="BC35" s="5">
        <v>-1858</v>
      </c>
      <c r="BD35" s="5">
        <v>-2051</v>
      </c>
      <c r="BE35" s="5">
        <v>-2706</v>
      </c>
      <c r="BF35" s="5">
        <v>-1962</v>
      </c>
      <c r="BG35" s="5">
        <v>-2730</v>
      </c>
      <c r="BH35" s="5">
        <v>-7482</v>
      </c>
      <c r="BI35" s="5">
        <v>-7425</v>
      </c>
      <c r="BJ35" s="5">
        <v>-7511</v>
      </c>
      <c r="BK35" s="5">
        <v>-7407</v>
      </c>
      <c r="BL35" s="5">
        <v>-8917</v>
      </c>
      <c r="BM35" s="5">
        <v>-8758</v>
      </c>
      <c r="BN35" s="5">
        <v>-8458</v>
      </c>
      <c r="BO35" s="5">
        <v>-8136</v>
      </c>
      <c r="BP35" s="5">
        <v>-8323</v>
      </c>
      <c r="BQ35" s="5">
        <v>-8509</v>
      </c>
      <c r="BR35" s="5">
        <v>-8148</v>
      </c>
      <c r="BS35" s="5">
        <v>-8342</v>
      </c>
      <c r="BT35" s="5">
        <v>-8297</v>
      </c>
      <c r="BU35" s="23">
        <v>-8325</v>
      </c>
      <c r="BV35" s="24">
        <v>-7685</v>
      </c>
      <c r="BW35" s="9" t="s">
        <v>74</v>
      </c>
    </row>
    <row r="36" spans="1:75" s="10" customFormat="1" x14ac:dyDescent="0.3">
      <c r="A36" s="3" t="s">
        <v>108</v>
      </c>
      <c r="B36" s="3" t="s">
        <v>261</v>
      </c>
      <c r="C36" s="9" t="s">
        <v>74</v>
      </c>
      <c r="D36" s="9" t="s">
        <v>74</v>
      </c>
      <c r="E36" s="9" t="s">
        <v>74</v>
      </c>
      <c r="F36" s="9" t="s">
        <v>74</v>
      </c>
      <c r="G36" s="9" t="s">
        <v>74</v>
      </c>
      <c r="H36" s="9" t="s">
        <v>74</v>
      </c>
      <c r="I36" s="9" t="s">
        <v>74</v>
      </c>
      <c r="J36" s="9" t="s">
        <v>74</v>
      </c>
      <c r="K36" s="9" t="s">
        <v>74</v>
      </c>
      <c r="L36" s="9" t="s">
        <v>74</v>
      </c>
      <c r="M36" s="9" t="s">
        <v>74</v>
      </c>
      <c r="N36" s="9" t="s">
        <v>74</v>
      </c>
      <c r="O36" s="9" t="s">
        <v>74</v>
      </c>
      <c r="P36" s="9" t="s">
        <v>74</v>
      </c>
      <c r="Q36" s="9" t="s">
        <v>74</v>
      </c>
      <c r="R36" s="9" t="s">
        <v>74</v>
      </c>
      <c r="S36" s="9" t="s">
        <v>74</v>
      </c>
      <c r="T36" s="9" t="s">
        <v>74</v>
      </c>
      <c r="U36" s="9" t="s">
        <v>74</v>
      </c>
      <c r="V36" s="9" t="s">
        <v>74</v>
      </c>
      <c r="W36" s="9" t="s">
        <v>74</v>
      </c>
      <c r="X36" s="9" t="s">
        <v>74</v>
      </c>
      <c r="Y36" s="9" t="s">
        <v>74</v>
      </c>
      <c r="Z36" s="9" t="s">
        <v>74</v>
      </c>
      <c r="AA36" s="9" t="s">
        <v>74</v>
      </c>
      <c r="AB36" s="9" t="s">
        <v>74</v>
      </c>
      <c r="AC36" s="9" t="s">
        <v>74</v>
      </c>
      <c r="AD36" s="9" t="s">
        <v>74</v>
      </c>
      <c r="AE36" s="9" t="s">
        <v>74</v>
      </c>
      <c r="AF36" s="22">
        <v>-16</v>
      </c>
      <c r="AG36" s="22">
        <v>-21</v>
      </c>
      <c r="AH36" s="22">
        <v>-25</v>
      </c>
      <c r="AI36" s="22">
        <v>-31</v>
      </c>
      <c r="AJ36" s="22">
        <v>-30</v>
      </c>
      <c r="AK36" s="22">
        <v>-43</v>
      </c>
      <c r="AL36" s="22">
        <v>-54</v>
      </c>
      <c r="AM36" s="22">
        <v>-55</v>
      </c>
      <c r="AN36" s="22">
        <v>-68</v>
      </c>
      <c r="AO36" s="22">
        <v>-55</v>
      </c>
      <c r="AP36" s="22">
        <v>-44</v>
      </c>
      <c r="AQ36" s="22">
        <v>-38</v>
      </c>
      <c r="AR36" s="22">
        <v>-43</v>
      </c>
      <c r="AS36" s="22">
        <v>-48</v>
      </c>
      <c r="AT36" s="22">
        <v>-48</v>
      </c>
      <c r="AU36" s="22">
        <v>-59</v>
      </c>
      <c r="AV36" s="22">
        <v>-54</v>
      </c>
      <c r="AW36" s="22">
        <v>-19</v>
      </c>
      <c r="AX36" s="22">
        <v>-38</v>
      </c>
      <c r="AY36" s="22">
        <v>-38</v>
      </c>
      <c r="AZ36" s="22">
        <v>-39</v>
      </c>
      <c r="BA36" s="22">
        <v>-34</v>
      </c>
      <c r="BB36" s="22">
        <v>-26</v>
      </c>
      <c r="BC36" s="22">
        <v>-33</v>
      </c>
      <c r="BD36" s="22">
        <v>-25</v>
      </c>
      <c r="BE36" s="22">
        <v>-25</v>
      </c>
      <c r="BF36" s="22">
        <v>-21</v>
      </c>
      <c r="BG36" s="22">
        <v>-28</v>
      </c>
      <c r="BH36" s="22">
        <v>-22</v>
      </c>
      <c r="BI36" s="22">
        <v>-23</v>
      </c>
      <c r="BJ36" s="22">
        <v>-19</v>
      </c>
      <c r="BK36" s="22">
        <v>-22</v>
      </c>
      <c r="BL36" s="22">
        <v>-27</v>
      </c>
      <c r="BM36" s="22">
        <v>-21</v>
      </c>
      <c r="BN36" s="22">
        <v>-23</v>
      </c>
      <c r="BO36" s="22">
        <v>-19</v>
      </c>
      <c r="BP36" s="22">
        <v>-18</v>
      </c>
      <c r="BQ36" s="22">
        <v>-23</v>
      </c>
      <c r="BR36" s="22">
        <v>-23</v>
      </c>
      <c r="BS36" s="22">
        <v>-23</v>
      </c>
      <c r="BT36" s="22">
        <v>-26</v>
      </c>
      <c r="BU36" s="55">
        <v>-24</v>
      </c>
      <c r="BV36" s="56">
        <v>-7</v>
      </c>
      <c r="BW36" s="9" t="s">
        <v>74</v>
      </c>
    </row>
    <row r="37" spans="1:75" s="10" customFormat="1" x14ac:dyDescent="0.3">
      <c r="A37" s="3" t="s">
        <v>107</v>
      </c>
      <c r="B37" s="3" t="s">
        <v>260</v>
      </c>
      <c r="C37" s="9" t="s">
        <v>74</v>
      </c>
      <c r="D37" s="9" t="s">
        <v>74</v>
      </c>
      <c r="E37" s="9" t="s">
        <v>74</v>
      </c>
      <c r="F37" s="9" t="s">
        <v>74</v>
      </c>
      <c r="G37" s="9" t="s">
        <v>74</v>
      </c>
      <c r="H37" s="9" t="s">
        <v>74</v>
      </c>
      <c r="I37" s="9" t="s">
        <v>74</v>
      </c>
      <c r="J37" s="9" t="s">
        <v>74</v>
      </c>
      <c r="K37" s="9" t="s">
        <v>74</v>
      </c>
      <c r="L37" s="9" t="s">
        <v>74</v>
      </c>
      <c r="M37" s="9" t="s">
        <v>74</v>
      </c>
      <c r="N37" s="9" t="s">
        <v>74</v>
      </c>
      <c r="O37" s="9" t="s">
        <v>74</v>
      </c>
      <c r="P37" s="9" t="s">
        <v>74</v>
      </c>
      <c r="Q37" s="9" t="s">
        <v>74</v>
      </c>
      <c r="R37" s="9" t="s">
        <v>74</v>
      </c>
      <c r="S37" s="9" t="s">
        <v>74</v>
      </c>
      <c r="T37" s="9" t="s">
        <v>74</v>
      </c>
      <c r="U37" s="9" t="s">
        <v>74</v>
      </c>
      <c r="V37" s="9" t="s">
        <v>74</v>
      </c>
      <c r="W37" s="9" t="s">
        <v>74</v>
      </c>
      <c r="X37" s="9" t="s">
        <v>74</v>
      </c>
      <c r="Y37" s="9" t="s">
        <v>74</v>
      </c>
      <c r="Z37" s="9" t="s">
        <v>74</v>
      </c>
      <c r="AA37" s="9" t="s">
        <v>74</v>
      </c>
      <c r="AB37" s="9" t="s">
        <v>74</v>
      </c>
      <c r="AC37" s="9" t="s">
        <v>74</v>
      </c>
      <c r="AD37" s="9" t="s">
        <v>74</v>
      </c>
      <c r="AE37" s="9" t="s">
        <v>74</v>
      </c>
      <c r="AF37" s="4">
        <v>-143</v>
      </c>
      <c r="AG37" s="4">
        <v>-162</v>
      </c>
      <c r="AH37" s="4">
        <v>-212</v>
      </c>
      <c r="AI37" s="4">
        <v>-248</v>
      </c>
      <c r="AJ37" s="4">
        <v>-266</v>
      </c>
      <c r="AK37" s="4">
        <v>-351</v>
      </c>
      <c r="AL37" s="4">
        <v>-467</v>
      </c>
      <c r="AM37" s="4">
        <v>-468</v>
      </c>
      <c r="AN37" s="4">
        <v>-531</v>
      </c>
      <c r="AO37" s="4">
        <v>-464</v>
      </c>
      <c r="AP37" s="4">
        <v>-401</v>
      </c>
      <c r="AQ37" s="4">
        <v>-363</v>
      </c>
      <c r="AR37" s="4">
        <v>-386</v>
      </c>
      <c r="AS37" s="4">
        <v>-424</v>
      </c>
      <c r="AT37" s="4">
        <v>-434</v>
      </c>
      <c r="AU37" s="4">
        <v>-470</v>
      </c>
      <c r="AV37" s="4">
        <v>-420</v>
      </c>
      <c r="AW37" s="4">
        <v>-465</v>
      </c>
      <c r="AX37" s="4">
        <v>-470</v>
      </c>
      <c r="AY37" s="4">
        <v>-474</v>
      </c>
      <c r="AZ37" s="4">
        <v>-640</v>
      </c>
      <c r="BA37" s="4">
        <v>-621</v>
      </c>
      <c r="BB37" s="4">
        <v>-411</v>
      </c>
      <c r="BC37" s="4">
        <v>-391</v>
      </c>
      <c r="BD37" s="4">
        <v>-286</v>
      </c>
      <c r="BE37" s="4">
        <v>-250</v>
      </c>
      <c r="BF37" s="4">
        <v>-329</v>
      </c>
      <c r="BG37" s="4">
        <v>-234</v>
      </c>
      <c r="BH37" s="4">
        <v>-250</v>
      </c>
      <c r="BI37" s="4">
        <v>-256</v>
      </c>
      <c r="BJ37" s="4">
        <v>-263</v>
      </c>
      <c r="BK37" s="4">
        <v>-282</v>
      </c>
      <c r="BL37" s="4">
        <v>-313</v>
      </c>
      <c r="BM37" s="4">
        <v>-251</v>
      </c>
      <c r="BN37" s="4">
        <v>-221</v>
      </c>
      <c r="BO37" s="4">
        <v>-225</v>
      </c>
      <c r="BP37" s="4">
        <v>-497</v>
      </c>
      <c r="BQ37" s="4">
        <v>-724</v>
      </c>
      <c r="BR37" s="4">
        <v>-740</v>
      </c>
      <c r="BS37" s="4">
        <v>-798</v>
      </c>
      <c r="BT37" s="4">
        <v>-836</v>
      </c>
      <c r="BU37" s="57">
        <v>-838</v>
      </c>
      <c r="BV37" s="26">
        <v>-534</v>
      </c>
      <c r="BW37" s="9" t="s">
        <v>74</v>
      </c>
    </row>
    <row r="38" spans="1:75" s="10" customFormat="1" x14ac:dyDescent="0.3">
      <c r="A38" s="3" t="s">
        <v>109</v>
      </c>
      <c r="B38" s="3" t="s">
        <v>262</v>
      </c>
      <c r="C38" s="9" t="s">
        <v>74</v>
      </c>
      <c r="D38" s="9" t="s">
        <v>74</v>
      </c>
      <c r="E38" s="9" t="s">
        <v>74</v>
      </c>
      <c r="F38" s="9" t="s">
        <v>74</v>
      </c>
      <c r="G38" s="9" t="s">
        <v>74</v>
      </c>
      <c r="H38" s="9" t="s">
        <v>74</v>
      </c>
      <c r="I38" s="9" t="s">
        <v>74</v>
      </c>
      <c r="J38" s="9" t="s">
        <v>74</v>
      </c>
      <c r="K38" s="9" t="s">
        <v>74</v>
      </c>
      <c r="L38" s="9" t="s">
        <v>74</v>
      </c>
      <c r="M38" s="9" t="s">
        <v>74</v>
      </c>
      <c r="N38" s="9" t="s">
        <v>74</v>
      </c>
      <c r="O38" s="9" t="s">
        <v>74</v>
      </c>
      <c r="P38" s="9" t="s">
        <v>74</v>
      </c>
      <c r="Q38" s="9" t="s">
        <v>74</v>
      </c>
      <c r="R38" s="9" t="s">
        <v>74</v>
      </c>
      <c r="S38" s="9" t="s">
        <v>74</v>
      </c>
      <c r="T38" s="9" t="s">
        <v>74</v>
      </c>
      <c r="U38" s="9" t="s">
        <v>74</v>
      </c>
      <c r="V38" s="9" t="s">
        <v>74</v>
      </c>
      <c r="W38" s="9" t="s">
        <v>74</v>
      </c>
      <c r="X38" s="9" t="s">
        <v>74</v>
      </c>
      <c r="Y38" s="9" t="s">
        <v>74</v>
      </c>
      <c r="Z38" s="9" t="s">
        <v>74</v>
      </c>
      <c r="AA38" s="9" t="s">
        <v>74</v>
      </c>
      <c r="AB38" s="9" t="s">
        <v>74</v>
      </c>
      <c r="AC38" s="9" t="s">
        <v>74</v>
      </c>
      <c r="AD38" s="9" t="s">
        <v>74</v>
      </c>
      <c r="AE38" s="9" t="s">
        <v>74</v>
      </c>
      <c r="AF38" s="22">
        <v>-10</v>
      </c>
      <c r="AG38" s="22">
        <v>-12</v>
      </c>
      <c r="AH38" s="22">
        <v>-15</v>
      </c>
      <c r="AI38" s="22">
        <v>-18</v>
      </c>
      <c r="AJ38" s="22">
        <v>-19</v>
      </c>
      <c r="AK38" s="22">
        <v>-24</v>
      </c>
      <c r="AL38" s="22">
        <v>-31</v>
      </c>
      <c r="AM38" s="22">
        <v>-31</v>
      </c>
      <c r="AN38" s="22">
        <v>-39</v>
      </c>
      <c r="AO38" s="22">
        <v>-31</v>
      </c>
      <c r="AP38" s="22">
        <v>-26</v>
      </c>
      <c r="AQ38" s="22">
        <v>-26</v>
      </c>
      <c r="AR38" s="22">
        <v>-25</v>
      </c>
      <c r="AS38" s="22">
        <v>-32</v>
      </c>
      <c r="AT38" s="22">
        <v>-32</v>
      </c>
      <c r="AU38" s="22">
        <v>-51</v>
      </c>
      <c r="AV38" s="22">
        <v>-65</v>
      </c>
      <c r="AW38" s="22">
        <v>-58</v>
      </c>
      <c r="AX38" s="4">
        <v>-107</v>
      </c>
      <c r="AY38" s="4">
        <v>-129</v>
      </c>
      <c r="AZ38" s="4">
        <v>-142</v>
      </c>
      <c r="BA38" s="4">
        <v>-108</v>
      </c>
      <c r="BB38" s="22">
        <v>-95</v>
      </c>
      <c r="BC38" s="4">
        <v>-102</v>
      </c>
      <c r="BD38" s="22">
        <v>-74</v>
      </c>
      <c r="BE38" s="22">
        <v>-70</v>
      </c>
      <c r="BF38" s="22">
        <v>-58</v>
      </c>
      <c r="BG38" s="22">
        <v>-63</v>
      </c>
      <c r="BH38" s="22">
        <v>-59</v>
      </c>
      <c r="BI38" s="22">
        <v>-57</v>
      </c>
      <c r="BJ38" s="22">
        <v>-55</v>
      </c>
      <c r="BK38" s="22">
        <v>-55</v>
      </c>
      <c r="BL38" s="22">
        <v>-53</v>
      </c>
      <c r="BM38" s="22">
        <v>-38</v>
      </c>
      <c r="BN38" s="22">
        <v>-37</v>
      </c>
      <c r="BO38" s="22">
        <v>-33</v>
      </c>
      <c r="BP38" s="22">
        <v>-74</v>
      </c>
      <c r="BQ38" s="4">
        <v>-109</v>
      </c>
      <c r="BR38" s="4">
        <v>-102</v>
      </c>
      <c r="BS38" s="4">
        <v>-109</v>
      </c>
      <c r="BT38" s="4">
        <v>-116</v>
      </c>
      <c r="BU38" s="57">
        <v>-114</v>
      </c>
      <c r="BV38" s="58">
        <v>-82</v>
      </c>
      <c r="BW38" s="9" t="s">
        <v>74</v>
      </c>
    </row>
    <row r="39" spans="1:75" s="10" customFormat="1" x14ac:dyDescent="0.3">
      <c r="A39" s="3" t="s">
        <v>125</v>
      </c>
      <c r="B39" s="3" t="s">
        <v>278</v>
      </c>
      <c r="C39" s="9" t="s">
        <v>74</v>
      </c>
      <c r="D39" s="9" t="s">
        <v>74</v>
      </c>
      <c r="E39" s="9" t="s">
        <v>74</v>
      </c>
      <c r="F39" s="9" t="s">
        <v>74</v>
      </c>
      <c r="G39" s="9" t="s">
        <v>74</v>
      </c>
      <c r="H39" s="9" t="s">
        <v>74</v>
      </c>
      <c r="I39" s="9" t="s">
        <v>74</v>
      </c>
      <c r="J39" s="9" t="s">
        <v>74</v>
      </c>
      <c r="K39" s="9" t="s">
        <v>74</v>
      </c>
      <c r="L39" s="9" t="s">
        <v>74</v>
      </c>
      <c r="M39" s="9" t="s">
        <v>74</v>
      </c>
      <c r="N39" s="9" t="s">
        <v>74</v>
      </c>
      <c r="O39" s="9" t="s">
        <v>74</v>
      </c>
      <c r="P39" s="9" t="s">
        <v>74</v>
      </c>
      <c r="Q39" s="9" t="s">
        <v>74</v>
      </c>
      <c r="R39" s="9" t="s">
        <v>74</v>
      </c>
      <c r="S39" s="9" t="s">
        <v>74</v>
      </c>
      <c r="T39" s="9" t="s">
        <v>74</v>
      </c>
      <c r="U39" s="9" t="s">
        <v>74</v>
      </c>
      <c r="V39" s="9" t="s">
        <v>74</v>
      </c>
      <c r="W39" s="9" t="s">
        <v>74</v>
      </c>
      <c r="X39" s="9" t="s">
        <v>74</v>
      </c>
      <c r="Y39" s="9" t="s">
        <v>74</v>
      </c>
      <c r="Z39" s="9" t="s">
        <v>74</v>
      </c>
      <c r="AA39" s="9" t="s">
        <v>74</v>
      </c>
      <c r="AB39" s="9" t="s">
        <v>74</v>
      </c>
      <c r="AC39" s="9" t="s">
        <v>74</v>
      </c>
      <c r="AD39" s="9" t="s">
        <v>74</v>
      </c>
      <c r="AE39" s="9" t="s">
        <v>74</v>
      </c>
      <c r="AF39" s="25">
        <v>-6</v>
      </c>
      <c r="AG39" s="25">
        <v>-8</v>
      </c>
      <c r="AH39" s="22">
        <v>-10</v>
      </c>
      <c r="AI39" s="22">
        <v>-12</v>
      </c>
      <c r="AJ39" s="22">
        <v>-14</v>
      </c>
      <c r="AK39" s="22">
        <v>-16</v>
      </c>
      <c r="AL39" s="22">
        <v>-22</v>
      </c>
      <c r="AM39" s="22">
        <v>-22</v>
      </c>
      <c r="AN39" s="22">
        <v>-25</v>
      </c>
      <c r="AO39" s="22">
        <v>-22</v>
      </c>
      <c r="AP39" s="22">
        <v>-20</v>
      </c>
      <c r="AQ39" s="22">
        <v>-18</v>
      </c>
      <c r="AR39" s="22">
        <v>-19</v>
      </c>
      <c r="AS39" s="22">
        <v>-21</v>
      </c>
      <c r="AT39" s="22">
        <v>-21</v>
      </c>
      <c r="AU39" s="22">
        <v>-32</v>
      </c>
      <c r="AV39" s="22">
        <v>-38</v>
      </c>
      <c r="AW39" s="22">
        <v>-36</v>
      </c>
      <c r="AX39" s="22">
        <v>-63</v>
      </c>
      <c r="AY39" s="22">
        <v>-75</v>
      </c>
      <c r="AZ39" s="22">
        <v>-82</v>
      </c>
      <c r="BA39" s="22">
        <v>-70</v>
      </c>
      <c r="BB39" s="22">
        <v>-64</v>
      </c>
      <c r="BC39" s="22">
        <v>-75</v>
      </c>
      <c r="BD39" s="22">
        <v>-61</v>
      </c>
      <c r="BE39" s="22">
        <v>-55</v>
      </c>
      <c r="BF39" s="22">
        <v>-44</v>
      </c>
      <c r="BG39" s="22">
        <v>-40</v>
      </c>
      <c r="BH39" s="22">
        <v>-49</v>
      </c>
      <c r="BI39" s="22">
        <v>-50</v>
      </c>
      <c r="BJ39" s="22">
        <v>-50</v>
      </c>
      <c r="BK39" s="22">
        <v>-73</v>
      </c>
      <c r="BL39" s="22">
        <v>-79</v>
      </c>
      <c r="BM39" s="22">
        <v>-51</v>
      </c>
      <c r="BN39" s="22">
        <v>-52</v>
      </c>
      <c r="BO39" s="22">
        <v>-49</v>
      </c>
      <c r="BP39" s="4">
        <v>-149</v>
      </c>
      <c r="BQ39" s="4">
        <v>-213</v>
      </c>
      <c r="BR39" s="4">
        <v>-218</v>
      </c>
      <c r="BS39" s="4">
        <v>-231</v>
      </c>
      <c r="BT39" s="4">
        <v>-233</v>
      </c>
      <c r="BU39" s="57">
        <v>-230</v>
      </c>
      <c r="BV39" s="26">
        <v>-118</v>
      </c>
      <c r="BW39" s="9" t="s">
        <v>74</v>
      </c>
    </row>
    <row r="40" spans="1:75" s="10" customFormat="1" x14ac:dyDescent="0.3">
      <c r="A40" s="3" t="s">
        <v>126</v>
      </c>
      <c r="B40" s="3" t="s">
        <v>279</v>
      </c>
      <c r="C40" s="9" t="s">
        <v>74</v>
      </c>
      <c r="D40" s="9" t="s">
        <v>74</v>
      </c>
      <c r="E40" s="9" t="s">
        <v>74</v>
      </c>
      <c r="F40" s="9" t="s">
        <v>74</v>
      </c>
      <c r="G40" s="9" t="s">
        <v>74</v>
      </c>
      <c r="H40" s="9" t="s">
        <v>74</v>
      </c>
      <c r="I40" s="9" t="s">
        <v>74</v>
      </c>
      <c r="J40" s="9" t="s">
        <v>74</v>
      </c>
      <c r="K40" s="9" t="s">
        <v>74</v>
      </c>
      <c r="L40" s="9" t="s">
        <v>74</v>
      </c>
      <c r="M40" s="9" t="s">
        <v>74</v>
      </c>
      <c r="N40" s="9" t="s">
        <v>74</v>
      </c>
      <c r="O40" s="9" t="s">
        <v>74</v>
      </c>
      <c r="P40" s="9" t="s">
        <v>74</v>
      </c>
      <c r="Q40" s="9" t="s">
        <v>74</v>
      </c>
      <c r="R40" s="9" t="s">
        <v>74</v>
      </c>
      <c r="S40" s="9" t="s">
        <v>74</v>
      </c>
      <c r="T40" s="9" t="s">
        <v>74</v>
      </c>
      <c r="U40" s="9" t="s">
        <v>74</v>
      </c>
      <c r="V40" s="9" t="s">
        <v>74</v>
      </c>
      <c r="W40" s="9" t="s">
        <v>74</v>
      </c>
      <c r="X40" s="9" t="s">
        <v>74</v>
      </c>
      <c r="Y40" s="9" t="s">
        <v>74</v>
      </c>
      <c r="Z40" s="9" t="s">
        <v>74</v>
      </c>
      <c r="AA40" s="9" t="s">
        <v>74</v>
      </c>
      <c r="AB40" s="9" t="s">
        <v>74</v>
      </c>
      <c r="AC40" s="9" t="s">
        <v>74</v>
      </c>
      <c r="AD40" s="9" t="s">
        <v>74</v>
      </c>
      <c r="AE40" s="9" t="s">
        <v>74</v>
      </c>
      <c r="AF40" s="25">
        <v>-6</v>
      </c>
      <c r="AG40" s="25">
        <v>-7</v>
      </c>
      <c r="AH40" s="25">
        <v>-9</v>
      </c>
      <c r="AI40" s="22">
        <v>-10</v>
      </c>
      <c r="AJ40" s="22">
        <v>-11</v>
      </c>
      <c r="AK40" s="22">
        <v>-15</v>
      </c>
      <c r="AL40" s="22">
        <v>-20</v>
      </c>
      <c r="AM40" s="22">
        <v>-20</v>
      </c>
      <c r="AN40" s="22">
        <v>-22</v>
      </c>
      <c r="AO40" s="22">
        <v>-20</v>
      </c>
      <c r="AP40" s="22">
        <v>-17</v>
      </c>
      <c r="AQ40" s="22">
        <v>-16</v>
      </c>
      <c r="AR40" s="22">
        <v>-16</v>
      </c>
      <c r="AS40" s="22">
        <v>-18</v>
      </c>
      <c r="AT40" s="22">
        <v>-19</v>
      </c>
      <c r="AU40" s="22">
        <v>-19</v>
      </c>
      <c r="AV40" s="22">
        <v>-19</v>
      </c>
      <c r="AW40" s="25">
        <v>-4</v>
      </c>
      <c r="AX40" s="25">
        <v>-9</v>
      </c>
      <c r="AY40" s="22">
        <v>-11</v>
      </c>
      <c r="AZ40" s="22">
        <v>-10</v>
      </c>
      <c r="BA40" s="22">
        <v>-10</v>
      </c>
      <c r="BB40" s="22">
        <v>-10</v>
      </c>
      <c r="BC40" s="25">
        <v>-9</v>
      </c>
      <c r="BD40" s="25">
        <v>-3</v>
      </c>
      <c r="BE40" s="22">
        <v>-10</v>
      </c>
      <c r="BF40" s="22">
        <v>-12</v>
      </c>
      <c r="BG40" s="22">
        <v>-11</v>
      </c>
      <c r="BH40" s="22">
        <v>-11</v>
      </c>
      <c r="BI40" s="22">
        <v>-11</v>
      </c>
      <c r="BJ40" s="22">
        <v>-11</v>
      </c>
      <c r="BK40" s="22">
        <v>-34</v>
      </c>
      <c r="BL40" s="22">
        <v>-62</v>
      </c>
      <c r="BM40" s="22">
        <v>-19</v>
      </c>
      <c r="BN40" s="22">
        <v>-19</v>
      </c>
      <c r="BO40" s="22">
        <v>-14</v>
      </c>
      <c r="BP40" s="22">
        <v>-33</v>
      </c>
      <c r="BQ40" s="22">
        <v>-22</v>
      </c>
      <c r="BR40" s="22">
        <v>-21</v>
      </c>
      <c r="BS40" s="22">
        <v>-23</v>
      </c>
      <c r="BT40" s="22">
        <v>-26</v>
      </c>
      <c r="BU40" s="55">
        <v>-23</v>
      </c>
      <c r="BV40" s="58">
        <v>-11</v>
      </c>
      <c r="BW40" s="9" t="s">
        <v>74</v>
      </c>
    </row>
    <row r="41" spans="1:75" s="10" customFormat="1" x14ac:dyDescent="0.3">
      <c r="A41" s="3" t="s">
        <v>110</v>
      </c>
      <c r="B41" s="3" t="s">
        <v>263</v>
      </c>
      <c r="C41" s="9" t="s">
        <v>74</v>
      </c>
      <c r="D41" s="9" t="s">
        <v>74</v>
      </c>
      <c r="E41" s="9" t="s">
        <v>74</v>
      </c>
      <c r="F41" s="9" t="s">
        <v>74</v>
      </c>
      <c r="G41" s="9" t="s">
        <v>74</v>
      </c>
      <c r="H41" s="9" t="s">
        <v>74</v>
      </c>
      <c r="I41" s="9" t="s">
        <v>74</v>
      </c>
      <c r="J41" s="9" t="s">
        <v>74</v>
      </c>
      <c r="K41" s="9" t="s">
        <v>74</v>
      </c>
      <c r="L41" s="9" t="s">
        <v>74</v>
      </c>
      <c r="M41" s="9" t="s">
        <v>74</v>
      </c>
      <c r="N41" s="9" t="s">
        <v>74</v>
      </c>
      <c r="O41" s="9" t="s">
        <v>74</v>
      </c>
      <c r="P41" s="9" t="s">
        <v>74</v>
      </c>
      <c r="Q41" s="9" t="s">
        <v>74</v>
      </c>
      <c r="R41" s="9" t="s">
        <v>74</v>
      </c>
      <c r="S41" s="9" t="s">
        <v>74</v>
      </c>
      <c r="T41" s="9" t="s">
        <v>74</v>
      </c>
      <c r="U41" s="9" t="s">
        <v>74</v>
      </c>
      <c r="V41" s="9" t="s">
        <v>74</v>
      </c>
      <c r="W41" s="9" t="s">
        <v>74</v>
      </c>
      <c r="X41" s="9" t="s">
        <v>74</v>
      </c>
      <c r="Y41" s="9" t="s">
        <v>74</v>
      </c>
      <c r="Z41" s="9" t="s">
        <v>74</v>
      </c>
      <c r="AA41" s="9" t="s">
        <v>74</v>
      </c>
      <c r="AB41" s="9" t="s">
        <v>74</v>
      </c>
      <c r="AC41" s="9" t="s">
        <v>74</v>
      </c>
      <c r="AD41" s="9" t="s">
        <v>74</v>
      </c>
      <c r="AE41" s="9" t="s">
        <v>74</v>
      </c>
      <c r="AF41" s="22">
        <v>-15</v>
      </c>
      <c r="AG41" s="22">
        <v>-16</v>
      </c>
      <c r="AH41" s="22">
        <v>-22</v>
      </c>
      <c r="AI41" s="22">
        <v>-25</v>
      </c>
      <c r="AJ41" s="22">
        <v>-27</v>
      </c>
      <c r="AK41" s="22">
        <v>-35</v>
      </c>
      <c r="AL41" s="22">
        <v>-47</v>
      </c>
      <c r="AM41" s="22">
        <v>-47</v>
      </c>
      <c r="AN41" s="22">
        <v>-54</v>
      </c>
      <c r="AO41" s="22">
        <v>-47</v>
      </c>
      <c r="AP41" s="22">
        <v>-40</v>
      </c>
      <c r="AQ41" s="22">
        <v>-36</v>
      </c>
      <c r="AR41" s="22">
        <v>-39</v>
      </c>
      <c r="AS41" s="22">
        <v>-42</v>
      </c>
      <c r="AT41" s="22">
        <v>-43</v>
      </c>
      <c r="AU41" s="22">
        <v>-55</v>
      </c>
      <c r="AV41" s="22">
        <v>-59</v>
      </c>
      <c r="AW41" s="22">
        <v>-39</v>
      </c>
      <c r="AX41" s="22">
        <v>-61</v>
      </c>
      <c r="AY41" s="22">
        <v>-75</v>
      </c>
      <c r="AZ41" s="22">
        <v>-89</v>
      </c>
      <c r="BA41" s="22">
        <v>-74</v>
      </c>
      <c r="BB41" s="22">
        <v>-56</v>
      </c>
      <c r="BC41" s="22">
        <v>-65</v>
      </c>
      <c r="BD41" s="22">
        <v>-54</v>
      </c>
      <c r="BE41" s="22">
        <v>-51</v>
      </c>
      <c r="BF41" s="22">
        <v>-58</v>
      </c>
      <c r="BG41" s="22">
        <v>-59</v>
      </c>
      <c r="BH41" s="22">
        <v>-59</v>
      </c>
      <c r="BI41" s="22">
        <v>-59</v>
      </c>
      <c r="BJ41" s="22">
        <v>-61</v>
      </c>
      <c r="BK41" s="22">
        <v>-70</v>
      </c>
      <c r="BL41" s="22">
        <v>-94</v>
      </c>
      <c r="BM41" s="22">
        <v>-62</v>
      </c>
      <c r="BN41" s="22">
        <v>-62</v>
      </c>
      <c r="BO41" s="22">
        <v>-52</v>
      </c>
      <c r="BP41" s="4">
        <v>-135</v>
      </c>
      <c r="BQ41" s="4">
        <v>-177</v>
      </c>
      <c r="BR41" s="4">
        <v>-178</v>
      </c>
      <c r="BS41" s="4">
        <v>-187</v>
      </c>
      <c r="BT41" s="4">
        <v>-200</v>
      </c>
      <c r="BU41" s="57">
        <v>-223</v>
      </c>
      <c r="BV41" s="26">
        <v>-152</v>
      </c>
      <c r="BW41" s="9" t="s">
        <v>74</v>
      </c>
    </row>
    <row r="42" spans="1:75" s="10" customFormat="1" x14ac:dyDescent="0.3">
      <c r="A42" s="3" t="s">
        <v>121</v>
      </c>
      <c r="B42" s="3" t="s">
        <v>274</v>
      </c>
      <c r="C42" s="9" t="s">
        <v>74</v>
      </c>
      <c r="D42" s="9" t="s">
        <v>74</v>
      </c>
      <c r="E42" s="9" t="s">
        <v>74</v>
      </c>
      <c r="F42" s="9" t="s">
        <v>74</v>
      </c>
      <c r="G42" s="9" t="s">
        <v>74</v>
      </c>
      <c r="H42" s="9" t="s">
        <v>74</v>
      </c>
      <c r="I42" s="9" t="s">
        <v>74</v>
      </c>
      <c r="J42" s="9" t="s">
        <v>74</v>
      </c>
      <c r="K42" s="9" t="s">
        <v>74</v>
      </c>
      <c r="L42" s="9" t="s">
        <v>74</v>
      </c>
      <c r="M42" s="9" t="s">
        <v>74</v>
      </c>
      <c r="N42" s="9" t="s">
        <v>74</v>
      </c>
      <c r="O42" s="9" t="s">
        <v>74</v>
      </c>
      <c r="P42" s="9" t="s">
        <v>74</v>
      </c>
      <c r="Q42" s="9" t="s">
        <v>74</v>
      </c>
      <c r="R42" s="9" t="s">
        <v>74</v>
      </c>
      <c r="S42" s="9" t="s">
        <v>74</v>
      </c>
      <c r="T42" s="9" t="s">
        <v>74</v>
      </c>
      <c r="U42" s="9" t="s">
        <v>74</v>
      </c>
      <c r="V42" s="9" t="s">
        <v>74</v>
      </c>
      <c r="W42" s="9" t="s">
        <v>74</v>
      </c>
      <c r="X42" s="9" t="s">
        <v>74</v>
      </c>
      <c r="Y42" s="9" t="s">
        <v>74</v>
      </c>
      <c r="Z42" s="9" t="s">
        <v>74</v>
      </c>
      <c r="AA42" s="9" t="s">
        <v>74</v>
      </c>
      <c r="AB42" s="9" t="s">
        <v>74</v>
      </c>
      <c r="AC42" s="9" t="s">
        <v>74</v>
      </c>
      <c r="AD42" s="9" t="s">
        <v>74</v>
      </c>
      <c r="AE42" s="9" t="s">
        <v>74</v>
      </c>
      <c r="AF42" s="25">
        <v>-2</v>
      </c>
      <c r="AG42" s="25">
        <v>-2</v>
      </c>
      <c r="AH42" s="25">
        <v>-3</v>
      </c>
      <c r="AI42" s="25">
        <v>-3</v>
      </c>
      <c r="AJ42" s="25">
        <v>-3</v>
      </c>
      <c r="AK42" s="25">
        <v>-4</v>
      </c>
      <c r="AL42" s="25">
        <v>-6</v>
      </c>
      <c r="AM42" s="25">
        <v>-6</v>
      </c>
      <c r="AN42" s="25">
        <v>-6</v>
      </c>
      <c r="AO42" s="25">
        <v>-6</v>
      </c>
      <c r="AP42" s="25">
        <v>-5</v>
      </c>
      <c r="AQ42" s="25">
        <v>-4</v>
      </c>
      <c r="AR42" s="25">
        <v>-5</v>
      </c>
      <c r="AS42" s="25">
        <v>-5</v>
      </c>
      <c r="AT42" s="25">
        <v>-5</v>
      </c>
      <c r="AU42" s="25">
        <v>-9</v>
      </c>
      <c r="AV42" s="22">
        <v>-11</v>
      </c>
      <c r="AW42" s="25">
        <v>-9</v>
      </c>
      <c r="AX42" s="22">
        <v>-14</v>
      </c>
      <c r="AY42" s="22">
        <v>-17</v>
      </c>
      <c r="AZ42" s="22">
        <v>-20</v>
      </c>
      <c r="BA42" s="22">
        <v>-18</v>
      </c>
      <c r="BB42" s="22">
        <v>-12</v>
      </c>
      <c r="BC42" s="22">
        <v>-14</v>
      </c>
      <c r="BD42" s="22">
        <v>-12</v>
      </c>
      <c r="BE42" s="22">
        <v>-13</v>
      </c>
      <c r="BF42" s="22">
        <v>-28</v>
      </c>
      <c r="BG42" s="22">
        <v>-24</v>
      </c>
      <c r="BH42" s="22">
        <v>-23</v>
      </c>
      <c r="BI42" s="22">
        <v>-24</v>
      </c>
      <c r="BJ42" s="22">
        <v>-23</v>
      </c>
      <c r="BK42" s="22">
        <v>-33</v>
      </c>
      <c r="BL42" s="22">
        <v>-45</v>
      </c>
      <c r="BM42" s="22">
        <v>-29</v>
      </c>
      <c r="BN42" s="22">
        <v>-35</v>
      </c>
      <c r="BO42" s="22">
        <v>-27</v>
      </c>
      <c r="BP42" s="22">
        <v>-55</v>
      </c>
      <c r="BQ42" s="22">
        <v>-74</v>
      </c>
      <c r="BR42" s="22">
        <v>-78</v>
      </c>
      <c r="BS42" s="22">
        <v>-80</v>
      </c>
      <c r="BT42" s="22">
        <v>-85</v>
      </c>
      <c r="BU42" s="55">
        <v>-80</v>
      </c>
      <c r="BV42" s="58">
        <v>-38</v>
      </c>
      <c r="BW42" s="9" t="s">
        <v>74</v>
      </c>
    </row>
    <row r="43" spans="1:75" s="10" customFormat="1" x14ac:dyDescent="0.3">
      <c r="A43" s="3" t="s">
        <v>111</v>
      </c>
      <c r="B43" s="3" t="s">
        <v>264</v>
      </c>
      <c r="C43" s="9" t="s">
        <v>74</v>
      </c>
      <c r="D43" s="9" t="s">
        <v>74</v>
      </c>
      <c r="E43" s="9" t="s">
        <v>74</v>
      </c>
      <c r="F43" s="9" t="s">
        <v>74</v>
      </c>
      <c r="G43" s="9" t="s">
        <v>74</v>
      </c>
      <c r="H43" s="9" t="s">
        <v>74</v>
      </c>
      <c r="I43" s="9" t="s">
        <v>74</v>
      </c>
      <c r="J43" s="9" t="s">
        <v>74</v>
      </c>
      <c r="K43" s="9" t="s">
        <v>74</v>
      </c>
      <c r="L43" s="9" t="s">
        <v>74</v>
      </c>
      <c r="M43" s="9" t="s">
        <v>74</v>
      </c>
      <c r="N43" s="9" t="s">
        <v>74</v>
      </c>
      <c r="O43" s="9" t="s">
        <v>74</v>
      </c>
      <c r="P43" s="9" t="s">
        <v>74</v>
      </c>
      <c r="Q43" s="9" t="s">
        <v>74</v>
      </c>
      <c r="R43" s="9" t="s">
        <v>74</v>
      </c>
      <c r="S43" s="9" t="s">
        <v>74</v>
      </c>
      <c r="T43" s="9" t="s">
        <v>74</v>
      </c>
      <c r="U43" s="9" t="s">
        <v>74</v>
      </c>
      <c r="V43" s="9" t="s">
        <v>74</v>
      </c>
      <c r="W43" s="9" t="s">
        <v>74</v>
      </c>
      <c r="X43" s="9" t="s">
        <v>74</v>
      </c>
      <c r="Y43" s="9" t="s">
        <v>74</v>
      </c>
      <c r="Z43" s="9" t="s">
        <v>74</v>
      </c>
      <c r="AA43" s="9" t="s">
        <v>74</v>
      </c>
      <c r="AB43" s="9" t="s">
        <v>74</v>
      </c>
      <c r="AC43" s="9" t="s">
        <v>74</v>
      </c>
      <c r="AD43" s="9" t="s">
        <v>74</v>
      </c>
      <c r="AE43" s="9" t="s">
        <v>74</v>
      </c>
      <c r="AF43" s="22">
        <v>-14</v>
      </c>
      <c r="AG43" s="22">
        <v>-17</v>
      </c>
      <c r="AH43" s="22">
        <v>-20</v>
      </c>
      <c r="AI43" s="22">
        <v>-25</v>
      </c>
      <c r="AJ43" s="22">
        <v>-26</v>
      </c>
      <c r="AK43" s="22">
        <v>-36</v>
      </c>
      <c r="AL43" s="22">
        <v>-46</v>
      </c>
      <c r="AM43" s="22">
        <v>-45</v>
      </c>
      <c r="AN43" s="22">
        <v>-55</v>
      </c>
      <c r="AO43" s="22">
        <v>-45</v>
      </c>
      <c r="AP43" s="22">
        <v>-40</v>
      </c>
      <c r="AQ43" s="22">
        <v>-35</v>
      </c>
      <c r="AR43" s="22">
        <v>-39</v>
      </c>
      <c r="AS43" s="22">
        <v>-43</v>
      </c>
      <c r="AT43" s="22">
        <v>-44</v>
      </c>
      <c r="AU43" s="22">
        <v>-68</v>
      </c>
      <c r="AV43" s="22">
        <v>-73</v>
      </c>
      <c r="AW43" s="22">
        <v>-62</v>
      </c>
      <c r="AX43" s="4">
        <v>-107</v>
      </c>
      <c r="AY43" s="4">
        <v>-131</v>
      </c>
      <c r="AZ43" s="4">
        <v>-152</v>
      </c>
      <c r="BA43" s="4">
        <v>-122</v>
      </c>
      <c r="BB43" s="22">
        <v>-95</v>
      </c>
      <c r="BC43" s="4">
        <v>-122</v>
      </c>
      <c r="BD43" s="4">
        <v>-100</v>
      </c>
      <c r="BE43" s="4">
        <v>-100</v>
      </c>
      <c r="BF43" s="22">
        <v>-82</v>
      </c>
      <c r="BG43" s="22">
        <v>-96</v>
      </c>
      <c r="BH43" s="22">
        <v>-87</v>
      </c>
      <c r="BI43" s="22">
        <v>-89</v>
      </c>
      <c r="BJ43" s="22">
        <v>-87</v>
      </c>
      <c r="BK43" s="22">
        <v>-86</v>
      </c>
      <c r="BL43" s="22">
        <v>-93</v>
      </c>
      <c r="BM43" s="22">
        <v>-71</v>
      </c>
      <c r="BN43" s="22">
        <v>-69</v>
      </c>
      <c r="BO43" s="22">
        <v>-65</v>
      </c>
      <c r="BP43" s="4">
        <v>-188</v>
      </c>
      <c r="BQ43" s="4">
        <v>-275</v>
      </c>
      <c r="BR43" s="4">
        <v>-281</v>
      </c>
      <c r="BS43" s="4">
        <v>-299</v>
      </c>
      <c r="BT43" s="4">
        <v>-313</v>
      </c>
      <c r="BU43" s="57">
        <v>-307</v>
      </c>
      <c r="BV43" s="26">
        <v>-158</v>
      </c>
      <c r="BW43" s="9" t="s">
        <v>74</v>
      </c>
    </row>
    <row r="44" spans="1:75" s="10" customFormat="1" x14ac:dyDescent="0.3">
      <c r="A44" s="3" t="s">
        <v>127</v>
      </c>
      <c r="B44" s="3" t="s">
        <v>280</v>
      </c>
      <c r="C44" s="9" t="s">
        <v>74</v>
      </c>
      <c r="D44" s="9" t="s">
        <v>74</v>
      </c>
      <c r="E44" s="9" t="s">
        <v>74</v>
      </c>
      <c r="F44" s="9" t="s">
        <v>74</v>
      </c>
      <c r="G44" s="9" t="s">
        <v>74</v>
      </c>
      <c r="H44" s="9" t="s">
        <v>74</v>
      </c>
      <c r="I44" s="9" t="s">
        <v>74</v>
      </c>
      <c r="J44" s="9" t="s">
        <v>74</v>
      </c>
      <c r="K44" s="9" t="s">
        <v>74</v>
      </c>
      <c r="L44" s="9" t="s">
        <v>74</v>
      </c>
      <c r="M44" s="9" t="s">
        <v>74</v>
      </c>
      <c r="N44" s="9" t="s">
        <v>74</v>
      </c>
      <c r="O44" s="9" t="s">
        <v>74</v>
      </c>
      <c r="P44" s="9" t="s">
        <v>74</v>
      </c>
      <c r="Q44" s="9" t="s">
        <v>74</v>
      </c>
      <c r="R44" s="9" t="s">
        <v>74</v>
      </c>
      <c r="S44" s="9" t="s">
        <v>74</v>
      </c>
      <c r="T44" s="9" t="s">
        <v>74</v>
      </c>
      <c r="U44" s="9" t="s">
        <v>74</v>
      </c>
      <c r="V44" s="9" t="s">
        <v>74</v>
      </c>
      <c r="W44" s="9" t="s">
        <v>74</v>
      </c>
      <c r="X44" s="9" t="s">
        <v>74</v>
      </c>
      <c r="Y44" s="9" t="s">
        <v>74</v>
      </c>
      <c r="Z44" s="9" t="s">
        <v>74</v>
      </c>
      <c r="AA44" s="9" t="s">
        <v>74</v>
      </c>
      <c r="AB44" s="9" t="s">
        <v>74</v>
      </c>
      <c r="AC44" s="9" t="s">
        <v>74</v>
      </c>
      <c r="AD44" s="9" t="s">
        <v>74</v>
      </c>
      <c r="AE44" s="9" t="s">
        <v>74</v>
      </c>
      <c r="AF44" s="22">
        <v>-38</v>
      </c>
      <c r="AG44" s="22">
        <v>-42</v>
      </c>
      <c r="AH44" s="22">
        <v>-55</v>
      </c>
      <c r="AI44" s="22">
        <v>-64</v>
      </c>
      <c r="AJ44" s="22">
        <v>-70</v>
      </c>
      <c r="AK44" s="22">
        <v>-92</v>
      </c>
      <c r="AL44" s="4">
        <v>-123</v>
      </c>
      <c r="AM44" s="4">
        <v>-123</v>
      </c>
      <c r="AN44" s="4">
        <v>-136</v>
      </c>
      <c r="AO44" s="4">
        <v>-122</v>
      </c>
      <c r="AP44" s="4">
        <v>-107</v>
      </c>
      <c r="AQ44" s="22">
        <v>-98</v>
      </c>
      <c r="AR44" s="4">
        <v>-103</v>
      </c>
      <c r="AS44" s="4">
        <v>-113</v>
      </c>
      <c r="AT44" s="4">
        <v>-116</v>
      </c>
      <c r="AU44" s="4">
        <v>-125</v>
      </c>
      <c r="AV44" s="4">
        <v>-141</v>
      </c>
      <c r="AW44" s="4">
        <v>-131</v>
      </c>
      <c r="AX44" s="4">
        <v>-161</v>
      </c>
      <c r="AY44" s="4">
        <v>-345</v>
      </c>
      <c r="AZ44" s="4">
        <v>-274</v>
      </c>
      <c r="BA44" s="4">
        <v>-229</v>
      </c>
      <c r="BB44" s="4">
        <v>-215</v>
      </c>
      <c r="BC44" s="4">
        <v>-215</v>
      </c>
      <c r="BD44" s="4">
        <v>-182</v>
      </c>
      <c r="BE44" s="4">
        <v>-165</v>
      </c>
      <c r="BF44" s="4">
        <v>-268</v>
      </c>
      <c r="BG44" s="4">
        <v>-146</v>
      </c>
      <c r="BH44" s="4">
        <v>-155</v>
      </c>
      <c r="BI44" s="4">
        <v>-159</v>
      </c>
      <c r="BJ44" s="4">
        <v>-157</v>
      </c>
      <c r="BK44" s="4">
        <v>-201</v>
      </c>
      <c r="BL44" s="4">
        <v>-231</v>
      </c>
      <c r="BM44" s="4">
        <v>-159</v>
      </c>
      <c r="BN44" s="4">
        <v>-137</v>
      </c>
      <c r="BO44" s="4">
        <v>-131</v>
      </c>
      <c r="BP44" s="4">
        <v>-331</v>
      </c>
      <c r="BQ44" s="4">
        <v>-476</v>
      </c>
      <c r="BR44" s="4">
        <v>-478</v>
      </c>
      <c r="BS44" s="4">
        <v>-515</v>
      </c>
      <c r="BT44" s="4">
        <v>-544</v>
      </c>
      <c r="BU44" s="57">
        <v>-547</v>
      </c>
      <c r="BV44" s="26">
        <v>-261</v>
      </c>
      <c r="BW44" s="9" t="s">
        <v>74</v>
      </c>
    </row>
    <row r="45" spans="1:75" s="10" customFormat="1" x14ac:dyDescent="0.3">
      <c r="A45" s="3" t="s">
        <v>128</v>
      </c>
      <c r="B45" s="3" t="s">
        <v>281</v>
      </c>
      <c r="C45" s="9" t="s">
        <v>74</v>
      </c>
      <c r="D45" s="9" t="s">
        <v>74</v>
      </c>
      <c r="E45" s="9" t="s">
        <v>74</v>
      </c>
      <c r="F45" s="9" t="s">
        <v>74</v>
      </c>
      <c r="G45" s="9" t="s">
        <v>74</v>
      </c>
      <c r="H45" s="9" t="s">
        <v>74</v>
      </c>
      <c r="I45" s="9" t="s">
        <v>74</v>
      </c>
      <c r="J45" s="9" t="s">
        <v>74</v>
      </c>
      <c r="K45" s="9" t="s">
        <v>74</v>
      </c>
      <c r="L45" s="9" t="s">
        <v>74</v>
      </c>
      <c r="M45" s="9" t="s">
        <v>74</v>
      </c>
      <c r="N45" s="9" t="s">
        <v>74</v>
      </c>
      <c r="O45" s="9" t="s">
        <v>74</v>
      </c>
      <c r="P45" s="9" t="s">
        <v>74</v>
      </c>
      <c r="Q45" s="9" t="s">
        <v>74</v>
      </c>
      <c r="R45" s="9" t="s">
        <v>74</v>
      </c>
      <c r="S45" s="9" t="s">
        <v>74</v>
      </c>
      <c r="T45" s="9" t="s">
        <v>74</v>
      </c>
      <c r="U45" s="9" t="s">
        <v>74</v>
      </c>
      <c r="V45" s="9" t="s">
        <v>74</v>
      </c>
      <c r="W45" s="9" t="s">
        <v>74</v>
      </c>
      <c r="X45" s="9" t="s">
        <v>74</v>
      </c>
      <c r="Y45" s="9" t="s">
        <v>74</v>
      </c>
      <c r="Z45" s="9" t="s">
        <v>74</v>
      </c>
      <c r="AA45" s="9" t="s">
        <v>74</v>
      </c>
      <c r="AB45" s="9" t="s">
        <v>74</v>
      </c>
      <c r="AC45" s="9" t="s">
        <v>74</v>
      </c>
      <c r="AD45" s="9" t="s">
        <v>74</v>
      </c>
      <c r="AE45" s="9" t="s">
        <v>74</v>
      </c>
      <c r="AF45" s="4">
        <v>-152</v>
      </c>
      <c r="AG45" s="4">
        <v>-165</v>
      </c>
      <c r="AH45" s="4">
        <v>-213</v>
      </c>
      <c r="AI45" s="4">
        <v>-246</v>
      </c>
      <c r="AJ45" s="4">
        <v>-278</v>
      </c>
      <c r="AK45" s="4">
        <v>-358</v>
      </c>
      <c r="AL45" s="4">
        <v>-482</v>
      </c>
      <c r="AM45" s="4">
        <v>-479</v>
      </c>
      <c r="AN45" s="4">
        <v>-531</v>
      </c>
      <c r="AO45" s="4">
        <v>-473</v>
      </c>
      <c r="AP45" s="4">
        <v>-424</v>
      </c>
      <c r="AQ45" s="4">
        <v>-388</v>
      </c>
      <c r="AR45" s="4">
        <v>-406</v>
      </c>
      <c r="AS45" s="4">
        <v>-452</v>
      </c>
      <c r="AT45" s="4">
        <v>-465</v>
      </c>
      <c r="AU45" s="4">
        <v>-432</v>
      </c>
      <c r="AV45" s="4">
        <v>-488</v>
      </c>
      <c r="AW45" s="4">
        <v>-324</v>
      </c>
      <c r="AX45" s="4">
        <v>-281</v>
      </c>
      <c r="AY45" s="4">
        <v>-340</v>
      </c>
      <c r="AZ45" s="4">
        <v>-316</v>
      </c>
      <c r="BA45" s="4">
        <v>-249</v>
      </c>
      <c r="BB45" s="4">
        <v>-228</v>
      </c>
      <c r="BC45" s="4">
        <v>-231</v>
      </c>
      <c r="BD45" s="4">
        <v>-174</v>
      </c>
      <c r="BE45" s="4">
        <v>-181</v>
      </c>
      <c r="BF45" s="4">
        <v>-167</v>
      </c>
      <c r="BG45" s="4">
        <v>-156</v>
      </c>
      <c r="BH45" s="4">
        <v>-174</v>
      </c>
      <c r="BI45" s="4">
        <v>-174</v>
      </c>
      <c r="BJ45" s="4">
        <v>-181</v>
      </c>
      <c r="BK45" s="22">
        <v>-90</v>
      </c>
      <c r="BL45" s="22">
        <v>-98</v>
      </c>
      <c r="BM45" s="22">
        <v>-81</v>
      </c>
      <c r="BN45" s="22">
        <v>-72</v>
      </c>
      <c r="BO45" s="22">
        <v>-83</v>
      </c>
      <c r="BP45" s="4">
        <v>-130</v>
      </c>
      <c r="BQ45" s="4">
        <v>-180</v>
      </c>
      <c r="BR45" s="4">
        <v>-175</v>
      </c>
      <c r="BS45" s="4">
        <v>-159</v>
      </c>
      <c r="BT45" s="4">
        <v>-172</v>
      </c>
      <c r="BU45" s="57">
        <v>-188</v>
      </c>
      <c r="BV45" s="26">
        <v>-125</v>
      </c>
      <c r="BW45" s="9" t="s">
        <v>74</v>
      </c>
    </row>
    <row r="46" spans="1:75" s="10" customFormat="1" x14ac:dyDescent="0.3">
      <c r="A46" s="3" t="s">
        <v>112</v>
      </c>
      <c r="B46" s="3" t="s">
        <v>265</v>
      </c>
      <c r="C46" s="9" t="s">
        <v>74</v>
      </c>
      <c r="D46" s="9" t="s">
        <v>74</v>
      </c>
      <c r="E46" s="9" t="s">
        <v>74</v>
      </c>
      <c r="F46" s="9" t="s">
        <v>74</v>
      </c>
      <c r="G46" s="9" t="s">
        <v>74</v>
      </c>
      <c r="H46" s="9" t="s">
        <v>74</v>
      </c>
      <c r="I46" s="9" t="s">
        <v>74</v>
      </c>
      <c r="J46" s="9" t="s">
        <v>74</v>
      </c>
      <c r="K46" s="9" t="s">
        <v>74</v>
      </c>
      <c r="L46" s="9" t="s">
        <v>74</v>
      </c>
      <c r="M46" s="9" t="s">
        <v>74</v>
      </c>
      <c r="N46" s="9" t="s">
        <v>74</v>
      </c>
      <c r="O46" s="9" t="s">
        <v>74</v>
      </c>
      <c r="P46" s="9" t="s">
        <v>74</v>
      </c>
      <c r="Q46" s="9" t="s">
        <v>74</v>
      </c>
      <c r="R46" s="9" t="s">
        <v>74</v>
      </c>
      <c r="S46" s="9" t="s">
        <v>74</v>
      </c>
      <c r="T46" s="9" t="s">
        <v>74</v>
      </c>
      <c r="U46" s="9" t="s">
        <v>74</v>
      </c>
      <c r="V46" s="9" t="s">
        <v>74</v>
      </c>
      <c r="W46" s="9" t="s">
        <v>74</v>
      </c>
      <c r="X46" s="9" t="s">
        <v>74</v>
      </c>
      <c r="Y46" s="9" t="s">
        <v>74</v>
      </c>
      <c r="Z46" s="9" t="s">
        <v>74</v>
      </c>
      <c r="AA46" s="9" t="s">
        <v>74</v>
      </c>
      <c r="AB46" s="9" t="s">
        <v>74</v>
      </c>
      <c r="AC46" s="9" t="s">
        <v>74</v>
      </c>
      <c r="AD46" s="9" t="s">
        <v>74</v>
      </c>
      <c r="AE46" s="9" t="s">
        <v>74</v>
      </c>
      <c r="AF46" s="22">
        <v>-13</v>
      </c>
      <c r="AG46" s="22">
        <v>-14</v>
      </c>
      <c r="AH46" s="22">
        <v>-18</v>
      </c>
      <c r="AI46" s="22">
        <v>-21</v>
      </c>
      <c r="AJ46" s="22">
        <v>-24</v>
      </c>
      <c r="AK46" s="22">
        <v>-31</v>
      </c>
      <c r="AL46" s="22">
        <v>-41</v>
      </c>
      <c r="AM46" s="22">
        <v>-41</v>
      </c>
      <c r="AN46" s="22">
        <v>-45</v>
      </c>
      <c r="AO46" s="22">
        <v>-41</v>
      </c>
      <c r="AP46" s="22">
        <v>-36</v>
      </c>
      <c r="AQ46" s="22">
        <v>-34</v>
      </c>
      <c r="AR46" s="22">
        <v>-35</v>
      </c>
      <c r="AS46" s="22">
        <v>-39</v>
      </c>
      <c r="AT46" s="22">
        <v>-40</v>
      </c>
      <c r="AU46" s="22">
        <v>-41</v>
      </c>
      <c r="AV46" s="22">
        <v>-51</v>
      </c>
      <c r="AW46" s="22">
        <v>-33</v>
      </c>
      <c r="AX46" s="22">
        <v>-37</v>
      </c>
      <c r="AY46" s="22">
        <v>-51</v>
      </c>
      <c r="AZ46" s="22">
        <v>-48</v>
      </c>
      <c r="BA46" s="22">
        <v>-36</v>
      </c>
      <c r="BB46" s="22">
        <v>-30</v>
      </c>
      <c r="BC46" s="22">
        <v>-34</v>
      </c>
      <c r="BD46" s="22">
        <v>-30</v>
      </c>
      <c r="BE46" s="22">
        <v>-28</v>
      </c>
      <c r="BF46" s="22">
        <v>-31</v>
      </c>
      <c r="BG46" s="22">
        <v>-32</v>
      </c>
      <c r="BH46" s="22">
        <v>-32</v>
      </c>
      <c r="BI46" s="22">
        <v>-33</v>
      </c>
      <c r="BJ46" s="22">
        <v>-35</v>
      </c>
      <c r="BK46" s="22">
        <v>-30</v>
      </c>
      <c r="BL46" s="22">
        <v>-33</v>
      </c>
      <c r="BM46" s="22">
        <v>-28</v>
      </c>
      <c r="BN46" s="22">
        <v>-25</v>
      </c>
      <c r="BO46" s="22">
        <v>-25</v>
      </c>
      <c r="BP46" s="22">
        <v>-70</v>
      </c>
      <c r="BQ46" s="22">
        <v>-98</v>
      </c>
      <c r="BR46" s="22">
        <v>-95</v>
      </c>
      <c r="BS46" s="22">
        <v>-95</v>
      </c>
      <c r="BT46" s="4">
        <v>-101</v>
      </c>
      <c r="BU46" s="57">
        <v>-108</v>
      </c>
      <c r="BV46" s="58">
        <v>-59</v>
      </c>
      <c r="BW46" s="9" t="s">
        <v>74</v>
      </c>
    </row>
    <row r="47" spans="1:75" s="10" customFormat="1" x14ac:dyDescent="0.3">
      <c r="A47" s="3" t="s">
        <v>129</v>
      </c>
      <c r="B47" s="3" t="s">
        <v>282</v>
      </c>
      <c r="C47" s="9" t="s">
        <v>74</v>
      </c>
      <c r="D47" s="9" t="s">
        <v>74</v>
      </c>
      <c r="E47" s="9" t="s">
        <v>74</v>
      </c>
      <c r="F47" s="9" t="s">
        <v>74</v>
      </c>
      <c r="G47" s="9" t="s">
        <v>74</v>
      </c>
      <c r="H47" s="9" t="s">
        <v>74</v>
      </c>
      <c r="I47" s="9" t="s">
        <v>74</v>
      </c>
      <c r="J47" s="9" t="s">
        <v>74</v>
      </c>
      <c r="K47" s="9" t="s">
        <v>74</v>
      </c>
      <c r="L47" s="9" t="s">
        <v>74</v>
      </c>
      <c r="M47" s="9" t="s">
        <v>74</v>
      </c>
      <c r="N47" s="9" t="s">
        <v>74</v>
      </c>
      <c r="O47" s="9" t="s">
        <v>74</v>
      </c>
      <c r="P47" s="9" t="s">
        <v>74</v>
      </c>
      <c r="Q47" s="9" t="s">
        <v>74</v>
      </c>
      <c r="R47" s="9" t="s">
        <v>74</v>
      </c>
      <c r="S47" s="9" t="s">
        <v>74</v>
      </c>
      <c r="T47" s="9" t="s">
        <v>74</v>
      </c>
      <c r="U47" s="9" t="s">
        <v>74</v>
      </c>
      <c r="V47" s="9" t="s">
        <v>74</v>
      </c>
      <c r="W47" s="9" t="s">
        <v>74</v>
      </c>
      <c r="X47" s="9" t="s">
        <v>74</v>
      </c>
      <c r="Y47" s="9" t="s">
        <v>74</v>
      </c>
      <c r="Z47" s="9" t="s">
        <v>74</v>
      </c>
      <c r="AA47" s="9" t="s">
        <v>74</v>
      </c>
      <c r="AB47" s="9" t="s">
        <v>74</v>
      </c>
      <c r="AC47" s="9" t="s">
        <v>74</v>
      </c>
      <c r="AD47" s="9" t="s">
        <v>74</v>
      </c>
      <c r="AE47" s="9" t="s">
        <v>74</v>
      </c>
      <c r="AF47" s="22">
        <v>-21</v>
      </c>
      <c r="AG47" s="22">
        <v>-20</v>
      </c>
      <c r="AH47" s="22">
        <v>-26</v>
      </c>
      <c r="AI47" s="22">
        <v>-29</v>
      </c>
      <c r="AJ47" s="22">
        <v>-38</v>
      </c>
      <c r="AK47" s="22">
        <v>-46</v>
      </c>
      <c r="AL47" s="22">
        <v>-63</v>
      </c>
      <c r="AM47" s="22">
        <v>-61</v>
      </c>
      <c r="AN47" s="22">
        <v>-63</v>
      </c>
      <c r="AO47" s="22">
        <v>-60</v>
      </c>
      <c r="AP47" s="22">
        <v>-60</v>
      </c>
      <c r="AQ47" s="22">
        <v>-57</v>
      </c>
      <c r="AR47" s="22">
        <v>-57</v>
      </c>
      <c r="AS47" s="22">
        <v>-66</v>
      </c>
      <c r="AT47" s="22">
        <v>-69</v>
      </c>
      <c r="AU47" s="22">
        <v>-81</v>
      </c>
      <c r="AV47" s="22">
        <v>-89</v>
      </c>
      <c r="AW47" s="22">
        <v>-25</v>
      </c>
      <c r="AX47" s="22">
        <v>-41</v>
      </c>
      <c r="AY47" s="22">
        <v>-73</v>
      </c>
      <c r="AZ47" s="22">
        <v>-65</v>
      </c>
      <c r="BA47" s="22">
        <v>-43</v>
      </c>
      <c r="BB47" s="22">
        <v>-33</v>
      </c>
      <c r="BC47" s="22">
        <v>-40</v>
      </c>
      <c r="BD47" s="22">
        <v>-42</v>
      </c>
      <c r="BE47" s="22">
        <v>-43</v>
      </c>
      <c r="BF47" s="22">
        <v>-40</v>
      </c>
      <c r="BG47" s="22">
        <v>-42</v>
      </c>
      <c r="BH47" s="22">
        <v>-39</v>
      </c>
      <c r="BI47" s="22">
        <v>-40</v>
      </c>
      <c r="BJ47" s="22">
        <v>-40</v>
      </c>
      <c r="BK47" s="22">
        <v>-64</v>
      </c>
      <c r="BL47" s="22">
        <v>-51</v>
      </c>
      <c r="BM47" s="22">
        <v>-35</v>
      </c>
      <c r="BN47" s="22">
        <v>-40</v>
      </c>
      <c r="BO47" s="22">
        <v>-41</v>
      </c>
      <c r="BP47" s="4">
        <v>-107</v>
      </c>
      <c r="BQ47" s="4">
        <v>-155</v>
      </c>
      <c r="BR47" s="4">
        <v>-159</v>
      </c>
      <c r="BS47" s="4">
        <v>-162</v>
      </c>
      <c r="BT47" s="4">
        <v>-175</v>
      </c>
      <c r="BU47" s="57">
        <v>-183</v>
      </c>
      <c r="BV47" s="26">
        <v>-127</v>
      </c>
      <c r="BW47" s="9" t="s">
        <v>74</v>
      </c>
    </row>
    <row r="48" spans="1:75" s="10" customFormat="1" x14ac:dyDescent="0.3">
      <c r="A48" s="3" t="s">
        <v>130</v>
      </c>
      <c r="B48" s="3" t="s">
        <v>283</v>
      </c>
      <c r="C48" s="9" t="s">
        <v>74</v>
      </c>
      <c r="D48" s="9" t="s">
        <v>74</v>
      </c>
      <c r="E48" s="9" t="s">
        <v>74</v>
      </c>
      <c r="F48" s="9" t="s">
        <v>74</v>
      </c>
      <c r="G48" s="9" t="s">
        <v>74</v>
      </c>
      <c r="H48" s="9" t="s">
        <v>74</v>
      </c>
      <c r="I48" s="9" t="s">
        <v>74</v>
      </c>
      <c r="J48" s="9" t="s">
        <v>74</v>
      </c>
      <c r="K48" s="9" t="s">
        <v>74</v>
      </c>
      <c r="L48" s="9" t="s">
        <v>74</v>
      </c>
      <c r="M48" s="9" t="s">
        <v>74</v>
      </c>
      <c r="N48" s="9" t="s">
        <v>74</v>
      </c>
      <c r="O48" s="9" t="s">
        <v>74</v>
      </c>
      <c r="P48" s="9" t="s">
        <v>74</v>
      </c>
      <c r="Q48" s="9" t="s">
        <v>74</v>
      </c>
      <c r="R48" s="9" t="s">
        <v>74</v>
      </c>
      <c r="S48" s="9" t="s">
        <v>74</v>
      </c>
      <c r="T48" s="9" t="s">
        <v>74</v>
      </c>
      <c r="U48" s="9" t="s">
        <v>74</v>
      </c>
      <c r="V48" s="9" t="s">
        <v>74</v>
      </c>
      <c r="W48" s="9" t="s">
        <v>74</v>
      </c>
      <c r="X48" s="9" t="s">
        <v>74</v>
      </c>
      <c r="Y48" s="9" t="s">
        <v>74</v>
      </c>
      <c r="Z48" s="9" t="s">
        <v>74</v>
      </c>
      <c r="AA48" s="9" t="s">
        <v>74</v>
      </c>
      <c r="AB48" s="9" t="s">
        <v>74</v>
      </c>
      <c r="AC48" s="9" t="s">
        <v>74</v>
      </c>
      <c r="AD48" s="9" t="s">
        <v>74</v>
      </c>
      <c r="AE48" s="9" t="s">
        <v>74</v>
      </c>
      <c r="AF48" s="22">
        <v>-46</v>
      </c>
      <c r="AG48" s="22">
        <v>-49</v>
      </c>
      <c r="AH48" s="22">
        <v>-64</v>
      </c>
      <c r="AI48" s="22">
        <v>-74</v>
      </c>
      <c r="AJ48" s="22">
        <v>-84</v>
      </c>
      <c r="AK48" s="4">
        <v>-108</v>
      </c>
      <c r="AL48" s="4">
        <v>-146</v>
      </c>
      <c r="AM48" s="4">
        <v>-145</v>
      </c>
      <c r="AN48" s="4">
        <v>-160</v>
      </c>
      <c r="AO48" s="4">
        <v>-143</v>
      </c>
      <c r="AP48" s="4">
        <v>-129</v>
      </c>
      <c r="AQ48" s="4">
        <v>-119</v>
      </c>
      <c r="AR48" s="4">
        <v>-123</v>
      </c>
      <c r="AS48" s="4">
        <v>-139</v>
      </c>
      <c r="AT48" s="4">
        <v>-143</v>
      </c>
      <c r="AU48" s="4">
        <v>-143</v>
      </c>
      <c r="AV48" s="4">
        <v>-163</v>
      </c>
      <c r="AW48" s="4">
        <v>-102</v>
      </c>
      <c r="AX48" s="4">
        <v>-119</v>
      </c>
      <c r="AY48" s="4">
        <v>-136</v>
      </c>
      <c r="AZ48" s="4">
        <v>-138</v>
      </c>
      <c r="BA48" s="4">
        <v>-112</v>
      </c>
      <c r="BB48" s="4">
        <v>-101</v>
      </c>
      <c r="BC48" s="4">
        <v>-110</v>
      </c>
      <c r="BD48" s="22">
        <v>-84</v>
      </c>
      <c r="BE48" s="22">
        <v>-88</v>
      </c>
      <c r="BF48" s="22">
        <v>-78</v>
      </c>
      <c r="BG48" s="22">
        <v>-85</v>
      </c>
      <c r="BH48" s="22">
        <v>-89</v>
      </c>
      <c r="BI48" s="22">
        <v>-91</v>
      </c>
      <c r="BJ48" s="22">
        <v>-91</v>
      </c>
      <c r="BK48" s="4">
        <v>-123</v>
      </c>
      <c r="BL48" s="4">
        <v>-109</v>
      </c>
      <c r="BM48" s="22">
        <v>-75</v>
      </c>
      <c r="BN48" s="22">
        <v>-98</v>
      </c>
      <c r="BO48" s="22">
        <v>-94</v>
      </c>
      <c r="BP48" s="4">
        <v>-188</v>
      </c>
      <c r="BQ48" s="4">
        <v>-264</v>
      </c>
      <c r="BR48" s="4">
        <v>-261</v>
      </c>
      <c r="BS48" s="4">
        <v>-285</v>
      </c>
      <c r="BT48" s="4">
        <v>-322</v>
      </c>
      <c r="BU48" s="57">
        <v>-390</v>
      </c>
      <c r="BV48" s="26">
        <v>-260</v>
      </c>
      <c r="BW48" s="9" t="s">
        <v>74</v>
      </c>
    </row>
    <row r="49" spans="1:75" s="10" customFormat="1" x14ac:dyDescent="0.3">
      <c r="A49" s="3" t="s">
        <v>113</v>
      </c>
      <c r="B49" s="3" t="s">
        <v>266</v>
      </c>
      <c r="C49" s="9" t="s">
        <v>74</v>
      </c>
      <c r="D49" s="9" t="s">
        <v>74</v>
      </c>
      <c r="E49" s="9" t="s">
        <v>74</v>
      </c>
      <c r="F49" s="9" t="s">
        <v>74</v>
      </c>
      <c r="G49" s="9" t="s">
        <v>74</v>
      </c>
      <c r="H49" s="9" t="s">
        <v>74</v>
      </c>
      <c r="I49" s="9" t="s">
        <v>74</v>
      </c>
      <c r="J49" s="9" t="s">
        <v>74</v>
      </c>
      <c r="K49" s="9" t="s">
        <v>74</v>
      </c>
      <c r="L49" s="9" t="s">
        <v>74</v>
      </c>
      <c r="M49" s="9" t="s">
        <v>74</v>
      </c>
      <c r="N49" s="9" t="s">
        <v>74</v>
      </c>
      <c r="O49" s="9" t="s">
        <v>74</v>
      </c>
      <c r="P49" s="9" t="s">
        <v>74</v>
      </c>
      <c r="Q49" s="9" t="s">
        <v>74</v>
      </c>
      <c r="R49" s="9" t="s">
        <v>74</v>
      </c>
      <c r="S49" s="9" t="s">
        <v>74</v>
      </c>
      <c r="T49" s="9" t="s">
        <v>74</v>
      </c>
      <c r="U49" s="9" t="s">
        <v>74</v>
      </c>
      <c r="V49" s="9" t="s">
        <v>74</v>
      </c>
      <c r="W49" s="9" t="s">
        <v>74</v>
      </c>
      <c r="X49" s="9" t="s">
        <v>74</v>
      </c>
      <c r="Y49" s="9" t="s">
        <v>74</v>
      </c>
      <c r="Z49" s="9" t="s">
        <v>74</v>
      </c>
      <c r="AA49" s="9" t="s">
        <v>74</v>
      </c>
      <c r="AB49" s="9" t="s">
        <v>74</v>
      </c>
      <c r="AC49" s="9" t="s">
        <v>74</v>
      </c>
      <c r="AD49" s="9" t="s">
        <v>74</v>
      </c>
      <c r="AE49" s="9" t="s">
        <v>74</v>
      </c>
      <c r="AF49" s="4">
        <v>-106</v>
      </c>
      <c r="AG49" s="4">
        <v>-114</v>
      </c>
      <c r="AH49" s="4">
        <v>-148</v>
      </c>
      <c r="AI49" s="4">
        <v>-169</v>
      </c>
      <c r="AJ49" s="4">
        <v>-194</v>
      </c>
      <c r="AK49" s="4">
        <v>-249</v>
      </c>
      <c r="AL49" s="4">
        <v>-338</v>
      </c>
      <c r="AM49" s="4">
        <v>-335</v>
      </c>
      <c r="AN49" s="4">
        <v>-366</v>
      </c>
      <c r="AO49" s="4">
        <v>-331</v>
      </c>
      <c r="AP49" s="4">
        <v>-299</v>
      </c>
      <c r="AQ49" s="4">
        <v>-275</v>
      </c>
      <c r="AR49" s="4">
        <v>-286</v>
      </c>
      <c r="AS49" s="4">
        <v>-317</v>
      </c>
      <c r="AT49" s="4">
        <v>-327</v>
      </c>
      <c r="AU49" s="4">
        <v>-292</v>
      </c>
      <c r="AV49" s="4">
        <v>-344</v>
      </c>
      <c r="AW49" s="4">
        <v>-229</v>
      </c>
      <c r="AX49" s="4">
        <v>-204</v>
      </c>
      <c r="AY49" s="4">
        <v>-226</v>
      </c>
      <c r="AZ49" s="4">
        <v>-225</v>
      </c>
      <c r="BA49" s="4">
        <v>-183</v>
      </c>
      <c r="BB49" s="4">
        <v>-158</v>
      </c>
      <c r="BC49" s="4">
        <v>-164</v>
      </c>
      <c r="BD49" s="4">
        <v>-127</v>
      </c>
      <c r="BE49" s="4">
        <v>-136</v>
      </c>
      <c r="BF49" s="4">
        <v>-116</v>
      </c>
      <c r="BG49" s="4">
        <v>-127</v>
      </c>
      <c r="BH49" s="4">
        <v>-138</v>
      </c>
      <c r="BI49" s="4">
        <v>-141</v>
      </c>
      <c r="BJ49" s="4">
        <v>-141</v>
      </c>
      <c r="BK49" s="4">
        <v>-166</v>
      </c>
      <c r="BL49" s="4">
        <v>-169</v>
      </c>
      <c r="BM49" s="4">
        <v>-138</v>
      </c>
      <c r="BN49" s="4">
        <v>-145</v>
      </c>
      <c r="BO49" s="4">
        <v>-153</v>
      </c>
      <c r="BP49" s="4">
        <v>-311</v>
      </c>
      <c r="BQ49" s="4">
        <v>-430</v>
      </c>
      <c r="BR49" s="4">
        <v>-419</v>
      </c>
      <c r="BS49" s="4">
        <v>-441</v>
      </c>
      <c r="BT49" s="4">
        <v>-474</v>
      </c>
      <c r="BU49" s="57">
        <v>-498</v>
      </c>
      <c r="BV49" s="26">
        <v>-392</v>
      </c>
      <c r="BW49" s="9" t="s">
        <v>74</v>
      </c>
    </row>
    <row r="50" spans="1:75" s="10" customFormat="1" x14ac:dyDescent="0.3">
      <c r="A50" s="3" t="s">
        <v>131</v>
      </c>
      <c r="B50" s="3" t="s">
        <v>284</v>
      </c>
      <c r="C50" s="9" t="s">
        <v>74</v>
      </c>
      <c r="D50" s="9" t="s">
        <v>74</v>
      </c>
      <c r="E50" s="9" t="s">
        <v>74</v>
      </c>
      <c r="F50" s="9" t="s">
        <v>74</v>
      </c>
      <c r="G50" s="9" t="s">
        <v>74</v>
      </c>
      <c r="H50" s="9" t="s">
        <v>74</v>
      </c>
      <c r="I50" s="9" t="s">
        <v>74</v>
      </c>
      <c r="J50" s="9" t="s">
        <v>74</v>
      </c>
      <c r="K50" s="9" t="s">
        <v>74</v>
      </c>
      <c r="L50" s="9" t="s">
        <v>74</v>
      </c>
      <c r="M50" s="9" t="s">
        <v>74</v>
      </c>
      <c r="N50" s="9" t="s">
        <v>74</v>
      </c>
      <c r="O50" s="9" t="s">
        <v>74</v>
      </c>
      <c r="P50" s="9" t="s">
        <v>74</v>
      </c>
      <c r="Q50" s="9" t="s">
        <v>74</v>
      </c>
      <c r="R50" s="9" t="s">
        <v>74</v>
      </c>
      <c r="S50" s="9" t="s">
        <v>74</v>
      </c>
      <c r="T50" s="9" t="s">
        <v>74</v>
      </c>
      <c r="U50" s="9" t="s">
        <v>74</v>
      </c>
      <c r="V50" s="9" t="s">
        <v>74</v>
      </c>
      <c r="W50" s="9" t="s">
        <v>74</v>
      </c>
      <c r="X50" s="9" t="s">
        <v>74</v>
      </c>
      <c r="Y50" s="9" t="s">
        <v>74</v>
      </c>
      <c r="Z50" s="9" t="s">
        <v>74</v>
      </c>
      <c r="AA50" s="9" t="s">
        <v>74</v>
      </c>
      <c r="AB50" s="9" t="s">
        <v>74</v>
      </c>
      <c r="AC50" s="9" t="s">
        <v>74</v>
      </c>
      <c r="AD50" s="9" t="s">
        <v>74</v>
      </c>
      <c r="AE50" s="9" t="s">
        <v>74</v>
      </c>
      <c r="AF50" s="22">
        <v>-95</v>
      </c>
      <c r="AG50" s="4">
        <v>-103</v>
      </c>
      <c r="AH50" s="4">
        <v>-134</v>
      </c>
      <c r="AI50" s="4">
        <v>-154</v>
      </c>
      <c r="AJ50" s="4">
        <v>-173</v>
      </c>
      <c r="AK50" s="4">
        <v>-224</v>
      </c>
      <c r="AL50" s="4">
        <v>-302</v>
      </c>
      <c r="AM50" s="4">
        <v>-300</v>
      </c>
      <c r="AN50" s="4">
        <v>-333</v>
      </c>
      <c r="AO50" s="4">
        <v>-297</v>
      </c>
      <c r="AP50" s="4">
        <v>-264</v>
      </c>
      <c r="AQ50" s="4">
        <v>-241</v>
      </c>
      <c r="AR50" s="4">
        <v>-253</v>
      </c>
      <c r="AS50" s="4">
        <v>-281</v>
      </c>
      <c r="AT50" s="4">
        <v>-288</v>
      </c>
      <c r="AU50" s="4">
        <v>-292</v>
      </c>
      <c r="AV50" s="4">
        <v>-302</v>
      </c>
      <c r="AW50" s="22">
        <v>-73</v>
      </c>
      <c r="AX50" s="4">
        <v>-129</v>
      </c>
      <c r="AY50" s="4">
        <v>-196</v>
      </c>
      <c r="AZ50" s="4">
        <v>-183</v>
      </c>
      <c r="BA50" s="4">
        <v>-185</v>
      </c>
      <c r="BB50" s="4">
        <v>-190</v>
      </c>
      <c r="BC50" s="4">
        <v>-184</v>
      </c>
      <c r="BD50" s="22">
        <v>-65</v>
      </c>
      <c r="BE50" s="4">
        <v>-202</v>
      </c>
      <c r="BF50" s="4">
        <v>-226</v>
      </c>
      <c r="BG50" s="4">
        <v>-222</v>
      </c>
      <c r="BH50" s="4">
        <v>-211</v>
      </c>
      <c r="BI50" s="4">
        <v>-210</v>
      </c>
      <c r="BJ50" s="4">
        <v>-219</v>
      </c>
      <c r="BK50" s="4">
        <v>-119</v>
      </c>
      <c r="BL50" s="4">
        <v>-174</v>
      </c>
      <c r="BM50" s="22">
        <v>-89</v>
      </c>
      <c r="BN50" s="22">
        <v>-69</v>
      </c>
      <c r="BO50" s="22">
        <v>-99</v>
      </c>
      <c r="BP50" s="4">
        <v>-200</v>
      </c>
      <c r="BQ50" s="4">
        <v>-296</v>
      </c>
      <c r="BR50" s="4">
        <v>-298</v>
      </c>
      <c r="BS50" s="4">
        <v>-287</v>
      </c>
      <c r="BT50" s="4">
        <v>-279</v>
      </c>
      <c r="BU50" s="57">
        <v>-280</v>
      </c>
      <c r="BV50" s="26">
        <v>-145</v>
      </c>
      <c r="BW50" s="9" t="s">
        <v>74</v>
      </c>
    </row>
    <row r="51" spans="1:75" s="10" customFormat="1" x14ac:dyDescent="0.3">
      <c r="A51" s="3" t="s">
        <v>132</v>
      </c>
      <c r="B51" s="3" t="s">
        <v>285</v>
      </c>
      <c r="C51" s="9" t="s">
        <v>74</v>
      </c>
      <c r="D51" s="9" t="s">
        <v>74</v>
      </c>
      <c r="E51" s="9" t="s">
        <v>74</v>
      </c>
      <c r="F51" s="9" t="s">
        <v>74</v>
      </c>
      <c r="G51" s="9" t="s">
        <v>74</v>
      </c>
      <c r="H51" s="9" t="s">
        <v>74</v>
      </c>
      <c r="I51" s="9" t="s">
        <v>74</v>
      </c>
      <c r="J51" s="9" t="s">
        <v>74</v>
      </c>
      <c r="K51" s="9" t="s">
        <v>74</v>
      </c>
      <c r="L51" s="9" t="s">
        <v>74</v>
      </c>
      <c r="M51" s="9" t="s">
        <v>74</v>
      </c>
      <c r="N51" s="9" t="s">
        <v>74</v>
      </c>
      <c r="O51" s="9" t="s">
        <v>74</v>
      </c>
      <c r="P51" s="9" t="s">
        <v>74</v>
      </c>
      <c r="Q51" s="9" t="s">
        <v>74</v>
      </c>
      <c r="R51" s="9" t="s">
        <v>74</v>
      </c>
      <c r="S51" s="9" t="s">
        <v>74</v>
      </c>
      <c r="T51" s="9" t="s">
        <v>74</v>
      </c>
      <c r="U51" s="9" t="s">
        <v>74</v>
      </c>
      <c r="V51" s="9" t="s">
        <v>74</v>
      </c>
      <c r="W51" s="9" t="s">
        <v>74</v>
      </c>
      <c r="X51" s="9" t="s">
        <v>74</v>
      </c>
      <c r="Y51" s="9" t="s">
        <v>74</v>
      </c>
      <c r="Z51" s="9" t="s">
        <v>74</v>
      </c>
      <c r="AA51" s="9" t="s">
        <v>74</v>
      </c>
      <c r="AB51" s="9" t="s">
        <v>74</v>
      </c>
      <c r="AC51" s="9" t="s">
        <v>74</v>
      </c>
      <c r="AD51" s="9" t="s">
        <v>74</v>
      </c>
      <c r="AE51" s="9" t="s">
        <v>74</v>
      </c>
      <c r="AF51" s="22">
        <v>-95</v>
      </c>
      <c r="AG51" s="4">
        <v>-105</v>
      </c>
      <c r="AH51" s="4">
        <v>-137</v>
      </c>
      <c r="AI51" s="4">
        <v>-158</v>
      </c>
      <c r="AJ51" s="4">
        <v>-175</v>
      </c>
      <c r="AK51" s="4">
        <v>-227</v>
      </c>
      <c r="AL51" s="4">
        <v>-306</v>
      </c>
      <c r="AM51" s="4">
        <v>-305</v>
      </c>
      <c r="AN51" s="4">
        <v>-341</v>
      </c>
      <c r="AO51" s="4">
        <v>-302</v>
      </c>
      <c r="AP51" s="4">
        <v>-266</v>
      </c>
      <c r="AQ51" s="4">
        <v>-242</v>
      </c>
      <c r="AR51" s="4">
        <v>-255</v>
      </c>
      <c r="AS51" s="4">
        <v>-283</v>
      </c>
      <c r="AT51" s="4">
        <v>-289</v>
      </c>
      <c r="AU51" s="4">
        <v>-559</v>
      </c>
      <c r="AV51" s="4">
        <v>-554</v>
      </c>
      <c r="AW51" s="4">
        <v>-450</v>
      </c>
      <c r="AX51" s="4">
        <v>-543</v>
      </c>
      <c r="AY51" s="4">
        <v>-455</v>
      </c>
      <c r="AZ51" s="4">
        <v>-471</v>
      </c>
      <c r="BA51" s="4">
        <v>-456</v>
      </c>
      <c r="BB51" s="4">
        <v>-416</v>
      </c>
      <c r="BC51" s="4">
        <v>-397</v>
      </c>
      <c r="BD51" s="4">
        <v>-374</v>
      </c>
      <c r="BE51" s="4">
        <v>-368</v>
      </c>
      <c r="BF51" s="4">
        <v>-421</v>
      </c>
      <c r="BG51" s="4">
        <v>-399</v>
      </c>
      <c r="BH51" s="4">
        <v>-443</v>
      </c>
      <c r="BI51" s="4">
        <v>-449</v>
      </c>
      <c r="BJ51" s="4">
        <v>-387</v>
      </c>
      <c r="BK51" s="4">
        <v>-501</v>
      </c>
      <c r="BL51" s="4">
        <v>-463</v>
      </c>
      <c r="BM51" s="4">
        <v>-442</v>
      </c>
      <c r="BN51" s="4">
        <v>-417</v>
      </c>
      <c r="BO51" s="4">
        <v>-469</v>
      </c>
      <c r="BP51" s="4">
        <v>-546</v>
      </c>
      <c r="BQ51" s="4">
        <v>-562</v>
      </c>
      <c r="BR51" s="4">
        <v>-496</v>
      </c>
      <c r="BS51" s="4">
        <v>-502</v>
      </c>
      <c r="BT51" s="4">
        <v>-505</v>
      </c>
      <c r="BU51" s="57">
        <v>-635</v>
      </c>
      <c r="BV51" s="26">
        <v>-521</v>
      </c>
      <c r="BW51" s="9" t="s">
        <v>74</v>
      </c>
    </row>
    <row r="52" spans="1:75" s="10" customFormat="1" x14ac:dyDescent="0.3">
      <c r="A52" s="3" t="s">
        <v>114</v>
      </c>
      <c r="B52" s="3" t="s">
        <v>267</v>
      </c>
      <c r="C52" s="9" t="s">
        <v>74</v>
      </c>
      <c r="D52" s="9" t="s">
        <v>74</v>
      </c>
      <c r="E52" s="9" t="s">
        <v>74</v>
      </c>
      <c r="F52" s="9" t="s">
        <v>74</v>
      </c>
      <c r="G52" s="9" t="s">
        <v>74</v>
      </c>
      <c r="H52" s="9" t="s">
        <v>74</v>
      </c>
      <c r="I52" s="9" t="s">
        <v>74</v>
      </c>
      <c r="J52" s="9" t="s">
        <v>74</v>
      </c>
      <c r="K52" s="9" t="s">
        <v>74</v>
      </c>
      <c r="L52" s="9" t="s">
        <v>74</v>
      </c>
      <c r="M52" s="9" t="s">
        <v>74</v>
      </c>
      <c r="N52" s="9" t="s">
        <v>74</v>
      </c>
      <c r="O52" s="9" t="s">
        <v>74</v>
      </c>
      <c r="P52" s="9" t="s">
        <v>74</v>
      </c>
      <c r="Q52" s="9" t="s">
        <v>74</v>
      </c>
      <c r="R52" s="9" t="s">
        <v>74</v>
      </c>
      <c r="S52" s="9" t="s">
        <v>74</v>
      </c>
      <c r="T52" s="9" t="s">
        <v>74</v>
      </c>
      <c r="U52" s="9" t="s">
        <v>74</v>
      </c>
      <c r="V52" s="9" t="s">
        <v>74</v>
      </c>
      <c r="W52" s="9" t="s">
        <v>74</v>
      </c>
      <c r="X52" s="9" t="s">
        <v>74</v>
      </c>
      <c r="Y52" s="9" t="s">
        <v>74</v>
      </c>
      <c r="Z52" s="9" t="s">
        <v>74</v>
      </c>
      <c r="AA52" s="9" t="s">
        <v>74</v>
      </c>
      <c r="AB52" s="9" t="s">
        <v>74</v>
      </c>
      <c r="AC52" s="9" t="s">
        <v>74</v>
      </c>
      <c r="AD52" s="9" t="s">
        <v>74</v>
      </c>
      <c r="AE52" s="9" t="s">
        <v>74</v>
      </c>
      <c r="AF52" s="4">
        <v>-135</v>
      </c>
      <c r="AG52" s="4">
        <v>-144</v>
      </c>
      <c r="AH52" s="4">
        <v>-186</v>
      </c>
      <c r="AI52" s="4">
        <v>-214</v>
      </c>
      <c r="AJ52" s="4">
        <v>-246</v>
      </c>
      <c r="AK52" s="4">
        <v>-315</v>
      </c>
      <c r="AL52" s="4">
        <v>-425</v>
      </c>
      <c r="AM52" s="4">
        <v>-421</v>
      </c>
      <c r="AN52" s="4">
        <v>-462</v>
      </c>
      <c r="AO52" s="4">
        <v>-416</v>
      </c>
      <c r="AP52" s="4">
        <v>-377</v>
      </c>
      <c r="AQ52" s="4">
        <v>-347</v>
      </c>
      <c r="AR52" s="4">
        <v>-361</v>
      </c>
      <c r="AS52" s="4">
        <v>-404</v>
      </c>
      <c r="AT52" s="4">
        <v>-416</v>
      </c>
      <c r="AU52" s="4">
        <v>-429</v>
      </c>
      <c r="AV52" s="4">
        <v>-384</v>
      </c>
      <c r="AW52" s="4">
        <v>-399</v>
      </c>
      <c r="AX52" s="4">
        <v>-505</v>
      </c>
      <c r="AY52" s="4">
        <v>-520</v>
      </c>
      <c r="AZ52" s="4">
        <v>-555</v>
      </c>
      <c r="BA52" s="4">
        <v>-481</v>
      </c>
      <c r="BB52" s="4">
        <v>-467</v>
      </c>
      <c r="BC52" s="4">
        <v>-531</v>
      </c>
      <c r="BD52" s="4">
        <v>-434</v>
      </c>
      <c r="BE52" s="4">
        <v>-462</v>
      </c>
      <c r="BF52" s="4">
        <v>-457</v>
      </c>
      <c r="BG52" s="4">
        <v>-484</v>
      </c>
      <c r="BH52" s="4">
        <v>-542</v>
      </c>
      <c r="BI52" s="4">
        <v>-581</v>
      </c>
      <c r="BJ52" s="4">
        <v>-603</v>
      </c>
      <c r="BK52" s="4">
        <v>-682</v>
      </c>
      <c r="BL52" s="4">
        <v>-804</v>
      </c>
      <c r="BM52" s="4">
        <v>-583</v>
      </c>
      <c r="BN52" s="4">
        <v>-595</v>
      </c>
      <c r="BO52" s="4">
        <v>-600</v>
      </c>
      <c r="BP52" s="5">
        <v>-1432</v>
      </c>
      <c r="BQ52" s="5">
        <v>-2111</v>
      </c>
      <c r="BR52" s="5">
        <v>-2161</v>
      </c>
      <c r="BS52" s="5">
        <v>-2227</v>
      </c>
      <c r="BT52" s="5">
        <v>-2441</v>
      </c>
      <c r="BU52" s="23">
        <v>-2484</v>
      </c>
      <c r="BV52" s="24">
        <v>-1668</v>
      </c>
      <c r="BW52" s="9" t="s">
        <v>74</v>
      </c>
    </row>
    <row r="53" spans="1:75" s="10" customFormat="1" x14ac:dyDescent="0.3">
      <c r="A53" s="3" t="s">
        <v>133</v>
      </c>
      <c r="B53" s="3" t="s">
        <v>286</v>
      </c>
      <c r="C53" s="9" t="s">
        <v>74</v>
      </c>
      <c r="D53" s="9" t="s">
        <v>74</v>
      </c>
      <c r="E53" s="9" t="s">
        <v>74</v>
      </c>
      <c r="F53" s="9" t="s">
        <v>74</v>
      </c>
      <c r="G53" s="9" t="s">
        <v>74</v>
      </c>
      <c r="H53" s="9" t="s">
        <v>74</v>
      </c>
      <c r="I53" s="9" t="s">
        <v>74</v>
      </c>
      <c r="J53" s="9" t="s">
        <v>74</v>
      </c>
      <c r="K53" s="9" t="s">
        <v>74</v>
      </c>
      <c r="L53" s="9" t="s">
        <v>74</v>
      </c>
      <c r="M53" s="9" t="s">
        <v>74</v>
      </c>
      <c r="N53" s="9" t="s">
        <v>74</v>
      </c>
      <c r="O53" s="9" t="s">
        <v>74</v>
      </c>
      <c r="P53" s="9" t="s">
        <v>74</v>
      </c>
      <c r="Q53" s="9" t="s">
        <v>74</v>
      </c>
      <c r="R53" s="9" t="s">
        <v>74</v>
      </c>
      <c r="S53" s="9" t="s">
        <v>74</v>
      </c>
      <c r="T53" s="9" t="s">
        <v>74</v>
      </c>
      <c r="U53" s="9" t="s">
        <v>74</v>
      </c>
      <c r="V53" s="9" t="s">
        <v>74</v>
      </c>
      <c r="W53" s="9" t="s">
        <v>74</v>
      </c>
      <c r="X53" s="9" t="s">
        <v>74</v>
      </c>
      <c r="Y53" s="9" t="s">
        <v>74</v>
      </c>
      <c r="Z53" s="9" t="s">
        <v>74</v>
      </c>
      <c r="AA53" s="9" t="s">
        <v>74</v>
      </c>
      <c r="AB53" s="9" t="s">
        <v>74</v>
      </c>
      <c r="AC53" s="9" t="s">
        <v>74</v>
      </c>
      <c r="AD53" s="9" t="s">
        <v>74</v>
      </c>
      <c r="AE53" s="9" t="s">
        <v>74</v>
      </c>
      <c r="AF53" s="4">
        <v>-421</v>
      </c>
      <c r="AG53" s="4">
        <v>-494</v>
      </c>
      <c r="AH53" s="4">
        <v>-644</v>
      </c>
      <c r="AI53" s="4">
        <v>-759</v>
      </c>
      <c r="AJ53" s="4">
        <v>-789</v>
      </c>
      <c r="AK53" s="5">
        <v>-1057</v>
      </c>
      <c r="AL53" s="5">
        <v>-1400</v>
      </c>
      <c r="AM53" s="5">
        <v>-1407</v>
      </c>
      <c r="AN53" s="5">
        <v>-1622</v>
      </c>
      <c r="AO53" s="5">
        <v>-1404</v>
      </c>
      <c r="AP53" s="5">
        <v>-1179</v>
      </c>
      <c r="AQ53" s="5">
        <v>-1058</v>
      </c>
      <c r="AR53" s="5">
        <v>-1137</v>
      </c>
      <c r="AS53" s="5">
        <v>-1238</v>
      </c>
      <c r="AT53" s="5">
        <v>-1264</v>
      </c>
      <c r="AU53" s="5">
        <v>-1508</v>
      </c>
      <c r="AV53" s="5">
        <v>-1219</v>
      </c>
      <c r="AW53" s="5">
        <v>-1077</v>
      </c>
      <c r="AX53" s="5">
        <v>-1384</v>
      </c>
      <c r="AY53" s="5">
        <v>-1237</v>
      </c>
      <c r="AZ53" s="5">
        <v>-1397</v>
      </c>
      <c r="BA53" s="5">
        <v>-1275</v>
      </c>
      <c r="BB53" s="4">
        <v>-988</v>
      </c>
      <c r="BC53" s="5">
        <v>-1184</v>
      </c>
      <c r="BD53" s="4">
        <v>-954</v>
      </c>
      <c r="BE53" s="5">
        <v>-1230</v>
      </c>
      <c r="BF53" s="5">
        <v>-1071</v>
      </c>
      <c r="BG53" s="5">
        <v>-1059</v>
      </c>
      <c r="BH53" s="5">
        <v>-1087</v>
      </c>
      <c r="BI53" s="5">
        <v>-1120</v>
      </c>
      <c r="BJ53" s="5">
        <v>-1148</v>
      </c>
      <c r="BK53" s="5">
        <v>-1171</v>
      </c>
      <c r="BL53" s="5">
        <v>-1340</v>
      </c>
      <c r="BM53" s="4">
        <v>-915</v>
      </c>
      <c r="BN53" s="4">
        <v>-920</v>
      </c>
      <c r="BO53" s="4">
        <v>-869</v>
      </c>
      <c r="BP53" s="5">
        <v>-3074</v>
      </c>
      <c r="BQ53" s="5">
        <v>-4800</v>
      </c>
      <c r="BR53" s="5">
        <v>-4999</v>
      </c>
      <c r="BS53" s="5">
        <v>-5259</v>
      </c>
      <c r="BT53" s="5">
        <v>-5688</v>
      </c>
      <c r="BU53" s="23">
        <v>-5449</v>
      </c>
      <c r="BV53" s="24">
        <v>-8597</v>
      </c>
      <c r="BW53" s="9" t="s">
        <v>74</v>
      </c>
    </row>
    <row r="54" spans="1:75" s="10" customFormat="1" x14ac:dyDescent="0.3">
      <c r="A54" s="3" t="s">
        <v>115</v>
      </c>
      <c r="B54" s="3" t="s">
        <v>268</v>
      </c>
      <c r="C54" s="9" t="s">
        <v>74</v>
      </c>
      <c r="D54" s="9" t="s">
        <v>74</v>
      </c>
      <c r="E54" s="9" t="s">
        <v>74</v>
      </c>
      <c r="F54" s="9" t="s">
        <v>74</v>
      </c>
      <c r="G54" s="9" t="s">
        <v>74</v>
      </c>
      <c r="H54" s="9" t="s">
        <v>74</v>
      </c>
      <c r="I54" s="9" t="s">
        <v>74</v>
      </c>
      <c r="J54" s="9" t="s">
        <v>74</v>
      </c>
      <c r="K54" s="9" t="s">
        <v>74</v>
      </c>
      <c r="L54" s="9" t="s">
        <v>74</v>
      </c>
      <c r="M54" s="9" t="s">
        <v>74</v>
      </c>
      <c r="N54" s="9" t="s">
        <v>74</v>
      </c>
      <c r="O54" s="9" t="s">
        <v>74</v>
      </c>
      <c r="P54" s="9" t="s">
        <v>74</v>
      </c>
      <c r="Q54" s="9" t="s">
        <v>74</v>
      </c>
      <c r="R54" s="9" t="s">
        <v>74</v>
      </c>
      <c r="S54" s="9" t="s">
        <v>74</v>
      </c>
      <c r="T54" s="9" t="s">
        <v>74</v>
      </c>
      <c r="U54" s="9" t="s">
        <v>74</v>
      </c>
      <c r="V54" s="9" t="s">
        <v>74</v>
      </c>
      <c r="W54" s="9" t="s">
        <v>74</v>
      </c>
      <c r="X54" s="9" t="s">
        <v>74</v>
      </c>
      <c r="Y54" s="9" t="s">
        <v>74</v>
      </c>
      <c r="Z54" s="9" t="s">
        <v>74</v>
      </c>
      <c r="AA54" s="9" t="s">
        <v>74</v>
      </c>
      <c r="AB54" s="9" t="s">
        <v>74</v>
      </c>
      <c r="AC54" s="9" t="s">
        <v>74</v>
      </c>
      <c r="AD54" s="9" t="s">
        <v>74</v>
      </c>
      <c r="AE54" s="9" t="s">
        <v>74</v>
      </c>
      <c r="AF54" s="4">
        <v>-233</v>
      </c>
      <c r="AG54" s="4">
        <v>-238</v>
      </c>
      <c r="AH54" s="4">
        <v>-303</v>
      </c>
      <c r="AI54" s="4">
        <v>-342</v>
      </c>
      <c r="AJ54" s="4">
        <v>-421</v>
      </c>
      <c r="AK54" s="4">
        <v>-524</v>
      </c>
      <c r="AL54" s="4">
        <v>-715</v>
      </c>
      <c r="AM54" s="4">
        <v>-702</v>
      </c>
      <c r="AN54" s="4">
        <v>-748</v>
      </c>
      <c r="AO54" s="4">
        <v>-690</v>
      </c>
      <c r="AP54" s="4">
        <v>-654</v>
      </c>
      <c r="AQ54" s="4">
        <v>-612</v>
      </c>
      <c r="AR54" s="4">
        <v>-621</v>
      </c>
      <c r="AS54" s="4">
        <v>-707</v>
      </c>
      <c r="AT54" s="4">
        <v>-729</v>
      </c>
      <c r="AU54" s="4">
        <v>-747</v>
      </c>
      <c r="AV54" s="4">
        <v>-809</v>
      </c>
      <c r="AW54" s="5">
        <v>-1051</v>
      </c>
      <c r="AX54" s="4">
        <v>-937</v>
      </c>
      <c r="AY54" s="4">
        <v>-373</v>
      </c>
      <c r="AZ54" s="4">
        <v>-427</v>
      </c>
      <c r="BA54" s="4">
        <v>-667</v>
      </c>
      <c r="BB54" s="4">
        <v>-594</v>
      </c>
      <c r="BC54" s="5">
        <v>-1060</v>
      </c>
      <c r="BD54" s="4">
        <v>-887</v>
      </c>
      <c r="BE54" s="4">
        <v>-826</v>
      </c>
      <c r="BF54" s="4">
        <v>-867</v>
      </c>
      <c r="BG54" s="4">
        <v>-637</v>
      </c>
      <c r="BH54" s="5">
        <v>-1251</v>
      </c>
      <c r="BI54" s="5">
        <v>-1304</v>
      </c>
      <c r="BJ54" s="5">
        <v>-1379</v>
      </c>
      <c r="BK54" s="5">
        <v>-1679</v>
      </c>
      <c r="BL54" s="5">
        <v>-1560</v>
      </c>
      <c r="BM54" s="5">
        <v>-1892</v>
      </c>
      <c r="BN54" s="5">
        <v>-2338</v>
      </c>
      <c r="BO54" s="5">
        <v>-2176</v>
      </c>
      <c r="BP54" s="5">
        <v>-2955</v>
      </c>
      <c r="BQ54" s="5">
        <v>-3279</v>
      </c>
      <c r="BR54" s="5">
        <v>-2886</v>
      </c>
      <c r="BS54" s="5">
        <v>-3154</v>
      </c>
      <c r="BT54" s="5">
        <v>-3353</v>
      </c>
      <c r="BU54" s="23">
        <v>-4313</v>
      </c>
      <c r="BV54" s="24">
        <v>-4382</v>
      </c>
      <c r="BW54" s="9" t="s">
        <v>74</v>
      </c>
    </row>
    <row r="55" spans="1:75" s="10" customFormat="1" x14ac:dyDescent="0.3">
      <c r="A55" s="3" t="s">
        <v>122</v>
      </c>
      <c r="B55" s="3" t="s">
        <v>275</v>
      </c>
      <c r="C55" s="9" t="s">
        <v>74</v>
      </c>
      <c r="D55" s="9" t="s">
        <v>74</v>
      </c>
      <c r="E55" s="9" t="s">
        <v>74</v>
      </c>
      <c r="F55" s="9" t="s">
        <v>74</v>
      </c>
      <c r="G55" s="9" t="s">
        <v>74</v>
      </c>
      <c r="H55" s="9" t="s">
        <v>74</v>
      </c>
      <c r="I55" s="9" t="s">
        <v>74</v>
      </c>
      <c r="J55" s="9" t="s">
        <v>74</v>
      </c>
      <c r="K55" s="9" t="s">
        <v>74</v>
      </c>
      <c r="L55" s="9" t="s">
        <v>74</v>
      </c>
      <c r="M55" s="9" t="s">
        <v>74</v>
      </c>
      <c r="N55" s="9" t="s">
        <v>74</v>
      </c>
      <c r="O55" s="9" t="s">
        <v>74</v>
      </c>
      <c r="P55" s="9" t="s">
        <v>74</v>
      </c>
      <c r="Q55" s="9" t="s">
        <v>74</v>
      </c>
      <c r="R55" s="9" t="s">
        <v>74</v>
      </c>
      <c r="S55" s="9" t="s">
        <v>74</v>
      </c>
      <c r="T55" s="9" t="s">
        <v>74</v>
      </c>
      <c r="U55" s="9" t="s">
        <v>74</v>
      </c>
      <c r="V55" s="9" t="s">
        <v>74</v>
      </c>
      <c r="W55" s="9" t="s">
        <v>74</v>
      </c>
      <c r="X55" s="9" t="s">
        <v>74</v>
      </c>
      <c r="Y55" s="9" t="s">
        <v>74</v>
      </c>
      <c r="Z55" s="9" t="s">
        <v>74</v>
      </c>
      <c r="AA55" s="9" t="s">
        <v>74</v>
      </c>
      <c r="AB55" s="9" t="s">
        <v>74</v>
      </c>
      <c r="AC55" s="9" t="s">
        <v>74</v>
      </c>
      <c r="AD55" s="9" t="s">
        <v>74</v>
      </c>
      <c r="AE55" s="9" t="s">
        <v>74</v>
      </c>
      <c r="AF55" s="22">
        <v>-81</v>
      </c>
      <c r="AG55" s="22">
        <v>-90</v>
      </c>
      <c r="AH55" s="4">
        <v>-117</v>
      </c>
      <c r="AI55" s="4">
        <v>-136</v>
      </c>
      <c r="AJ55" s="4">
        <v>-149</v>
      </c>
      <c r="AK55" s="4">
        <v>-195</v>
      </c>
      <c r="AL55" s="4">
        <v>-260</v>
      </c>
      <c r="AM55" s="4">
        <v>-260</v>
      </c>
      <c r="AN55" s="4">
        <v>-292</v>
      </c>
      <c r="AO55" s="4">
        <v>-258</v>
      </c>
      <c r="AP55" s="4">
        <v>-225</v>
      </c>
      <c r="AQ55" s="4">
        <v>-205</v>
      </c>
      <c r="AR55" s="4">
        <v>-217</v>
      </c>
      <c r="AS55" s="4">
        <v>-239</v>
      </c>
      <c r="AT55" s="4">
        <v>-245</v>
      </c>
      <c r="AU55" s="4">
        <v>-269</v>
      </c>
      <c r="AV55" s="4">
        <v>-312</v>
      </c>
      <c r="AW55" s="4">
        <v>-360</v>
      </c>
      <c r="AX55" s="4">
        <v>-369</v>
      </c>
      <c r="AY55" s="4">
        <v>-367</v>
      </c>
      <c r="AZ55" s="4">
        <v>-427</v>
      </c>
      <c r="BA55" s="4">
        <v>-384</v>
      </c>
      <c r="BB55" s="4">
        <v>-313</v>
      </c>
      <c r="BC55" s="4">
        <v>-517</v>
      </c>
      <c r="BD55" s="4">
        <v>-709</v>
      </c>
      <c r="BE55" s="4">
        <v>-552</v>
      </c>
      <c r="BF55" s="4">
        <v>-661</v>
      </c>
      <c r="BG55" s="4">
        <v>-886</v>
      </c>
      <c r="BH55" s="5">
        <v>-1019</v>
      </c>
      <c r="BI55" s="5">
        <v>-1068</v>
      </c>
      <c r="BJ55" s="5">
        <v>-1124</v>
      </c>
      <c r="BK55" s="5">
        <v>-1062</v>
      </c>
      <c r="BL55" s="4">
        <v>-777</v>
      </c>
      <c r="BM55" s="4">
        <v>-461</v>
      </c>
      <c r="BN55" s="4">
        <v>-440</v>
      </c>
      <c r="BO55" s="4">
        <v>-343</v>
      </c>
      <c r="BP55" s="4">
        <v>-586</v>
      </c>
      <c r="BQ55" s="4">
        <v>-980</v>
      </c>
      <c r="BR55" s="5">
        <v>-1062</v>
      </c>
      <c r="BS55" s="5">
        <v>-1122</v>
      </c>
      <c r="BT55" s="5">
        <v>-1197</v>
      </c>
      <c r="BU55" s="23">
        <v>-1137</v>
      </c>
      <c r="BV55" s="24">
        <v>-6936</v>
      </c>
      <c r="BW55" s="9" t="s">
        <v>74</v>
      </c>
    </row>
    <row r="56" spans="1:75" s="10" customFormat="1" x14ac:dyDescent="0.3">
      <c r="A56" s="3" t="s">
        <v>116</v>
      </c>
      <c r="B56" s="3" t="s">
        <v>269</v>
      </c>
      <c r="C56" s="9" t="s">
        <v>74</v>
      </c>
      <c r="D56" s="9" t="s">
        <v>74</v>
      </c>
      <c r="E56" s="9" t="s">
        <v>74</v>
      </c>
      <c r="F56" s="9" t="s">
        <v>74</v>
      </c>
      <c r="G56" s="9" t="s">
        <v>74</v>
      </c>
      <c r="H56" s="9" t="s">
        <v>74</v>
      </c>
      <c r="I56" s="9" t="s">
        <v>74</v>
      </c>
      <c r="J56" s="9" t="s">
        <v>74</v>
      </c>
      <c r="K56" s="9" t="s">
        <v>74</v>
      </c>
      <c r="L56" s="9" t="s">
        <v>74</v>
      </c>
      <c r="M56" s="9" t="s">
        <v>74</v>
      </c>
      <c r="N56" s="9" t="s">
        <v>74</v>
      </c>
      <c r="O56" s="9" t="s">
        <v>74</v>
      </c>
      <c r="P56" s="9" t="s">
        <v>74</v>
      </c>
      <c r="Q56" s="9" t="s">
        <v>74</v>
      </c>
      <c r="R56" s="9" t="s">
        <v>74</v>
      </c>
      <c r="S56" s="9" t="s">
        <v>74</v>
      </c>
      <c r="T56" s="9" t="s">
        <v>74</v>
      </c>
      <c r="U56" s="9" t="s">
        <v>74</v>
      </c>
      <c r="V56" s="9" t="s">
        <v>74</v>
      </c>
      <c r="W56" s="9" t="s">
        <v>74</v>
      </c>
      <c r="X56" s="9" t="s">
        <v>74</v>
      </c>
      <c r="Y56" s="9" t="s">
        <v>74</v>
      </c>
      <c r="Z56" s="9" t="s">
        <v>74</v>
      </c>
      <c r="AA56" s="9" t="s">
        <v>74</v>
      </c>
      <c r="AB56" s="9" t="s">
        <v>74</v>
      </c>
      <c r="AC56" s="9" t="s">
        <v>74</v>
      </c>
      <c r="AD56" s="9" t="s">
        <v>74</v>
      </c>
      <c r="AE56" s="9" t="s">
        <v>74</v>
      </c>
      <c r="AF56" s="4">
        <v>-110</v>
      </c>
      <c r="AG56" s="4">
        <v>-115</v>
      </c>
      <c r="AH56" s="4">
        <v>-148</v>
      </c>
      <c r="AI56" s="4">
        <v>-168</v>
      </c>
      <c r="AJ56" s="4">
        <v>-200</v>
      </c>
      <c r="AK56" s="4">
        <v>-252</v>
      </c>
      <c r="AL56" s="4">
        <v>-342</v>
      </c>
      <c r="AM56" s="4">
        <v>-338</v>
      </c>
      <c r="AN56" s="4">
        <v>-366</v>
      </c>
      <c r="AO56" s="4">
        <v>-333</v>
      </c>
      <c r="AP56" s="4">
        <v>-308</v>
      </c>
      <c r="AQ56" s="4">
        <v>-286</v>
      </c>
      <c r="AR56" s="4">
        <v>-294</v>
      </c>
      <c r="AS56" s="4">
        <v>-331</v>
      </c>
      <c r="AT56" s="4">
        <v>-341</v>
      </c>
      <c r="AU56" s="4">
        <v>-355</v>
      </c>
      <c r="AV56" s="4">
        <v>-412</v>
      </c>
      <c r="AW56" s="4">
        <v>-503</v>
      </c>
      <c r="AX56" s="4">
        <v>-604</v>
      </c>
      <c r="AY56" s="4">
        <v>-530</v>
      </c>
      <c r="AZ56" s="4">
        <v>-612</v>
      </c>
      <c r="BA56" s="4">
        <v>-563</v>
      </c>
      <c r="BB56" s="4">
        <v>-461</v>
      </c>
      <c r="BC56" s="4">
        <v>-644</v>
      </c>
      <c r="BD56" s="4">
        <v>-738</v>
      </c>
      <c r="BE56" s="4">
        <v>-739</v>
      </c>
      <c r="BF56" s="4">
        <v>-821</v>
      </c>
      <c r="BG56" s="4">
        <v>-876</v>
      </c>
      <c r="BH56" s="4">
        <v>-980</v>
      </c>
      <c r="BI56" s="5">
        <v>-1030</v>
      </c>
      <c r="BJ56" s="5">
        <v>-1084</v>
      </c>
      <c r="BK56" s="5">
        <v>-1080</v>
      </c>
      <c r="BL56" s="5">
        <v>-1020</v>
      </c>
      <c r="BM56" s="4">
        <v>-716</v>
      </c>
      <c r="BN56" s="4">
        <v>-826</v>
      </c>
      <c r="BO56" s="4">
        <v>-798</v>
      </c>
      <c r="BP56" s="4">
        <v>-965</v>
      </c>
      <c r="BQ56" s="4">
        <v>-938</v>
      </c>
      <c r="BR56" s="4">
        <v>-898</v>
      </c>
      <c r="BS56" s="4">
        <v>-824</v>
      </c>
      <c r="BT56" s="4">
        <v>-928</v>
      </c>
      <c r="BU56" s="23">
        <v>-1248</v>
      </c>
      <c r="BV56" s="24">
        <v>-1206</v>
      </c>
      <c r="BW56" s="9" t="s">
        <v>74</v>
      </c>
    </row>
    <row r="57" spans="1:75" s="10" customFormat="1" x14ac:dyDescent="0.3">
      <c r="A57" s="3" t="s">
        <v>134</v>
      </c>
      <c r="B57" s="3" t="s">
        <v>287</v>
      </c>
      <c r="C57" s="9" t="s">
        <v>74</v>
      </c>
      <c r="D57" s="9" t="s">
        <v>74</v>
      </c>
      <c r="E57" s="9" t="s">
        <v>74</v>
      </c>
      <c r="F57" s="9" t="s">
        <v>74</v>
      </c>
      <c r="G57" s="9" t="s">
        <v>74</v>
      </c>
      <c r="H57" s="9" t="s">
        <v>74</v>
      </c>
      <c r="I57" s="9" t="s">
        <v>74</v>
      </c>
      <c r="J57" s="9" t="s">
        <v>74</v>
      </c>
      <c r="K57" s="9" t="s">
        <v>74</v>
      </c>
      <c r="L57" s="9" t="s">
        <v>74</v>
      </c>
      <c r="M57" s="9" t="s">
        <v>74</v>
      </c>
      <c r="N57" s="9" t="s">
        <v>74</v>
      </c>
      <c r="O57" s="9" t="s">
        <v>74</v>
      </c>
      <c r="P57" s="9" t="s">
        <v>74</v>
      </c>
      <c r="Q57" s="9" t="s">
        <v>74</v>
      </c>
      <c r="R57" s="9" t="s">
        <v>74</v>
      </c>
      <c r="S57" s="9" t="s">
        <v>74</v>
      </c>
      <c r="T57" s="9" t="s">
        <v>74</v>
      </c>
      <c r="U57" s="9" t="s">
        <v>74</v>
      </c>
      <c r="V57" s="9" t="s">
        <v>74</v>
      </c>
      <c r="W57" s="9" t="s">
        <v>74</v>
      </c>
      <c r="X57" s="9" t="s">
        <v>74</v>
      </c>
      <c r="Y57" s="9" t="s">
        <v>74</v>
      </c>
      <c r="Z57" s="9" t="s">
        <v>74</v>
      </c>
      <c r="AA57" s="9" t="s">
        <v>74</v>
      </c>
      <c r="AB57" s="9" t="s">
        <v>74</v>
      </c>
      <c r="AC57" s="9" t="s">
        <v>74</v>
      </c>
      <c r="AD57" s="9" t="s">
        <v>74</v>
      </c>
      <c r="AE57" s="9" t="s">
        <v>74</v>
      </c>
      <c r="AF57" s="25">
        <v>-2</v>
      </c>
      <c r="AG57" s="25">
        <v>-2</v>
      </c>
      <c r="AH57" s="25">
        <v>-3</v>
      </c>
      <c r="AI57" s="25">
        <v>-4</v>
      </c>
      <c r="AJ57" s="25">
        <v>-4</v>
      </c>
      <c r="AK57" s="25">
        <v>-5</v>
      </c>
      <c r="AL57" s="25">
        <v>-7</v>
      </c>
      <c r="AM57" s="25">
        <v>-7</v>
      </c>
      <c r="AN57" s="25">
        <v>-8</v>
      </c>
      <c r="AO57" s="25">
        <v>-7</v>
      </c>
      <c r="AP57" s="25">
        <v>-6</v>
      </c>
      <c r="AQ57" s="25">
        <v>-6</v>
      </c>
      <c r="AR57" s="25">
        <v>-6</v>
      </c>
      <c r="AS57" s="25">
        <v>-7</v>
      </c>
      <c r="AT57" s="25">
        <v>-7</v>
      </c>
      <c r="AU57" s="22">
        <v>-13</v>
      </c>
      <c r="AV57" s="22">
        <v>-17</v>
      </c>
      <c r="AW57" s="22">
        <v>-13</v>
      </c>
      <c r="AX57" s="22">
        <v>-25</v>
      </c>
      <c r="AY57" s="22">
        <v>-28</v>
      </c>
      <c r="AZ57" s="22">
        <v>-39</v>
      </c>
      <c r="BA57" s="22">
        <v>-64</v>
      </c>
      <c r="BB57" s="22">
        <v>-65</v>
      </c>
      <c r="BC57" s="22">
        <v>-67</v>
      </c>
      <c r="BD57" s="22">
        <v>-40</v>
      </c>
      <c r="BE57" s="22">
        <v>-84</v>
      </c>
      <c r="BF57" s="22">
        <v>-29</v>
      </c>
      <c r="BG57" s="22">
        <v>-51</v>
      </c>
      <c r="BH57" s="22">
        <v>-57</v>
      </c>
      <c r="BI57" s="22">
        <v>-57</v>
      </c>
      <c r="BJ57" s="22">
        <v>-55</v>
      </c>
      <c r="BK57" s="22">
        <v>-46</v>
      </c>
      <c r="BL57" s="22">
        <v>-57</v>
      </c>
      <c r="BM57" s="22">
        <v>-44</v>
      </c>
      <c r="BN57" s="22">
        <v>-50</v>
      </c>
      <c r="BO57" s="22">
        <v>-36</v>
      </c>
      <c r="BP57" s="4">
        <v>-104</v>
      </c>
      <c r="BQ57" s="4">
        <v>-141</v>
      </c>
      <c r="BR57" s="4">
        <v>-138</v>
      </c>
      <c r="BS57" s="4">
        <v>-149</v>
      </c>
      <c r="BT57" s="4">
        <v>-155</v>
      </c>
      <c r="BU57" s="57">
        <v>-139</v>
      </c>
      <c r="BV57" s="58">
        <v>-38</v>
      </c>
      <c r="BW57" s="9" t="s">
        <v>74</v>
      </c>
    </row>
    <row r="58" spans="1:75" s="10" customFormat="1" x14ac:dyDescent="0.3">
      <c r="A58" s="3" t="s">
        <v>135</v>
      </c>
      <c r="B58" s="3" t="s">
        <v>288</v>
      </c>
      <c r="C58" s="9" t="s">
        <v>74</v>
      </c>
      <c r="D58" s="9" t="s">
        <v>74</v>
      </c>
      <c r="E58" s="9" t="s">
        <v>74</v>
      </c>
      <c r="F58" s="9" t="s">
        <v>74</v>
      </c>
      <c r="G58" s="9" t="s">
        <v>74</v>
      </c>
      <c r="H58" s="9" t="s">
        <v>74</v>
      </c>
      <c r="I58" s="9" t="s">
        <v>74</v>
      </c>
      <c r="J58" s="9" t="s">
        <v>74</v>
      </c>
      <c r="K58" s="9" t="s">
        <v>74</v>
      </c>
      <c r="L58" s="9" t="s">
        <v>74</v>
      </c>
      <c r="M58" s="9" t="s">
        <v>74</v>
      </c>
      <c r="N58" s="9" t="s">
        <v>74</v>
      </c>
      <c r="O58" s="9" t="s">
        <v>74</v>
      </c>
      <c r="P58" s="9" t="s">
        <v>74</v>
      </c>
      <c r="Q58" s="9" t="s">
        <v>74</v>
      </c>
      <c r="R58" s="9" t="s">
        <v>74</v>
      </c>
      <c r="S58" s="9" t="s">
        <v>74</v>
      </c>
      <c r="T58" s="9" t="s">
        <v>74</v>
      </c>
      <c r="U58" s="9" t="s">
        <v>74</v>
      </c>
      <c r="V58" s="9" t="s">
        <v>74</v>
      </c>
      <c r="W58" s="9" t="s">
        <v>74</v>
      </c>
      <c r="X58" s="9" t="s">
        <v>74</v>
      </c>
      <c r="Y58" s="9" t="s">
        <v>74</v>
      </c>
      <c r="Z58" s="9" t="s">
        <v>74</v>
      </c>
      <c r="AA58" s="9" t="s">
        <v>74</v>
      </c>
      <c r="AB58" s="9" t="s">
        <v>74</v>
      </c>
      <c r="AC58" s="9" t="s">
        <v>74</v>
      </c>
      <c r="AD58" s="9" t="s">
        <v>74</v>
      </c>
      <c r="AE58" s="9" t="s">
        <v>74</v>
      </c>
      <c r="AF58" s="22">
        <v>-31</v>
      </c>
      <c r="AG58" s="22">
        <v>-33</v>
      </c>
      <c r="AH58" s="22">
        <v>-42</v>
      </c>
      <c r="AI58" s="22">
        <v>-48</v>
      </c>
      <c r="AJ58" s="22">
        <v>-57</v>
      </c>
      <c r="AK58" s="22">
        <v>-72</v>
      </c>
      <c r="AL58" s="22">
        <v>-98</v>
      </c>
      <c r="AM58" s="22">
        <v>-96</v>
      </c>
      <c r="AN58" s="4">
        <v>-105</v>
      </c>
      <c r="AO58" s="22">
        <v>-95</v>
      </c>
      <c r="AP58" s="22">
        <v>-88</v>
      </c>
      <c r="AQ58" s="22">
        <v>-81</v>
      </c>
      <c r="AR58" s="22">
        <v>-84</v>
      </c>
      <c r="AS58" s="22">
        <v>-94</v>
      </c>
      <c r="AT58" s="22">
        <v>-97</v>
      </c>
      <c r="AU58" s="4">
        <v>-101</v>
      </c>
      <c r="AV58" s="4">
        <v>-153</v>
      </c>
      <c r="AW58" s="4">
        <v>-244</v>
      </c>
      <c r="AX58" s="4">
        <v>-203</v>
      </c>
      <c r="AY58" s="4">
        <v>-128</v>
      </c>
      <c r="AZ58" s="4">
        <v>-172</v>
      </c>
      <c r="BA58" s="4">
        <v>-187</v>
      </c>
      <c r="BB58" s="4">
        <v>-142</v>
      </c>
      <c r="BC58" s="4">
        <v>-155</v>
      </c>
      <c r="BD58" s="4">
        <v>-170</v>
      </c>
      <c r="BE58" s="4">
        <v>-173</v>
      </c>
      <c r="BF58" s="4">
        <v>-168</v>
      </c>
      <c r="BG58" s="4">
        <v>-204</v>
      </c>
      <c r="BH58" s="4">
        <v>-196</v>
      </c>
      <c r="BI58" s="4">
        <v>-206</v>
      </c>
      <c r="BJ58" s="4">
        <v>-225</v>
      </c>
      <c r="BK58" s="4">
        <v>-244</v>
      </c>
      <c r="BL58" s="4">
        <v>-281</v>
      </c>
      <c r="BM58" s="4">
        <v>-232</v>
      </c>
      <c r="BN58" s="4">
        <v>-235</v>
      </c>
      <c r="BO58" s="4">
        <v>-225</v>
      </c>
      <c r="BP58" s="4">
        <v>-430</v>
      </c>
      <c r="BQ58" s="4">
        <v>-676</v>
      </c>
      <c r="BR58" s="4">
        <v>-711</v>
      </c>
      <c r="BS58" s="4">
        <v>-776</v>
      </c>
      <c r="BT58" s="4">
        <v>-873</v>
      </c>
      <c r="BU58" s="57">
        <v>-989</v>
      </c>
      <c r="BV58" s="26">
        <v>-711</v>
      </c>
      <c r="BW58" s="9" t="s">
        <v>74</v>
      </c>
    </row>
    <row r="59" spans="1:75" s="10" customFormat="1" x14ac:dyDescent="0.3">
      <c r="A59" s="3" t="s">
        <v>117</v>
      </c>
      <c r="B59" s="3" t="s">
        <v>270</v>
      </c>
      <c r="C59" s="9" t="s">
        <v>74</v>
      </c>
      <c r="D59" s="9" t="s">
        <v>74</v>
      </c>
      <c r="E59" s="9" t="s">
        <v>74</v>
      </c>
      <c r="F59" s="9" t="s">
        <v>74</v>
      </c>
      <c r="G59" s="9" t="s">
        <v>74</v>
      </c>
      <c r="H59" s="9" t="s">
        <v>74</v>
      </c>
      <c r="I59" s="9" t="s">
        <v>74</v>
      </c>
      <c r="J59" s="9" t="s">
        <v>74</v>
      </c>
      <c r="K59" s="9" t="s">
        <v>74</v>
      </c>
      <c r="L59" s="9" t="s">
        <v>74</v>
      </c>
      <c r="M59" s="9" t="s">
        <v>74</v>
      </c>
      <c r="N59" s="9" t="s">
        <v>74</v>
      </c>
      <c r="O59" s="9" t="s">
        <v>74</v>
      </c>
      <c r="P59" s="9" t="s">
        <v>74</v>
      </c>
      <c r="Q59" s="9" t="s">
        <v>74</v>
      </c>
      <c r="R59" s="9" t="s">
        <v>74</v>
      </c>
      <c r="S59" s="9" t="s">
        <v>74</v>
      </c>
      <c r="T59" s="9" t="s">
        <v>74</v>
      </c>
      <c r="U59" s="9" t="s">
        <v>74</v>
      </c>
      <c r="V59" s="9" t="s">
        <v>74</v>
      </c>
      <c r="W59" s="9" t="s">
        <v>74</v>
      </c>
      <c r="X59" s="9" t="s">
        <v>74</v>
      </c>
      <c r="Y59" s="9" t="s">
        <v>74</v>
      </c>
      <c r="Z59" s="9" t="s">
        <v>74</v>
      </c>
      <c r="AA59" s="9" t="s">
        <v>74</v>
      </c>
      <c r="AB59" s="9" t="s">
        <v>74</v>
      </c>
      <c r="AC59" s="9" t="s">
        <v>74</v>
      </c>
      <c r="AD59" s="9" t="s">
        <v>74</v>
      </c>
      <c r="AE59" s="9" t="s">
        <v>74</v>
      </c>
      <c r="AF59" s="4">
        <v>-461</v>
      </c>
      <c r="AG59" s="4">
        <v>-449</v>
      </c>
      <c r="AH59" s="4">
        <v>-532</v>
      </c>
      <c r="AI59" s="4">
        <v>-696</v>
      </c>
      <c r="AJ59" s="4">
        <v>-652</v>
      </c>
      <c r="AK59" s="4">
        <v>-748</v>
      </c>
      <c r="AL59" s="4">
        <v>-934</v>
      </c>
      <c r="AM59" s="5">
        <v>-1025</v>
      </c>
      <c r="AN59" s="5">
        <v>-1585</v>
      </c>
      <c r="AO59" s="5">
        <v>-1242</v>
      </c>
      <c r="AP59" s="4">
        <v>-899</v>
      </c>
      <c r="AQ59" s="4">
        <v>-588</v>
      </c>
      <c r="AR59" s="4">
        <v>-617</v>
      </c>
      <c r="AS59" s="4">
        <v>-468</v>
      </c>
      <c r="AT59" s="4">
        <v>-402</v>
      </c>
      <c r="AU59" s="4">
        <v>-375</v>
      </c>
      <c r="AV59" s="4">
        <v>-343</v>
      </c>
      <c r="AW59" s="4">
        <v>-335</v>
      </c>
      <c r="AX59" s="4">
        <v>-319</v>
      </c>
      <c r="AY59" s="4">
        <v>-305</v>
      </c>
      <c r="AZ59" s="4">
        <v>-280</v>
      </c>
      <c r="BA59" s="4">
        <v>-306</v>
      </c>
      <c r="BB59" s="4">
        <v>-456</v>
      </c>
      <c r="BC59" s="4">
        <v>-396</v>
      </c>
      <c r="BD59" s="4">
        <v>-389</v>
      </c>
      <c r="BE59" s="4">
        <v>-484</v>
      </c>
      <c r="BF59" s="4">
        <v>-276</v>
      </c>
      <c r="BG59" s="4">
        <v>-308</v>
      </c>
      <c r="BH59" s="4">
        <v>-342</v>
      </c>
      <c r="BI59" s="4">
        <v>-322</v>
      </c>
      <c r="BJ59" s="4">
        <v>-253</v>
      </c>
      <c r="BK59" s="4">
        <v>-258</v>
      </c>
      <c r="BL59" s="4">
        <v>-259</v>
      </c>
      <c r="BM59" s="4">
        <v>-258</v>
      </c>
      <c r="BN59" s="4">
        <v>-186</v>
      </c>
      <c r="BO59" s="4">
        <v>-272</v>
      </c>
      <c r="BP59" s="4">
        <v>-858</v>
      </c>
      <c r="BQ59" s="5">
        <v>-1291</v>
      </c>
      <c r="BR59" s="5">
        <v>-1207</v>
      </c>
      <c r="BS59" s="5">
        <v>-1443</v>
      </c>
      <c r="BT59" s="5">
        <v>-1525</v>
      </c>
      <c r="BU59" s="23">
        <v>-1317</v>
      </c>
      <c r="BV59" s="26">
        <v>-240</v>
      </c>
      <c r="BW59" s="9" t="s">
        <v>74</v>
      </c>
    </row>
    <row r="60" spans="1:75" s="10" customFormat="1" x14ac:dyDescent="0.3">
      <c r="A60" s="3" t="s">
        <v>136</v>
      </c>
      <c r="B60" s="3" t="s">
        <v>289</v>
      </c>
      <c r="C60" s="9" t="s">
        <v>74</v>
      </c>
      <c r="D60" s="9" t="s">
        <v>74</v>
      </c>
      <c r="E60" s="9" t="s">
        <v>74</v>
      </c>
      <c r="F60" s="9" t="s">
        <v>74</v>
      </c>
      <c r="G60" s="9" t="s">
        <v>74</v>
      </c>
      <c r="H60" s="9" t="s">
        <v>74</v>
      </c>
      <c r="I60" s="9" t="s">
        <v>74</v>
      </c>
      <c r="J60" s="9" t="s">
        <v>74</v>
      </c>
      <c r="K60" s="9" t="s">
        <v>74</v>
      </c>
      <c r="L60" s="9" t="s">
        <v>74</v>
      </c>
      <c r="M60" s="9" t="s">
        <v>74</v>
      </c>
      <c r="N60" s="9" t="s">
        <v>74</v>
      </c>
      <c r="O60" s="9" t="s">
        <v>74</v>
      </c>
      <c r="P60" s="9" t="s">
        <v>74</v>
      </c>
      <c r="Q60" s="9" t="s">
        <v>74</v>
      </c>
      <c r="R60" s="9" t="s">
        <v>74</v>
      </c>
      <c r="S60" s="9" t="s">
        <v>74</v>
      </c>
      <c r="T60" s="9" t="s">
        <v>74</v>
      </c>
      <c r="U60" s="9" t="s">
        <v>74</v>
      </c>
      <c r="V60" s="9" t="s">
        <v>74</v>
      </c>
      <c r="W60" s="9" t="s">
        <v>74</v>
      </c>
      <c r="X60" s="9" t="s">
        <v>74</v>
      </c>
      <c r="Y60" s="9" t="s">
        <v>74</v>
      </c>
      <c r="Z60" s="9" t="s">
        <v>74</v>
      </c>
      <c r="AA60" s="9" t="s">
        <v>74</v>
      </c>
      <c r="AB60" s="9" t="s">
        <v>74</v>
      </c>
      <c r="AC60" s="9" t="s">
        <v>74</v>
      </c>
      <c r="AD60" s="9" t="s">
        <v>74</v>
      </c>
      <c r="AE60" s="9" t="s">
        <v>74</v>
      </c>
      <c r="AF60" s="4">
        <v>-351</v>
      </c>
      <c r="AG60" s="4">
        <v>-341</v>
      </c>
      <c r="AH60" s="4">
        <v>-435</v>
      </c>
      <c r="AI60" s="4">
        <v>-516</v>
      </c>
      <c r="AJ60" s="4">
        <v>-601</v>
      </c>
      <c r="AK60" s="4">
        <v>-742</v>
      </c>
      <c r="AL60" s="5">
        <v>-1013</v>
      </c>
      <c r="AM60" s="5">
        <v>-1025</v>
      </c>
      <c r="AN60" s="5">
        <v>-1090</v>
      </c>
      <c r="AO60" s="5">
        <v>-1029</v>
      </c>
      <c r="AP60" s="4">
        <v>-924</v>
      </c>
      <c r="AQ60" s="4">
        <v>-893</v>
      </c>
      <c r="AR60" s="4">
        <v>-862</v>
      </c>
      <c r="AS60" s="4">
        <v>-926</v>
      </c>
      <c r="AT60" s="4">
        <v>-949</v>
      </c>
      <c r="AU60" s="4">
        <v>-915</v>
      </c>
      <c r="AV60" s="4">
        <v>-389</v>
      </c>
      <c r="AW60" s="4">
        <v>-420</v>
      </c>
      <c r="AX60" s="4">
        <v>-440</v>
      </c>
      <c r="AY60" s="4">
        <v>-435</v>
      </c>
      <c r="AZ60" s="4">
        <v>-441</v>
      </c>
      <c r="BA60" s="4">
        <v>-206</v>
      </c>
      <c r="BB60" s="4">
        <v>-178</v>
      </c>
      <c r="BC60" s="4">
        <v>-300</v>
      </c>
      <c r="BD60" s="4">
        <v>-352</v>
      </c>
      <c r="BE60" s="4">
        <v>-338</v>
      </c>
      <c r="BF60" s="4">
        <v>-366</v>
      </c>
      <c r="BG60" s="4">
        <v>-378</v>
      </c>
      <c r="BH60" s="4">
        <v>-538</v>
      </c>
      <c r="BI60" s="4">
        <v>-734</v>
      </c>
      <c r="BJ60" s="5">
        <v>-1213</v>
      </c>
      <c r="BK60" s="5">
        <v>-2132</v>
      </c>
      <c r="BL60" s="5">
        <v>-2817</v>
      </c>
      <c r="BM60" s="5">
        <v>-3355</v>
      </c>
      <c r="BN60" s="5">
        <v>-3647</v>
      </c>
      <c r="BO60" s="5">
        <v>-3326</v>
      </c>
      <c r="BP60" s="5">
        <v>-2980</v>
      </c>
      <c r="BQ60" s="5">
        <v>-2568</v>
      </c>
      <c r="BR60" s="5">
        <v>-2034</v>
      </c>
      <c r="BS60" s="5">
        <v>-1580</v>
      </c>
      <c r="BT60" s="5">
        <v>-1685</v>
      </c>
      <c r="BU60" s="23">
        <v>-1898</v>
      </c>
      <c r="BV60" s="24">
        <v>-1891</v>
      </c>
      <c r="BW60" s="9" t="s">
        <v>74</v>
      </c>
    </row>
    <row r="61" spans="1:75" s="10" customFormat="1" x14ac:dyDescent="0.3">
      <c r="A61" s="3" t="s">
        <v>137</v>
      </c>
      <c r="B61" s="3" t="s">
        <v>290</v>
      </c>
      <c r="C61" s="9" t="s">
        <v>74</v>
      </c>
      <c r="D61" s="9" t="s">
        <v>74</v>
      </c>
      <c r="E61" s="9" t="s">
        <v>74</v>
      </c>
      <c r="F61" s="9" t="s">
        <v>74</v>
      </c>
      <c r="G61" s="9" t="s">
        <v>74</v>
      </c>
      <c r="H61" s="9" t="s">
        <v>74</v>
      </c>
      <c r="I61" s="9" t="s">
        <v>74</v>
      </c>
      <c r="J61" s="9" t="s">
        <v>74</v>
      </c>
      <c r="K61" s="9" t="s">
        <v>74</v>
      </c>
      <c r="L61" s="9" t="s">
        <v>74</v>
      </c>
      <c r="M61" s="9" t="s">
        <v>74</v>
      </c>
      <c r="N61" s="9" t="s">
        <v>74</v>
      </c>
      <c r="O61" s="9" t="s">
        <v>74</v>
      </c>
      <c r="P61" s="9" t="s">
        <v>74</v>
      </c>
      <c r="Q61" s="9" t="s">
        <v>74</v>
      </c>
      <c r="R61" s="9" t="s">
        <v>74</v>
      </c>
      <c r="S61" s="9" t="s">
        <v>74</v>
      </c>
      <c r="T61" s="9" t="s">
        <v>74</v>
      </c>
      <c r="U61" s="9" t="s">
        <v>74</v>
      </c>
      <c r="V61" s="9" t="s">
        <v>74</v>
      </c>
      <c r="W61" s="9" t="s">
        <v>74</v>
      </c>
      <c r="X61" s="9" t="s">
        <v>74</v>
      </c>
      <c r="Y61" s="9" t="s">
        <v>74</v>
      </c>
      <c r="Z61" s="9" t="s">
        <v>74</v>
      </c>
      <c r="AA61" s="9" t="s">
        <v>74</v>
      </c>
      <c r="AB61" s="9" t="s">
        <v>74</v>
      </c>
      <c r="AC61" s="9" t="s">
        <v>74</v>
      </c>
      <c r="AD61" s="9" t="s">
        <v>74</v>
      </c>
      <c r="AE61" s="9" t="s">
        <v>74</v>
      </c>
      <c r="AF61" s="22">
        <v>-24</v>
      </c>
      <c r="AG61" s="22">
        <v>-24</v>
      </c>
      <c r="AH61" s="22">
        <v>-31</v>
      </c>
      <c r="AI61" s="22">
        <v>-35</v>
      </c>
      <c r="AJ61" s="22">
        <v>-43</v>
      </c>
      <c r="AK61" s="22">
        <v>-53</v>
      </c>
      <c r="AL61" s="22">
        <v>-73</v>
      </c>
      <c r="AM61" s="22">
        <v>-72</v>
      </c>
      <c r="AN61" s="22">
        <v>-76</v>
      </c>
      <c r="AO61" s="22">
        <v>-71</v>
      </c>
      <c r="AP61" s="22">
        <v>-67</v>
      </c>
      <c r="AQ61" s="22">
        <v>-62</v>
      </c>
      <c r="AR61" s="22">
        <v>-63</v>
      </c>
      <c r="AS61" s="22">
        <v>-72</v>
      </c>
      <c r="AT61" s="22">
        <v>-75</v>
      </c>
      <c r="AU61" s="22">
        <v>-77</v>
      </c>
      <c r="AV61" s="4">
        <v>-200</v>
      </c>
      <c r="AW61" s="4">
        <v>-621</v>
      </c>
      <c r="AX61" s="4">
        <v>-484</v>
      </c>
      <c r="AY61" s="4">
        <v>-301</v>
      </c>
      <c r="AZ61" s="4">
        <v>-455</v>
      </c>
      <c r="BA61" s="4">
        <v>-565</v>
      </c>
      <c r="BB61" s="4">
        <v>-429</v>
      </c>
      <c r="BC61" s="4">
        <v>-488</v>
      </c>
      <c r="BD61" s="4">
        <v>-506</v>
      </c>
      <c r="BE61" s="4">
        <v>-478</v>
      </c>
      <c r="BF61" s="4">
        <v>-420</v>
      </c>
      <c r="BG61" s="4">
        <v>-536</v>
      </c>
      <c r="BH61" s="4">
        <v>-505</v>
      </c>
      <c r="BI61" s="4">
        <v>-543</v>
      </c>
      <c r="BJ61" s="4">
        <v>-586</v>
      </c>
      <c r="BK61" s="4">
        <v>-747</v>
      </c>
      <c r="BL61" s="4">
        <v>-658</v>
      </c>
      <c r="BM61" s="4">
        <v>-518</v>
      </c>
      <c r="BN61" s="4">
        <v>-553</v>
      </c>
      <c r="BO61" s="4">
        <v>-607</v>
      </c>
      <c r="BP61" s="5">
        <v>-1489</v>
      </c>
      <c r="BQ61" s="5">
        <v>-2137</v>
      </c>
      <c r="BR61" s="5">
        <v>-2314</v>
      </c>
      <c r="BS61" s="5">
        <v>-2441</v>
      </c>
      <c r="BT61" s="5">
        <v>-2660</v>
      </c>
      <c r="BU61" s="23">
        <v>-2728</v>
      </c>
      <c r="BV61" s="24">
        <v>-1920</v>
      </c>
      <c r="BW61" s="9" t="s">
        <v>74</v>
      </c>
    </row>
    <row r="62" spans="1:75" s="10" customFormat="1" x14ac:dyDescent="0.3">
      <c r="A62" s="3" t="s">
        <v>138</v>
      </c>
      <c r="B62" s="3" t="s">
        <v>291</v>
      </c>
      <c r="C62" s="9" t="s">
        <v>74</v>
      </c>
      <c r="D62" s="9" t="s">
        <v>74</v>
      </c>
      <c r="E62" s="9" t="s">
        <v>74</v>
      </c>
      <c r="F62" s="9" t="s">
        <v>74</v>
      </c>
      <c r="G62" s="9" t="s">
        <v>74</v>
      </c>
      <c r="H62" s="9" t="s">
        <v>74</v>
      </c>
      <c r="I62" s="9" t="s">
        <v>74</v>
      </c>
      <c r="J62" s="9" t="s">
        <v>74</v>
      </c>
      <c r="K62" s="9" t="s">
        <v>74</v>
      </c>
      <c r="L62" s="9" t="s">
        <v>74</v>
      </c>
      <c r="M62" s="9" t="s">
        <v>74</v>
      </c>
      <c r="N62" s="9" t="s">
        <v>74</v>
      </c>
      <c r="O62" s="9" t="s">
        <v>74</v>
      </c>
      <c r="P62" s="9" t="s">
        <v>74</v>
      </c>
      <c r="Q62" s="9" t="s">
        <v>74</v>
      </c>
      <c r="R62" s="9" t="s">
        <v>74</v>
      </c>
      <c r="S62" s="9" t="s">
        <v>74</v>
      </c>
      <c r="T62" s="9" t="s">
        <v>74</v>
      </c>
      <c r="U62" s="9" t="s">
        <v>74</v>
      </c>
      <c r="V62" s="9" t="s">
        <v>74</v>
      </c>
      <c r="W62" s="9" t="s">
        <v>74</v>
      </c>
      <c r="X62" s="9" t="s">
        <v>74</v>
      </c>
      <c r="Y62" s="9" t="s">
        <v>74</v>
      </c>
      <c r="Z62" s="9" t="s">
        <v>74</v>
      </c>
      <c r="AA62" s="9" t="s">
        <v>74</v>
      </c>
      <c r="AB62" s="9" t="s">
        <v>74</v>
      </c>
      <c r="AC62" s="9" t="s">
        <v>74</v>
      </c>
      <c r="AD62" s="9" t="s">
        <v>74</v>
      </c>
      <c r="AE62" s="9" t="s">
        <v>74</v>
      </c>
      <c r="AF62" s="4">
        <v>-197</v>
      </c>
      <c r="AG62" s="4">
        <v>-201</v>
      </c>
      <c r="AH62" s="4">
        <v>-257</v>
      </c>
      <c r="AI62" s="4">
        <v>-289</v>
      </c>
      <c r="AJ62" s="4">
        <v>-356</v>
      </c>
      <c r="AK62" s="4">
        <v>-442</v>
      </c>
      <c r="AL62" s="4">
        <v>-605</v>
      </c>
      <c r="AM62" s="4">
        <v>-593</v>
      </c>
      <c r="AN62" s="4">
        <v>-633</v>
      </c>
      <c r="AO62" s="4">
        <v>-583</v>
      </c>
      <c r="AP62" s="4">
        <v>-552</v>
      </c>
      <c r="AQ62" s="4">
        <v>-517</v>
      </c>
      <c r="AR62" s="4">
        <v>-525</v>
      </c>
      <c r="AS62" s="4">
        <v>-597</v>
      </c>
      <c r="AT62" s="4">
        <v>-616</v>
      </c>
      <c r="AU62" s="4">
        <v>-635</v>
      </c>
      <c r="AV62" s="4">
        <v>-748</v>
      </c>
      <c r="AW62" s="4">
        <v>-743</v>
      </c>
      <c r="AX62" s="4">
        <v>-709</v>
      </c>
      <c r="AY62" s="4">
        <v>-615</v>
      </c>
      <c r="AZ62" s="4">
        <v>-757</v>
      </c>
      <c r="BA62" s="4">
        <v>-746</v>
      </c>
      <c r="BB62" s="4">
        <v>-659</v>
      </c>
      <c r="BC62" s="4">
        <v>-734</v>
      </c>
      <c r="BD62" s="4">
        <v>-785</v>
      </c>
      <c r="BE62" s="5">
        <v>-1098</v>
      </c>
      <c r="BF62" s="5">
        <v>-1084</v>
      </c>
      <c r="BG62" s="5">
        <v>-1087</v>
      </c>
      <c r="BH62" s="5">
        <v>-1138</v>
      </c>
      <c r="BI62" s="5">
        <v>-1185</v>
      </c>
      <c r="BJ62" s="5">
        <v>-1262</v>
      </c>
      <c r="BK62" s="5">
        <v>-1212</v>
      </c>
      <c r="BL62" s="5">
        <v>-1326</v>
      </c>
      <c r="BM62" s="5">
        <v>-1332</v>
      </c>
      <c r="BN62" s="5">
        <v>-1397</v>
      </c>
      <c r="BO62" s="5">
        <v>-1415</v>
      </c>
      <c r="BP62" s="5">
        <v>-1751</v>
      </c>
      <c r="BQ62" s="5">
        <v>-2057</v>
      </c>
      <c r="BR62" s="5">
        <v>-1798</v>
      </c>
      <c r="BS62" s="5">
        <v>-1796</v>
      </c>
      <c r="BT62" s="5">
        <v>-1866</v>
      </c>
      <c r="BU62" s="23">
        <v>-2499</v>
      </c>
      <c r="BV62" s="24">
        <v>-1985</v>
      </c>
      <c r="BW62" s="9" t="s">
        <v>74</v>
      </c>
    </row>
    <row r="63" spans="1:75" s="10" customFormat="1" x14ac:dyDescent="0.3">
      <c r="A63" s="3" t="s">
        <v>120</v>
      </c>
      <c r="B63" s="3" t="s">
        <v>273</v>
      </c>
      <c r="C63" s="9" t="s">
        <v>74</v>
      </c>
      <c r="D63" s="9" t="s">
        <v>74</v>
      </c>
      <c r="E63" s="9" t="s">
        <v>74</v>
      </c>
      <c r="F63" s="9" t="s">
        <v>74</v>
      </c>
      <c r="G63" s="9" t="s">
        <v>74</v>
      </c>
      <c r="H63" s="9" t="s">
        <v>74</v>
      </c>
      <c r="I63" s="9" t="s">
        <v>74</v>
      </c>
      <c r="J63" s="9" t="s">
        <v>74</v>
      </c>
      <c r="K63" s="9" t="s">
        <v>74</v>
      </c>
      <c r="L63" s="9" t="s">
        <v>74</v>
      </c>
      <c r="M63" s="9" t="s">
        <v>74</v>
      </c>
      <c r="N63" s="9" t="s">
        <v>74</v>
      </c>
      <c r="O63" s="9" t="s">
        <v>74</v>
      </c>
      <c r="P63" s="9" t="s">
        <v>74</v>
      </c>
      <c r="Q63" s="9" t="s">
        <v>74</v>
      </c>
      <c r="R63" s="9" t="s">
        <v>74</v>
      </c>
      <c r="S63" s="9" t="s">
        <v>74</v>
      </c>
      <c r="T63" s="9" t="s">
        <v>74</v>
      </c>
      <c r="U63" s="9" t="s">
        <v>74</v>
      </c>
      <c r="V63" s="9" t="s">
        <v>74</v>
      </c>
      <c r="W63" s="9" t="s">
        <v>74</v>
      </c>
      <c r="X63" s="9" t="s">
        <v>74</v>
      </c>
      <c r="Y63" s="9" t="s">
        <v>74</v>
      </c>
      <c r="Z63" s="9" t="s">
        <v>74</v>
      </c>
      <c r="AA63" s="9" t="s">
        <v>74</v>
      </c>
      <c r="AB63" s="9" t="s">
        <v>74</v>
      </c>
      <c r="AC63" s="9" t="s">
        <v>74</v>
      </c>
      <c r="AD63" s="9" t="s">
        <v>74</v>
      </c>
      <c r="AE63" s="9" t="s">
        <v>74</v>
      </c>
      <c r="AF63" s="22">
        <v>-18</v>
      </c>
      <c r="AG63" s="22">
        <v>-19</v>
      </c>
      <c r="AH63" s="22">
        <v>-24</v>
      </c>
      <c r="AI63" s="22">
        <v>-27</v>
      </c>
      <c r="AJ63" s="22">
        <v>-33</v>
      </c>
      <c r="AK63" s="22">
        <v>-41</v>
      </c>
      <c r="AL63" s="22">
        <v>-56</v>
      </c>
      <c r="AM63" s="22">
        <v>-55</v>
      </c>
      <c r="AN63" s="22">
        <v>-58</v>
      </c>
      <c r="AO63" s="22">
        <v>-54</v>
      </c>
      <c r="AP63" s="22">
        <v>-51</v>
      </c>
      <c r="AQ63" s="22">
        <v>-48</v>
      </c>
      <c r="AR63" s="22">
        <v>-48</v>
      </c>
      <c r="AS63" s="22">
        <v>-55</v>
      </c>
      <c r="AT63" s="22">
        <v>-57</v>
      </c>
      <c r="AU63" s="22">
        <v>-59</v>
      </c>
      <c r="AV63" s="22">
        <v>-73</v>
      </c>
      <c r="AW63" s="4">
        <v>-113</v>
      </c>
      <c r="AX63" s="4">
        <v>-143</v>
      </c>
      <c r="AY63" s="22">
        <v>-97</v>
      </c>
      <c r="AZ63" s="4">
        <v>-116</v>
      </c>
      <c r="BA63" s="4">
        <v>-122</v>
      </c>
      <c r="BB63" s="4">
        <v>-100</v>
      </c>
      <c r="BC63" s="4">
        <v>-120</v>
      </c>
      <c r="BD63" s="4">
        <v>-108</v>
      </c>
      <c r="BE63" s="4">
        <v>-131</v>
      </c>
      <c r="BF63" s="4">
        <v>-114</v>
      </c>
      <c r="BG63" s="4">
        <v>-125</v>
      </c>
      <c r="BH63" s="4">
        <v>-123</v>
      </c>
      <c r="BI63" s="4">
        <v>-127</v>
      </c>
      <c r="BJ63" s="4">
        <v>-132</v>
      </c>
      <c r="BK63" s="4">
        <v>-114</v>
      </c>
      <c r="BL63" s="4">
        <v>-143</v>
      </c>
      <c r="BM63" s="4">
        <v>-104</v>
      </c>
      <c r="BN63" s="4">
        <v>-105</v>
      </c>
      <c r="BO63" s="4">
        <v>-124</v>
      </c>
      <c r="BP63" s="4">
        <v>-278</v>
      </c>
      <c r="BQ63" s="4">
        <v>-327</v>
      </c>
      <c r="BR63" s="4">
        <v>-339</v>
      </c>
      <c r="BS63" s="4">
        <v>-356</v>
      </c>
      <c r="BT63" s="4">
        <v>-388</v>
      </c>
      <c r="BU63" s="57">
        <v>-407</v>
      </c>
      <c r="BV63" s="26">
        <v>-768</v>
      </c>
      <c r="BW63" s="9" t="s">
        <v>74</v>
      </c>
    </row>
    <row r="64" spans="1:75" s="10" customFormat="1" x14ac:dyDescent="0.3">
      <c r="A64" s="3" t="s">
        <v>139</v>
      </c>
      <c r="B64" s="3" t="s">
        <v>292</v>
      </c>
      <c r="C64" s="9" t="s">
        <v>74</v>
      </c>
      <c r="D64" s="9" t="s">
        <v>74</v>
      </c>
      <c r="E64" s="9" t="s">
        <v>74</v>
      </c>
      <c r="F64" s="9" t="s">
        <v>74</v>
      </c>
      <c r="G64" s="9" t="s">
        <v>74</v>
      </c>
      <c r="H64" s="9" t="s">
        <v>74</v>
      </c>
      <c r="I64" s="9" t="s">
        <v>74</v>
      </c>
      <c r="J64" s="9" t="s">
        <v>74</v>
      </c>
      <c r="K64" s="9" t="s">
        <v>74</v>
      </c>
      <c r="L64" s="9" t="s">
        <v>74</v>
      </c>
      <c r="M64" s="9" t="s">
        <v>74</v>
      </c>
      <c r="N64" s="9" t="s">
        <v>74</v>
      </c>
      <c r="O64" s="9" t="s">
        <v>74</v>
      </c>
      <c r="P64" s="9" t="s">
        <v>74</v>
      </c>
      <c r="Q64" s="9" t="s">
        <v>74</v>
      </c>
      <c r="R64" s="9" t="s">
        <v>74</v>
      </c>
      <c r="S64" s="9" t="s">
        <v>74</v>
      </c>
      <c r="T64" s="9" t="s">
        <v>74</v>
      </c>
      <c r="U64" s="9" t="s">
        <v>74</v>
      </c>
      <c r="V64" s="9" t="s">
        <v>74</v>
      </c>
      <c r="W64" s="9" t="s">
        <v>74</v>
      </c>
      <c r="X64" s="9" t="s">
        <v>74</v>
      </c>
      <c r="Y64" s="9" t="s">
        <v>74</v>
      </c>
      <c r="Z64" s="9" t="s">
        <v>74</v>
      </c>
      <c r="AA64" s="9" t="s">
        <v>74</v>
      </c>
      <c r="AB64" s="9" t="s">
        <v>74</v>
      </c>
      <c r="AC64" s="9" t="s">
        <v>74</v>
      </c>
      <c r="AD64" s="9" t="s">
        <v>74</v>
      </c>
      <c r="AE64" s="9" t="s">
        <v>74</v>
      </c>
      <c r="AF64" s="4">
        <v>-128</v>
      </c>
      <c r="AG64" s="4">
        <v>-131</v>
      </c>
      <c r="AH64" s="4">
        <v>-167</v>
      </c>
      <c r="AI64" s="4">
        <v>-188</v>
      </c>
      <c r="AJ64" s="4">
        <v>-231</v>
      </c>
      <c r="AK64" s="4">
        <v>-288</v>
      </c>
      <c r="AL64" s="4">
        <v>-393</v>
      </c>
      <c r="AM64" s="4">
        <v>-386</v>
      </c>
      <c r="AN64" s="4">
        <v>-412</v>
      </c>
      <c r="AO64" s="4">
        <v>-379</v>
      </c>
      <c r="AP64" s="4">
        <v>-359</v>
      </c>
      <c r="AQ64" s="4">
        <v>-335</v>
      </c>
      <c r="AR64" s="4">
        <v>-341</v>
      </c>
      <c r="AS64" s="4">
        <v>-388</v>
      </c>
      <c r="AT64" s="4">
        <v>-400</v>
      </c>
      <c r="AU64" s="4">
        <v>-413</v>
      </c>
      <c r="AV64" s="4">
        <v>-457</v>
      </c>
      <c r="AW64" s="4">
        <v>-548</v>
      </c>
      <c r="AX64" s="4">
        <v>-827</v>
      </c>
      <c r="AY64" s="4">
        <v>-564</v>
      </c>
      <c r="AZ64" s="4">
        <v>-623</v>
      </c>
      <c r="BA64" s="4">
        <v>-628</v>
      </c>
      <c r="BB64" s="4">
        <v>-535</v>
      </c>
      <c r="BC64" s="4">
        <v>-680</v>
      </c>
      <c r="BD64" s="4">
        <v>-566</v>
      </c>
      <c r="BE64" s="4">
        <v>-747</v>
      </c>
      <c r="BF64" s="4">
        <v>-654</v>
      </c>
      <c r="BG64" s="4">
        <v>-667</v>
      </c>
      <c r="BH64" s="4">
        <v>-703</v>
      </c>
      <c r="BI64" s="4">
        <v>-739</v>
      </c>
      <c r="BJ64" s="4">
        <v>-778</v>
      </c>
      <c r="BK64" s="4">
        <v>-774</v>
      </c>
      <c r="BL64" s="4">
        <v>-808</v>
      </c>
      <c r="BM64" s="4">
        <v>-658</v>
      </c>
      <c r="BN64" s="4">
        <v>-606</v>
      </c>
      <c r="BO64" s="4">
        <v>-606</v>
      </c>
      <c r="BP64" s="5">
        <v>-1457</v>
      </c>
      <c r="BQ64" s="5">
        <v>-2202</v>
      </c>
      <c r="BR64" s="5">
        <v>-2269</v>
      </c>
      <c r="BS64" s="5">
        <v>-2487</v>
      </c>
      <c r="BT64" s="5">
        <v>-2718</v>
      </c>
      <c r="BU64" s="23">
        <v>-2843</v>
      </c>
      <c r="BV64" s="24">
        <v>-2502</v>
      </c>
      <c r="BW64" s="9" t="s">
        <v>74</v>
      </c>
    </row>
    <row r="65" spans="1:75" s="10" customFormat="1" x14ac:dyDescent="0.3">
      <c r="A65" s="3" t="s">
        <v>140</v>
      </c>
      <c r="B65" s="3" t="s">
        <v>293</v>
      </c>
      <c r="C65" s="9" t="s">
        <v>74</v>
      </c>
      <c r="D65" s="9" t="s">
        <v>74</v>
      </c>
      <c r="E65" s="9" t="s">
        <v>74</v>
      </c>
      <c r="F65" s="9" t="s">
        <v>74</v>
      </c>
      <c r="G65" s="9" t="s">
        <v>74</v>
      </c>
      <c r="H65" s="9" t="s">
        <v>74</v>
      </c>
      <c r="I65" s="9" t="s">
        <v>74</v>
      </c>
      <c r="J65" s="9" t="s">
        <v>74</v>
      </c>
      <c r="K65" s="9" t="s">
        <v>74</v>
      </c>
      <c r="L65" s="9" t="s">
        <v>74</v>
      </c>
      <c r="M65" s="9" t="s">
        <v>74</v>
      </c>
      <c r="N65" s="9" t="s">
        <v>74</v>
      </c>
      <c r="O65" s="9" t="s">
        <v>74</v>
      </c>
      <c r="P65" s="9" t="s">
        <v>74</v>
      </c>
      <c r="Q65" s="9" t="s">
        <v>74</v>
      </c>
      <c r="R65" s="9" t="s">
        <v>74</v>
      </c>
      <c r="S65" s="9" t="s">
        <v>74</v>
      </c>
      <c r="T65" s="9" t="s">
        <v>74</v>
      </c>
      <c r="U65" s="9" t="s">
        <v>74</v>
      </c>
      <c r="V65" s="9" t="s">
        <v>74</v>
      </c>
      <c r="W65" s="9" t="s">
        <v>74</v>
      </c>
      <c r="X65" s="9" t="s">
        <v>74</v>
      </c>
      <c r="Y65" s="9" t="s">
        <v>74</v>
      </c>
      <c r="Z65" s="9" t="s">
        <v>74</v>
      </c>
      <c r="AA65" s="9" t="s">
        <v>74</v>
      </c>
      <c r="AB65" s="9" t="s">
        <v>74</v>
      </c>
      <c r="AC65" s="9" t="s">
        <v>74</v>
      </c>
      <c r="AD65" s="9" t="s">
        <v>74</v>
      </c>
      <c r="AE65" s="9" t="s">
        <v>74</v>
      </c>
      <c r="AF65" s="9" t="s">
        <v>74</v>
      </c>
      <c r="AG65" s="9" t="s">
        <v>74</v>
      </c>
      <c r="AH65" s="9" t="s">
        <v>74</v>
      </c>
      <c r="AI65" s="9" t="s">
        <v>74</v>
      </c>
      <c r="AJ65" s="9" t="s">
        <v>74</v>
      </c>
      <c r="AK65" s="9" t="s">
        <v>74</v>
      </c>
      <c r="AL65" s="9" t="s">
        <v>74</v>
      </c>
      <c r="AM65" s="9" t="s">
        <v>74</v>
      </c>
      <c r="AN65" s="9" t="s">
        <v>74</v>
      </c>
      <c r="AO65" s="9" t="s">
        <v>74</v>
      </c>
      <c r="AP65" s="9" t="s">
        <v>74</v>
      </c>
      <c r="AQ65" s="9" t="s">
        <v>74</v>
      </c>
      <c r="AR65" s="9" t="s">
        <v>74</v>
      </c>
      <c r="AS65" s="9" t="s">
        <v>74</v>
      </c>
      <c r="AT65" s="9" t="s">
        <v>74</v>
      </c>
      <c r="AU65" s="4">
        <v>-165</v>
      </c>
      <c r="AV65" s="4">
        <v>-163</v>
      </c>
      <c r="AW65" s="4">
        <v>-201</v>
      </c>
      <c r="AX65" s="4">
        <v>-197</v>
      </c>
      <c r="AY65" s="4">
        <v>-143</v>
      </c>
      <c r="AZ65" s="4">
        <v>-179</v>
      </c>
      <c r="BA65" s="4">
        <v>-205</v>
      </c>
      <c r="BB65" s="4">
        <v>-521</v>
      </c>
      <c r="BC65" s="4">
        <v>-479</v>
      </c>
      <c r="BD65" s="4">
        <v>-599</v>
      </c>
      <c r="BE65" s="4">
        <v>-571</v>
      </c>
      <c r="BF65" s="4">
        <v>-350</v>
      </c>
      <c r="BG65" s="4">
        <v>-238</v>
      </c>
      <c r="BH65" s="4">
        <v>-553</v>
      </c>
      <c r="BI65" s="4">
        <v>-556</v>
      </c>
      <c r="BJ65" s="4">
        <v>-559</v>
      </c>
      <c r="BK65" s="4">
        <v>-549</v>
      </c>
      <c r="BL65" s="4">
        <v>-620</v>
      </c>
      <c r="BM65" s="4">
        <v>-561</v>
      </c>
      <c r="BN65" s="4">
        <v>-550</v>
      </c>
      <c r="BO65" s="4">
        <v>-650</v>
      </c>
      <c r="BP65" s="4">
        <v>-742</v>
      </c>
      <c r="BQ65" s="4">
        <v>-885</v>
      </c>
      <c r="BR65" s="5">
        <v>-1008</v>
      </c>
      <c r="BS65" s="5">
        <v>-1265</v>
      </c>
      <c r="BT65" s="4">
        <v>-673</v>
      </c>
      <c r="BU65" s="57">
        <v>-618</v>
      </c>
      <c r="BV65" s="26">
        <v>-551</v>
      </c>
      <c r="BW65" s="9" t="s">
        <v>74</v>
      </c>
    </row>
    <row r="66" spans="1:75" s="10" customFormat="1" x14ac:dyDescent="0.3">
      <c r="A66" s="3" t="s">
        <v>141</v>
      </c>
      <c r="B66" s="3" t="s">
        <v>294</v>
      </c>
      <c r="C66" s="9" t="s">
        <v>74</v>
      </c>
      <c r="D66" s="9" t="s">
        <v>74</v>
      </c>
      <c r="E66" s="9" t="s">
        <v>74</v>
      </c>
      <c r="F66" s="9" t="s">
        <v>74</v>
      </c>
      <c r="G66" s="9" t="s">
        <v>74</v>
      </c>
      <c r="H66" s="9" t="s">
        <v>74</v>
      </c>
      <c r="I66" s="9" t="s">
        <v>74</v>
      </c>
      <c r="J66" s="9" t="s">
        <v>74</v>
      </c>
      <c r="K66" s="9" t="s">
        <v>74</v>
      </c>
      <c r="L66" s="9" t="s">
        <v>74</v>
      </c>
      <c r="M66" s="9" t="s">
        <v>74</v>
      </c>
      <c r="N66" s="9" t="s">
        <v>74</v>
      </c>
      <c r="O66" s="9" t="s">
        <v>74</v>
      </c>
      <c r="P66" s="9" t="s">
        <v>74</v>
      </c>
      <c r="Q66" s="9" t="s">
        <v>74</v>
      </c>
      <c r="R66" s="9" t="s">
        <v>74</v>
      </c>
      <c r="S66" s="9" t="s">
        <v>74</v>
      </c>
      <c r="T66" s="9" t="s">
        <v>74</v>
      </c>
      <c r="U66" s="9" t="s">
        <v>74</v>
      </c>
      <c r="V66" s="9" t="s">
        <v>74</v>
      </c>
      <c r="W66" s="9" t="s">
        <v>74</v>
      </c>
      <c r="X66" s="9" t="s">
        <v>74</v>
      </c>
      <c r="Y66" s="9" t="s">
        <v>74</v>
      </c>
      <c r="Z66" s="9" t="s">
        <v>74</v>
      </c>
      <c r="AA66" s="9" t="s">
        <v>74</v>
      </c>
      <c r="AB66" s="9" t="s">
        <v>74</v>
      </c>
      <c r="AC66" s="9" t="s">
        <v>74</v>
      </c>
      <c r="AD66" s="9" t="s">
        <v>74</v>
      </c>
      <c r="AE66" s="9" t="s">
        <v>74</v>
      </c>
      <c r="AF66" s="4">
        <v>-308</v>
      </c>
      <c r="AG66" s="4">
        <v>-314</v>
      </c>
      <c r="AH66" s="4">
        <v>-401</v>
      </c>
      <c r="AI66" s="4">
        <v>-452</v>
      </c>
      <c r="AJ66" s="4">
        <v>-556</v>
      </c>
      <c r="AK66" s="4">
        <v>-692</v>
      </c>
      <c r="AL66" s="4">
        <v>-945</v>
      </c>
      <c r="AM66" s="4">
        <v>-928</v>
      </c>
      <c r="AN66" s="4">
        <v>-989</v>
      </c>
      <c r="AO66" s="4">
        <v>-911</v>
      </c>
      <c r="AP66" s="4">
        <v>-863</v>
      </c>
      <c r="AQ66" s="4">
        <v>-808</v>
      </c>
      <c r="AR66" s="4">
        <v>-821</v>
      </c>
      <c r="AS66" s="4">
        <v>-934</v>
      </c>
      <c r="AT66" s="4">
        <v>-963</v>
      </c>
      <c r="AU66" s="5">
        <v>-1789</v>
      </c>
      <c r="AV66" s="5">
        <v>-1288</v>
      </c>
      <c r="AW66" s="5">
        <v>-1091</v>
      </c>
      <c r="AX66" s="4">
        <v>-878</v>
      </c>
      <c r="AY66" s="4">
        <v>-649</v>
      </c>
      <c r="AZ66" s="4">
        <v>-799</v>
      </c>
      <c r="BA66" s="5">
        <v>-1463</v>
      </c>
      <c r="BB66" s="5">
        <v>-2197</v>
      </c>
      <c r="BC66" s="5">
        <v>-2451</v>
      </c>
      <c r="BD66" s="5">
        <v>-2534</v>
      </c>
      <c r="BE66" s="5">
        <v>-2176</v>
      </c>
      <c r="BF66" s="5">
        <v>-2457</v>
      </c>
      <c r="BG66" s="5">
        <v>-2059</v>
      </c>
      <c r="BH66" s="5">
        <v>-2114</v>
      </c>
      <c r="BI66" s="5">
        <v>-2403</v>
      </c>
      <c r="BJ66" s="5">
        <v>-2385</v>
      </c>
      <c r="BK66" s="5">
        <v>-2398</v>
      </c>
      <c r="BL66" s="5">
        <v>-2675</v>
      </c>
      <c r="BM66" s="5">
        <v>-2369</v>
      </c>
      <c r="BN66" s="5">
        <v>-2424</v>
      </c>
      <c r="BO66" s="5">
        <v>-2353</v>
      </c>
      <c r="BP66" s="5">
        <v>-2606</v>
      </c>
      <c r="BQ66" s="5">
        <v>-3030</v>
      </c>
      <c r="BR66" s="5">
        <v>-2982</v>
      </c>
      <c r="BS66" s="5">
        <v>-2592</v>
      </c>
      <c r="BT66" s="5">
        <v>-2681</v>
      </c>
      <c r="BU66" s="23">
        <v>-2675</v>
      </c>
      <c r="BV66" s="24">
        <v>-3228</v>
      </c>
      <c r="BW66" s="9" t="s">
        <v>74</v>
      </c>
    </row>
    <row r="67" spans="1:75" s="10" customFormat="1" x14ac:dyDescent="0.3">
      <c r="A67" s="3" t="s">
        <v>118</v>
      </c>
      <c r="B67" s="3" t="s">
        <v>271</v>
      </c>
      <c r="C67" s="9" t="s">
        <v>74</v>
      </c>
      <c r="D67" s="9" t="s">
        <v>74</v>
      </c>
      <c r="E67" s="9" t="s">
        <v>74</v>
      </c>
      <c r="F67" s="9" t="s">
        <v>74</v>
      </c>
      <c r="G67" s="9" t="s">
        <v>74</v>
      </c>
      <c r="H67" s="9" t="s">
        <v>74</v>
      </c>
      <c r="I67" s="9" t="s">
        <v>74</v>
      </c>
      <c r="J67" s="9" t="s">
        <v>74</v>
      </c>
      <c r="K67" s="9" t="s">
        <v>74</v>
      </c>
      <c r="L67" s="9" t="s">
        <v>74</v>
      </c>
      <c r="M67" s="9" t="s">
        <v>74</v>
      </c>
      <c r="N67" s="9" t="s">
        <v>74</v>
      </c>
      <c r="O67" s="9" t="s">
        <v>74</v>
      </c>
      <c r="P67" s="9" t="s">
        <v>74</v>
      </c>
      <c r="Q67" s="9" t="s">
        <v>74</v>
      </c>
      <c r="R67" s="9" t="s">
        <v>74</v>
      </c>
      <c r="S67" s="9" t="s">
        <v>74</v>
      </c>
      <c r="T67" s="9" t="s">
        <v>74</v>
      </c>
      <c r="U67" s="9" t="s">
        <v>74</v>
      </c>
      <c r="V67" s="9" t="s">
        <v>74</v>
      </c>
      <c r="W67" s="9" t="s">
        <v>74</v>
      </c>
      <c r="X67" s="9" t="s">
        <v>74</v>
      </c>
      <c r="Y67" s="9" t="s">
        <v>74</v>
      </c>
      <c r="Z67" s="9" t="s">
        <v>74</v>
      </c>
      <c r="AA67" s="9" t="s">
        <v>74</v>
      </c>
      <c r="AB67" s="9" t="s">
        <v>74</v>
      </c>
      <c r="AC67" s="9" t="s">
        <v>74</v>
      </c>
      <c r="AD67" s="9" t="s">
        <v>74</v>
      </c>
      <c r="AE67" s="9" t="s">
        <v>74</v>
      </c>
      <c r="AF67" s="25">
        <v>-1</v>
      </c>
      <c r="AG67" s="25">
        <v>-1</v>
      </c>
      <c r="AH67" s="25">
        <v>-2</v>
      </c>
      <c r="AI67" s="25">
        <v>-2</v>
      </c>
      <c r="AJ67" s="25">
        <v>-3</v>
      </c>
      <c r="AK67" s="25">
        <v>-3</v>
      </c>
      <c r="AL67" s="25">
        <v>-4</v>
      </c>
      <c r="AM67" s="25">
        <v>-4</v>
      </c>
      <c r="AN67" s="25">
        <v>-5</v>
      </c>
      <c r="AO67" s="25">
        <v>-4</v>
      </c>
      <c r="AP67" s="25">
        <v>-4</v>
      </c>
      <c r="AQ67" s="25">
        <v>-4</v>
      </c>
      <c r="AR67" s="25">
        <v>-4</v>
      </c>
      <c r="AS67" s="25">
        <v>-4</v>
      </c>
      <c r="AT67" s="25">
        <v>-4</v>
      </c>
      <c r="AU67" s="22">
        <v>-51</v>
      </c>
      <c r="AV67" s="4">
        <v>-135</v>
      </c>
      <c r="AW67" s="4">
        <v>-159</v>
      </c>
      <c r="AX67" s="4">
        <v>-163</v>
      </c>
      <c r="AY67" s="4">
        <v>-121</v>
      </c>
      <c r="AZ67" s="4">
        <v>-141</v>
      </c>
      <c r="BA67" s="4">
        <v>-136</v>
      </c>
      <c r="BB67" s="4">
        <v>-478</v>
      </c>
      <c r="BC67" s="4">
        <v>-434</v>
      </c>
      <c r="BD67" s="4">
        <v>-581</v>
      </c>
      <c r="BE67" s="4">
        <v>-614</v>
      </c>
      <c r="BF67" s="4">
        <v>-393</v>
      </c>
      <c r="BG67" s="4">
        <v>-319</v>
      </c>
      <c r="BH67" s="4">
        <v>-496</v>
      </c>
      <c r="BI67" s="4">
        <v>-441</v>
      </c>
      <c r="BJ67" s="4">
        <v>-387</v>
      </c>
      <c r="BK67" s="4">
        <v>-435</v>
      </c>
      <c r="BL67" s="4">
        <v>-465</v>
      </c>
      <c r="BM67" s="4">
        <v>-432</v>
      </c>
      <c r="BN67" s="4">
        <v>-458</v>
      </c>
      <c r="BO67" s="4">
        <v>-440</v>
      </c>
      <c r="BP67" s="4">
        <v>-712</v>
      </c>
      <c r="BQ67" s="4">
        <v>-919</v>
      </c>
      <c r="BR67" s="4">
        <v>-964</v>
      </c>
      <c r="BS67" s="4">
        <v>-951</v>
      </c>
      <c r="BT67" s="5">
        <v>-1016</v>
      </c>
      <c r="BU67" s="23">
        <v>-1091</v>
      </c>
      <c r="BV67" s="24">
        <v>-3655</v>
      </c>
      <c r="BW67" s="9" t="s">
        <v>74</v>
      </c>
    </row>
    <row r="68" spans="1:75" s="10" customFormat="1" x14ac:dyDescent="0.3">
      <c r="A68" s="3" t="s">
        <v>123</v>
      </c>
      <c r="B68" s="3" t="s">
        <v>276</v>
      </c>
      <c r="C68" s="9" t="s">
        <v>74</v>
      </c>
      <c r="D68" s="9" t="s">
        <v>74</v>
      </c>
      <c r="E68" s="9" t="s">
        <v>74</v>
      </c>
      <c r="F68" s="9" t="s">
        <v>74</v>
      </c>
      <c r="G68" s="9" t="s">
        <v>74</v>
      </c>
      <c r="H68" s="9" t="s">
        <v>74</v>
      </c>
      <c r="I68" s="9" t="s">
        <v>74</v>
      </c>
      <c r="J68" s="9" t="s">
        <v>74</v>
      </c>
      <c r="K68" s="9" t="s">
        <v>74</v>
      </c>
      <c r="L68" s="9" t="s">
        <v>74</v>
      </c>
      <c r="M68" s="9" t="s">
        <v>74</v>
      </c>
      <c r="N68" s="9" t="s">
        <v>74</v>
      </c>
      <c r="O68" s="9" t="s">
        <v>74</v>
      </c>
      <c r="P68" s="9" t="s">
        <v>74</v>
      </c>
      <c r="Q68" s="9" t="s">
        <v>74</v>
      </c>
      <c r="R68" s="9" t="s">
        <v>74</v>
      </c>
      <c r="S68" s="9" t="s">
        <v>74</v>
      </c>
      <c r="T68" s="9" t="s">
        <v>74</v>
      </c>
      <c r="U68" s="9" t="s">
        <v>74</v>
      </c>
      <c r="V68" s="9" t="s">
        <v>74</v>
      </c>
      <c r="W68" s="9" t="s">
        <v>74</v>
      </c>
      <c r="X68" s="9" t="s">
        <v>74</v>
      </c>
      <c r="Y68" s="9" t="s">
        <v>74</v>
      </c>
      <c r="Z68" s="9" t="s">
        <v>74</v>
      </c>
      <c r="AA68" s="9" t="s">
        <v>74</v>
      </c>
      <c r="AB68" s="9" t="s">
        <v>74</v>
      </c>
      <c r="AC68" s="9" t="s">
        <v>74</v>
      </c>
      <c r="AD68" s="9" t="s">
        <v>74</v>
      </c>
      <c r="AE68" s="9" t="s">
        <v>74</v>
      </c>
      <c r="AF68" s="59">
        <v>0</v>
      </c>
      <c r="AG68" s="59">
        <v>0</v>
      </c>
      <c r="AH68" s="59">
        <v>0</v>
      </c>
      <c r="AI68" s="59">
        <v>0</v>
      </c>
      <c r="AJ68" s="59">
        <v>0</v>
      </c>
      <c r="AK68" s="59">
        <v>0</v>
      </c>
      <c r="AL68" s="59">
        <v>0</v>
      </c>
      <c r="AM68" s="59">
        <v>0</v>
      </c>
      <c r="AN68" s="59">
        <v>0</v>
      </c>
      <c r="AO68" s="59">
        <v>0</v>
      </c>
      <c r="AP68" s="59">
        <v>0</v>
      </c>
      <c r="AQ68" s="59">
        <v>0</v>
      </c>
      <c r="AR68" s="59">
        <v>0</v>
      </c>
      <c r="AS68" s="59">
        <v>0</v>
      </c>
      <c r="AT68" s="59">
        <v>0</v>
      </c>
      <c r="AU68" s="25">
        <v>-2</v>
      </c>
      <c r="AV68" s="25">
        <v>-2</v>
      </c>
      <c r="AW68" s="25">
        <v>-6</v>
      </c>
      <c r="AX68" s="22">
        <v>-11</v>
      </c>
      <c r="AY68" s="22">
        <v>-18</v>
      </c>
      <c r="AZ68" s="22">
        <v>-17</v>
      </c>
      <c r="BA68" s="22">
        <v>-13</v>
      </c>
      <c r="BB68" s="22">
        <v>-11</v>
      </c>
      <c r="BC68" s="25">
        <v>-5</v>
      </c>
      <c r="BD68" s="22">
        <v>-13</v>
      </c>
      <c r="BE68" s="22">
        <v>-34</v>
      </c>
      <c r="BF68" s="25">
        <v>-7</v>
      </c>
      <c r="BG68" s="25">
        <v>-9</v>
      </c>
      <c r="BH68" s="4">
        <v>-359</v>
      </c>
      <c r="BI68" s="4">
        <v>-510</v>
      </c>
      <c r="BJ68" s="4">
        <v>-453</v>
      </c>
      <c r="BK68" s="4">
        <v>-428</v>
      </c>
      <c r="BL68" s="4">
        <v>-500</v>
      </c>
      <c r="BM68" s="4">
        <v>-462</v>
      </c>
      <c r="BN68" s="4">
        <v>-400</v>
      </c>
      <c r="BO68" s="4">
        <v>-485</v>
      </c>
      <c r="BP68" s="4">
        <v>-880</v>
      </c>
      <c r="BQ68" s="5">
        <v>-1197</v>
      </c>
      <c r="BR68" s="5">
        <v>-1336</v>
      </c>
      <c r="BS68" s="5">
        <v>-1208</v>
      </c>
      <c r="BT68" s="5">
        <v>-1350</v>
      </c>
      <c r="BU68" s="23">
        <v>-1134</v>
      </c>
      <c r="BV68" s="26">
        <v>-443</v>
      </c>
      <c r="BW68" s="9" t="s">
        <v>74</v>
      </c>
    </row>
    <row r="69" spans="1:75" s="10" customFormat="1" x14ac:dyDescent="0.3">
      <c r="A69" s="3" t="s">
        <v>119</v>
      </c>
      <c r="B69" s="3" t="s">
        <v>272</v>
      </c>
      <c r="C69" s="9" t="s">
        <v>74</v>
      </c>
      <c r="D69" s="9" t="s">
        <v>74</v>
      </c>
      <c r="E69" s="9" t="s">
        <v>74</v>
      </c>
      <c r="F69" s="9" t="s">
        <v>74</v>
      </c>
      <c r="G69" s="9" t="s">
        <v>74</v>
      </c>
      <c r="H69" s="9" t="s">
        <v>74</v>
      </c>
      <c r="I69" s="9" t="s">
        <v>74</v>
      </c>
      <c r="J69" s="9" t="s">
        <v>74</v>
      </c>
      <c r="K69" s="9" t="s">
        <v>74</v>
      </c>
      <c r="L69" s="9" t="s">
        <v>74</v>
      </c>
      <c r="M69" s="9" t="s">
        <v>74</v>
      </c>
      <c r="N69" s="9" t="s">
        <v>74</v>
      </c>
      <c r="O69" s="9" t="s">
        <v>74</v>
      </c>
      <c r="P69" s="9" t="s">
        <v>74</v>
      </c>
      <c r="Q69" s="9" t="s">
        <v>74</v>
      </c>
      <c r="R69" s="9" t="s">
        <v>74</v>
      </c>
      <c r="S69" s="9" t="s">
        <v>74</v>
      </c>
      <c r="T69" s="9" t="s">
        <v>74</v>
      </c>
      <c r="U69" s="9" t="s">
        <v>74</v>
      </c>
      <c r="V69" s="9" t="s">
        <v>74</v>
      </c>
      <c r="W69" s="9" t="s">
        <v>74</v>
      </c>
      <c r="X69" s="9" t="s">
        <v>74</v>
      </c>
      <c r="Y69" s="9" t="s">
        <v>74</v>
      </c>
      <c r="Z69" s="9" t="s">
        <v>74</v>
      </c>
      <c r="AA69" s="9" t="s">
        <v>74</v>
      </c>
      <c r="AB69" s="9" t="s">
        <v>74</v>
      </c>
      <c r="AC69" s="9" t="s">
        <v>74</v>
      </c>
      <c r="AD69" s="9" t="s">
        <v>74</v>
      </c>
      <c r="AE69" s="9" t="s">
        <v>74</v>
      </c>
      <c r="AF69" s="22">
        <v>-25</v>
      </c>
      <c r="AG69" s="22">
        <v>-28</v>
      </c>
      <c r="AH69" s="22">
        <v>-36</v>
      </c>
      <c r="AI69" s="22">
        <v>-41</v>
      </c>
      <c r="AJ69" s="22">
        <v>-47</v>
      </c>
      <c r="AK69" s="22">
        <v>-60</v>
      </c>
      <c r="AL69" s="22">
        <v>-81</v>
      </c>
      <c r="AM69" s="22">
        <v>-81</v>
      </c>
      <c r="AN69" s="22">
        <v>-90</v>
      </c>
      <c r="AO69" s="22">
        <v>-80</v>
      </c>
      <c r="AP69" s="22">
        <v>-71</v>
      </c>
      <c r="AQ69" s="22">
        <v>-65</v>
      </c>
      <c r="AR69" s="22">
        <v>-68</v>
      </c>
      <c r="AS69" s="22">
        <v>-75</v>
      </c>
      <c r="AT69" s="22">
        <v>-77</v>
      </c>
      <c r="AU69" s="4">
        <v>-109</v>
      </c>
      <c r="AV69" s="4">
        <v>-110</v>
      </c>
      <c r="AW69" s="4">
        <v>-109</v>
      </c>
      <c r="AX69" s="4">
        <v>-143</v>
      </c>
      <c r="AY69" s="4">
        <v>-138</v>
      </c>
      <c r="AZ69" s="4">
        <v>-167</v>
      </c>
      <c r="BA69" s="4">
        <v>-222</v>
      </c>
      <c r="BB69" s="4">
        <v>-320</v>
      </c>
      <c r="BC69" s="4">
        <v>-608</v>
      </c>
      <c r="BD69" s="4">
        <v>-765</v>
      </c>
      <c r="BE69" s="4">
        <v>-533</v>
      </c>
      <c r="BF69" s="4">
        <v>-638</v>
      </c>
      <c r="BG69" s="4">
        <v>-646</v>
      </c>
      <c r="BH69" s="4">
        <v>-811</v>
      </c>
      <c r="BI69" s="4">
        <v>-889</v>
      </c>
      <c r="BJ69" s="4">
        <v>-909</v>
      </c>
      <c r="BK69" s="4">
        <v>-796</v>
      </c>
      <c r="BL69" s="4">
        <v>-870</v>
      </c>
      <c r="BM69" s="5">
        <v>-1126</v>
      </c>
      <c r="BN69" s="4">
        <v>-960</v>
      </c>
      <c r="BO69" s="4">
        <v>-948</v>
      </c>
      <c r="BP69" s="5">
        <v>-1055</v>
      </c>
      <c r="BQ69" s="5">
        <v>-1187</v>
      </c>
      <c r="BR69" s="5">
        <v>-1185</v>
      </c>
      <c r="BS69" s="5">
        <v>-1135</v>
      </c>
      <c r="BT69" s="5">
        <v>-1168</v>
      </c>
      <c r="BU69" s="23">
        <v>-1592</v>
      </c>
      <c r="BV69" s="24">
        <v>-2582</v>
      </c>
      <c r="BW69" s="9" t="s">
        <v>74</v>
      </c>
    </row>
    <row r="70" spans="1:75" s="10" customFormat="1" x14ac:dyDescent="0.3">
      <c r="A70" s="3" t="s">
        <v>142</v>
      </c>
      <c r="B70" s="3" t="s">
        <v>295</v>
      </c>
      <c r="C70" s="9" t="s">
        <v>74</v>
      </c>
      <c r="D70" s="9" t="s">
        <v>74</v>
      </c>
      <c r="E70" s="9" t="s">
        <v>74</v>
      </c>
      <c r="F70" s="9" t="s">
        <v>74</v>
      </c>
      <c r="G70" s="9" t="s">
        <v>74</v>
      </c>
      <c r="H70" s="9" t="s">
        <v>74</v>
      </c>
      <c r="I70" s="9" t="s">
        <v>74</v>
      </c>
      <c r="J70" s="9" t="s">
        <v>74</v>
      </c>
      <c r="K70" s="9" t="s">
        <v>74</v>
      </c>
      <c r="L70" s="9" t="s">
        <v>74</v>
      </c>
      <c r="M70" s="9" t="s">
        <v>74</v>
      </c>
      <c r="N70" s="9" t="s">
        <v>74</v>
      </c>
      <c r="O70" s="9" t="s">
        <v>74</v>
      </c>
      <c r="P70" s="9" t="s">
        <v>74</v>
      </c>
      <c r="Q70" s="9" t="s">
        <v>74</v>
      </c>
      <c r="R70" s="9" t="s">
        <v>74</v>
      </c>
      <c r="S70" s="9" t="s">
        <v>74</v>
      </c>
      <c r="T70" s="9" t="s">
        <v>74</v>
      </c>
      <c r="U70" s="9" t="s">
        <v>74</v>
      </c>
      <c r="V70" s="9" t="s">
        <v>74</v>
      </c>
      <c r="W70" s="9" t="s">
        <v>74</v>
      </c>
      <c r="X70" s="9" t="s">
        <v>74</v>
      </c>
      <c r="Y70" s="9" t="s">
        <v>74</v>
      </c>
      <c r="Z70" s="9" t="s">
        <v>74</v>
      </c>
      <c r="AA70" s="9" t="s">
        <v>74</v>
      </c>
      <c r="AB70" s="9" t="s">
        <v>74</v>
      </c>
      <c r="AC70" s="9" t="s">
        <v>74</v>
      </c>
      <c r="AD70" s="9" t="s">
        <v>74</v>
      </c>
      <c r="AE70" s="9" t="s">
        <v>74</v>
      </c>
      <c r="AF70" s="22">
        <v>-49</v>
      </c>
      <c r="AG70" s="22">
        <v>-54</v>
      </c>
      <c r="AH70" s="22">
        <v>-71</v>
      </c>
      <c r="AI70" s="22">
        <v>-83</v>
      </c>
      <c r="AJ70" s="22">
        <v>-90</v>
      </c>
      <c r="AK70" s="4">
        <v>-118</v>
      </c>
      <c r="AL70" s="4">
        <v>-158</v>
      </c>
      <c r="AM70" s="4">
        <v>-157</v>
      </c>
      <c r="AN70" s="4">
        <v>-178</v>
      </c>
      <c r="AO70" s="4">
        <v>-156</v>
      </c>
      <c r="AP70" s="4">
        <v>-136</v>
      </c>
      <c r="AQ70" s="4">
        <v>-123</v>
      </c>
      <c r="AR70" s="4">
        <v>-131</v>
      </c>
      <c r="AS70" s="4">
        <v>-144</v>
      </c>
      <c r="AT70" s="4">
        <v>-148</v>
      </c>
      <c r="AU70" s="4">
        <v>-168</v>
      </c>
      <c r="AV70" s="4">
        <v>-203</v>
      </c>
      <c r="AW70" s="4">
        <v>-253</v>
      </c>
      <c r="AX70" s="4">
        <v>-258</v>
      </c>
      <c r="AY70" s="4">
        <v>-242</v>
      </c>
      <c r="AZ70" s="4">
        <v>-313</v>
      </c>
      <c r="BA70" s="4">
        <v>-384</v>
      </c>
      <c r="BB70" s="4">
        <v>-421</v>
      </c>
      <c r="BC70" s="4">
        <v>-430</v>
      </c>
      <c r="BD70" s="4">
        <v>-520</v>
      </c>
      <c r="BE70" s="4">
        <v>-280</v>
      </c>
      <c r="BF70" s="4">
        <v>-376</v>
      </c>
      <c r="BG70" s="4">
        <v>-382</v>
      </c>
      <c r="BH70" s="4">
        <v>-393</v>
      </c>
      <c r="BI70" s="4">
        <v>-464</v>
      </c>
      <c r="BJ70" s="4">
        <v>-459</v>
      </c>
      <c r="BK70" s="4">
        <v>-434</v>
      </c>
      <c r="BL70" s="4">
        <v>-486</v>
      </c>
      <c r="BM70" s="4">
        <v>-412</v>
      </c>
      <c r="BN70" s="4">
        <v>-383</v>
      </c>
      <c r="BO70" s="4">
        <v>-406</v>
      </c>
      <c r="BP70" s="4">
        <v>-602</v>
      </c>
      <c r="BQ70" s="4">
        <v>-746</v>
      </c>
      <c r="BR70" s="4">
        <v>-813</v>
      </c>
      <c r="BS70" s="4">
        <v>-797</v>
      </c>
      <c r="BT70" s="4">
        <v>-854</v>
      </c>
      <c r="BU70" s="57">
        <v>-780</v>
      </c>
      <c r="BV70" s="24">
        <v>-1491</v>
      </c>
      <c r="BW70" s="9" t="s">
        <v>74</v>
      </c>
    </row>
    <row r="71" spans="1:75" s="10" customFormat="1" x14ac:dyDescent="0.3">
      <c r="A71" s="3" t="s">
        <v>143</v>
      </c>
      <c r="B71" s="3" t="s">
        <v>296</v>
      </c>
      <c r="C71" s="9" t="s">
        <v>74</v>
      </c>
      <c r="D71" s="9" t="s">
        <v>74</v>
      </c>
      <c r="E71" s="9" t="s">
        <v>74</v>
      </c>
      <c r="F71" s="9" t="s">
        <v>74</v>
      </c>
      <c r="G71" s="9" t="s">
        <v>74</v>
      </c>
      <c r="H71" s="9" t="s">
        <v>74</v>
      </c>
      <c r="I71" s="9" t="s">
        <v>74</v>
      </c>
      <c r="J71" s="9" t="s">
        <v>74</v>
      </c>
      <c r="K71" s="9" t="s">
        <v>74</v>
      </c>
      <c r="L71" s="9" t="s">
        <v>74</v>
      </c>
      <c r="M71" s="9" t="s">
        <v>74</v>
      </c>
      <c r="N71" s="9" t="s">
        <v>74</v>
      </c>
      <c r="O71" s="9" t="s">
        <v>74</v>
      </c>
      <c r="P71" s="9" t="s">
        <v>74</v>
      </c>
      <c r="Q71" s="9" t="s">
        <v>74</v>
      </c>
      <c r="R71" s="9" t="s">
        <v>74</v>
      </c>
      <c r="S71" s="9" t="s">
        <v>74</v>
      </c>
      <c r="T71" s="9" t="s">
        <v>74</v>
      </c>
      <c r="U71" s="9" t="s">
        <v>74</v>
      </c>
      <c r="V71" s="9" t="s">
        <v>74</v>
      </c>
      <c r="W71" s="9" t="s">
        <v>74</v>
      </c>
      <c r="X71" s="9" t="s">
        <v>74</v>
      </c>
      <c r="Y71" s="9" t="s">
        <v>74</v>
      </c>
      <c r="Z71" s="9" t="s">
        <v>74</v>
      </c>
      <c r="AA71" s="9" t="s">
        <v>74</v>
      </c>
      <c r="AB71" s="9" t="s">
        <v>74</v>
      </c>
      <c r="AC71" s="9" t="s">
        <v>74</v>
      </c>
      <c r="AD71" s="9" t="s">
        <v>74</v>
      </c>
      <c r="AE71" s="9" t="s">
        <v>74</v>
      </c>
      <c r="AF71" s="9" t="s">
        <v>74</v>
      </c>
      <c r="AG71" s="9" t="s">
        <v>74</v>
      </c>
      <c r="AH71" s="9" t="s">
        <v>74</v>
      </c>
      <c r="AI71" s="9" t="s">
        <v>74</v>
      </c>
      <c r="AJ71" s="9" t="s">
        <v>74</v>
      </c>
      <c r="AK71" s="9" t="s">
        <v>74</v>
      </c>
      <c r="AL71" s="9" t="s">
        <v>74</v>
      </c>
      <c r="AM71" s="9" t="s">
        <v>74</v>
      </c>
      <c r="AN71" s="9" t="s">
        <v>74</v>
      </c>
      <c r="AO71" s="9" t="s">
        <v>74</v>
      </c>
      <c r="AP71" s="9" t="s">
        <v>74</v>
      </c>
      <c r="AQ71" s="9" t="s">
        <v>74</v>
      </c>
      <c r="AR71" s="9" t="s">
        <v>74</v>
      </c>
      <c r="AS71" s="9" t="s">
        <v>74</v>
      </c>
      <c r="AT71" s="9" t="s">
        <v>74</v>
      </c>
      <c r="AU71" s="9" t="s">
        <v>74</v>
      </c>
      <c r="AV71" s="9" t="s">
        <v>74</v>
      </c>
      <c r="AW71" s="9" t="s">
        <v>74</v>
      </c>
      <c r="AX71" s="9" t="s">
        <v>74</v>
      </c>
      <c r="AY71" s="9" t="s">
        <v>74</v>
      </c>
      <c r="AZ71" s="9" t="s">
        <v>74</v>
      </c>
      <c r="BA71" s="9" t="s">
        <v>74</v>
      </c>
      <c r="BB71" s="9" t="s">
        <v>74</v>
      </c>
      <c r="BC71" s="9" t="s">
        <v>74</v>
      </c>
      <c r="BD71" s="9" t="s">
        <v>74</v>
      </c>
      <c r="BE71" s="9" t="s">
        <v>74</v>
      </c>
      <c r="BF71" s="9" t="s">
        <v>74</v>
      </c>
      <c r="BG71" s="9" t="s">
        <v>74</v>
      </c>
      <c r="BH71" s="9" t="s">
        <v>74</v>
      </c>
      <c r="BI71" s="9" t="s">
        <v>74</v>
      </c>
      <c r="BJ71" s="4">
        <v>-987</v>
      </c>
      <c r="BK71" s="5">
        <v>-1095</v>
      </c>
      <c r="BL71" s="5">
        <v>-1177</v>
      </c>
      <c r="BM71" s="5">
        <v>-1251</v>
      </c>
      <c r="BN71" s="5">
        <v>-1325</v>
      </c>
      <c r="BO71" s="5">
        <v>-1347</v>
      </c>
      <c r="BP71" s="5">
        <v>-1317</v>
      </c>
      <c r="BQ71" s="5">
        <v>-1311</v>
      </c>
      <c r="BR71" s="5">
        <v>-1331</v>
      </c>
      <c r="BS71" s="5">
        <v>-1361</v>
      </c>
      <c r="BT71" s="5">
        <v>-3129</v>
      </c>
      <c r="BU71" s="23">
        <v>-3208</v>
      </c>
      <c r="BV71" s="24">
        <v>-3285</v>
      </c>
      <c r="BW71" s="9" t="s">
        <v>74</v>
      </c>
    </row>
    <row r="72" spans="1:75" s="33" customFormat="1" x14ac:dyDescent="0.3">
      <c r="A72" s="27" t="s">
        <v>186</v>
      </c>
      <c r="B72" s="27" t="s">
        <v>339</v>
      </c>
      <c r="C72" s="38" t="s">
        <v>74</v>
      </c>
      <c r="D72" s="38" t="s">
        <v>74</v>
      </c>
      <c r="E72" s="38" t="s">
        <v>74</v>
      </c>
      <c r="F72" s="38" t="s">
        <v>74</v>
      </c>
      <c r="G72" s="38" t="s">
        <v>74</v>
      </c>
      <c r="H72" s="38" t="s">
        <v>74</v>
      </c>
      <c r="I72" s="38" t="s">
        <v>74</v>
      </c>
      <c r="J72" s="38" t="s">
        <v>74</v>
      </c>
      <c r="K72" s="38" t="s">
        <v>74</v>
      </c>
      <c r="L72" s="38" t="s">
        <v>74</v>
      </c>
      <c r="M72" s="38" t="s">
        <v>74</v>
      </c>
      <c r="N72" s="38" t="s">
        <v>74</v>
      </c>
      <c r="O72" s="38" t="s">
        <v>74</v>
      </c>
      <c r="P72" s="38" t="s">
        <v>74</v>
      </c>
      <c r="Q72" s="38" t="s">
        <v>74</v>
      </c>
      <c r="R72" s="38" t="s">
        <v>74</v>
      </c>
      <c r="S72" s="38" t="s">
        <v>74</v>
      </c>
      <c r="T72" s="38" t="s">
        <v>74</v>
      </c>
      <c r="U72" s="38" t="s">
        <v>74</v>
      </c>
      <c r="V72" s="38" t="s">
        <v>74</v>
      </c>
      <c r="W72" s="38" t="s">
        <v>74</v>
      </c>
      <c r="X72" s="38" t="s">
        <v>74</v>
      </c>
      <c r="Y72" s="38" t="s">
        <v>74</v>
      </c>
      <c r="Z72" s="38" t="s">
        <v>74</v>
      </c>
      <c r="AA72" s="38" t="s">
        <v>74</v>
      </c>
      <c r="AB72" s="38" t="s">
        <v>74</v>
      </c>
      <c r="AC72" s="38" t="s">
        <v>74</v>
      </c>
      <c r="AD72" s="38" t="s">
        <v>74</v>
      </c>
      <c r="AE72" s="38" t="s">
        <v>74</v>
      </c>
      <c r="AF72" s="38" t="s">
        <v>74</v>
      </c>
      <c r="AG72" s="38" t="s">
        <v>74</v>
      </c>
      <c r="AH72" s="38" t="s">
        <v>74</v>
      </c>
      <c r="AI72" s="38" t="s">
        <v>74</v>
      </c>
      <c r="AJ72" s="38" t="s">
        <v>74</v>
      </c>
      <c r="AK72" s="38" t="s">
        <v>74</v>
      </c>
      <c r="AL72" s="38" t="s">
        <v>74</v>
      </c>
      <c r="AM72" s="38" t="s">
        <v>74</v>
      </c>
      <c r="AN72" s="38" t="s">
        <v>74</v>
      </c>
      <c r="AO72" s="38" t="s">
        <v>74</v>
      </c>
      <c r="AP72" s="38" t="s">
        <v>74</v>
      </c>
      <c r="AQ72" s="38" t="s">
        <v>74</v>
      </c>
      <c r="AR72" s="38" t="s">
        <v>74</v>
      </c>
      <c r="AS72" s="38" t="s">
        <v>74</v>
      </c>
      <c r="AT72" s="38" t="s">
        <v>74</v>
      </c>
      <c r="AU72" s="38" t="s">
        <v>74</v>
      </c>
      <c r="AV72" s="38" t="s">
        <v>74</v>
      </c>
      <c r="AW72" s="38" t="s">
        <v>74</v>
      </c>
      <c r="AX72" s="38" t="s">
        <v>74</v>
      </c>
      <c r="AY72" s="38" t="s">
        <v>74</v>
      </c>
      <c r="AZ72" s="38" t="s">
        <v>74</v>
      </c>
      <c r="BA72" s="38" t="s">
        <v>74</v>
      </c>
      <c r="BB72" s="38" t="s">
        <v>74</v>
      </c>
      <c r="BC72" s="38" t="s">
        <v>74</v>
      </c>
      <c r="BD72" s="38" t="s">
        <v>74</v>
      </c>
      <c r="BE72" s="38" t="s">
        <v>74</v>
      </c>
      <c r="BF72" s="38" t="s">
        <v>74</v>
      </c>
      <c r="BG72" s="38" t="s">
        <v>74</v>
      </c>
      <c r="BH72" s="38" t="s">
        <v>74</v>
      </c>
      <c r="BI72" s="38" t="s">
        <v>74</v>
      </c>
      <c r="BJ72" s="38" t="s">
        <v>74</v>
      </c>
      <c r="BK72" s="38" t="s">
        <v>74</v>
      </c>
      <c r="BL72" s="38" t="s">
        <v>74</v>
      </c>
      <c r="BM72" s="38" t="s">
        <v>74</v>
      </c>
      <c r="BN72" s="38" t="s">
        <v>74</v>
      </c>
      <c r="BO72" s="30">
        <v>-8135</v>
      </c>
      <c r="BP72" s="30">
        <v>-8321</v>
      </c>
      <c r="BQ72" s="30">
        <v>-8508</v>
      </c>
      <c r="BR72" s="30">
        <v>-8148</v>
      </c>
      <c r="BS72" s="30">
        <v>-8342</v>
      </c>
      <c r="BT72" s="30">
        <v>-8297</v>
      </c>
      <c r="BU72" s="31">
        <v>-8325</v>
      </c>
      <c r="BV72" s="32">
        <v>-7652</v>
      </c>
      <c r="BW72" s="38" t="s">
        <v>74</v>
      </c>
    </row>
    <row r="73" spans="1:75" s="33" customFormat="1" x14ac:dyDescent="0.3">
      <c r="A73" s="27" t="s">
        <v>147</v>
      </c>
      <c r="B73" s="27" t="s">
        <v>300</v>
      </c>
      <c r="C73" s="38" t="s">
        <v>74</v>
      </c>
      <c r="D73" s="38" t="s">
        <v>74</v>
      </c>
      <c r="E73" s="38" t="s">
        <v>74</v>
      </c>
      <c r="F73" s="38" t="s">
        <v>74</v>
      </c>
      <c r="G73" s="38" t="s">
        <v>74</v>
      </c>
      <c r="H73" s="38" t="s">
        <v>74</v>
      </c>
      <c r="I73" s="38" t="s">
        <v>74</v>
      </c>
      <c r="J73" s="38" t="s">
        <v>74</v>
      </c>
      <c r="K73" s="38" t="s">
        <v>74</v>
      </c>
      <c r="L73" s="38" t="s">
        <v>74</v>
      </c>
      <c r="M73" s="38" t="s">
        <v>74</v>
      </c>
      <c r="N73" s="38" t="s">
        <v>74</v>
      </c>
      <c r="O73" s="38" t="s">
        <v>74</v>
      </c>
      <c r="P73" s="38" t="s">
        <v>74</v>
      </c>
      <c r="Q73" s="38" t="s">
        <v>74</v>
      </c>
      <c r="R73" s="38" t="s">
        <v>74</v>
      </c>
      <c r="S73" s="38" t="s">
        <v>74</v>
      </c>
      <c r="T73" s="38" t="s">
        <v>74</v>
      </c>
      <c r="U73" s="38" t="s">
        <v>74</v>
      </c>
      <c r="V73" s="38" t="s">
        <v>74</v>
      </c>
      <c r="W73" s="38" t="s">
        <v>74</v>
      </c>
      <c r="X73" s="38" t="s">
        <v>74</v>
      </c>
      <c r="Y73" s="38" t="s">
        <v>74</v>
      </c>
      <c r="Z73" s="38" t="s">
        <v>74</v>
      </c>
      <c r="AA73" s="38" t="s">
        <v>74</v>
      </c>
      <c r="AB73" s="38" t="s">
        <v>74</v>
      </c>
      <c r="AC73" s="38" t="s">
        <v>74</v>
      </c>
      <c r="AD73" s="38" t="s">
        <v>74</v>
      </c>
      <c r="AE73" s="38" t="s">
        <v>74</v>
      </c>
      <c r="AF73" s="38" t="s">
        <v>74</v>
      </c>
      <c r="AG73" s="38" t="s">
        <v>74</v>
      </c>
      <c r="AH73" s="38" t="s">
        <v>74</v>
      </c>
      <c r="AI73" s="38" t="s">
        <v>74</v>
      </c>
      <c r="AJ73" s="38" t="s">
        <v>74</v>
      </c>
      <c r="AK73" s="38" t="s">
        <v>74</v>
      </c>
      <c r="AL73" s="38" t="s">
        <v>74</v>
      </c>
      <c r="AM73" s="38" t="s">
        <v>74</v>
      </c>
      <c r="AN73" s="38" t="s">
        <v>74</v>
      </c>
      <c r="AO73" s="38" t="s">
        <v>74</v>
      </c>
      <c r="AP73" s="38" t="s">
        <v>74</v>
      </c>
      <c r="AQ73" s="38" t="s">
        <v>74</v>
      </c>
      <c r="AR73" s="38" t="s">
        <v>74</v>
      </c>
      <c r="AS73" s="38" t="s">
        <v>74</v>
      </c>
      <c r="AT73" s="38" t="s">
        <v>74</v>
      </c>
      <c r="AU73" s="38" t="s">
        <v>74</v>
      </c>
      <c r="AV73" s="38" t="s">
        <v>74</v>
      </c>
      <c r="AW73" s="38" t="s">
        <v>74</v>
      </c>
      <c r="AX73" s="38" t="s">
        <v>74</v>
      </c>
      <c r="AY73" s="38" t="s">
        <v>74</v>
      </c>
      <c r="AZ73" s="38" t="s">
        <v>74</v>
      </c>
      <c r="BA73" s="38" t="s">
        <v>74</v>
      </c>
      <c r="BB73" s="38" t="s">
        <v>74</v>
      </c>
      <c r="BC73" s="38" t="s">
        <v>74</v>
      </c>
      <c r="BD73" s="38" t="s">
        <v>74</v>
      </c>
      <c r="BE73" s="38" t="s">
        <v>74</v>
      </c>
      <c r="BF73" s="38" t="s">
        <v>74</v>
      </c>
      <c r="BG73" s="38" t="s">
        <v>74</v>
      </c>
      <c r="BH73" s="38" t="s">
        <v>74</v>
      </c>
      <c r="BI73" s="38" t="s">
        <v>74</v>
      </c>
      <c r="BJ73" s="38" t="s">
        <v>74</v>
      </c>
      <c r="BK73" s="38" t="s">
        <v>74</v>
      </c>
      <c r="BL73" s="38" t="s">
        <v>74</v>
      </c>
      <c r="BM73" s="38" t="s">
        <v>74</v>
      </c>
      <c r="BN73" s="38" t="s">
        <v>74</v>
      </c>
      <c r="BO73" s="34">
        <v>-1</v>
      </c>
      <c r="BP73" s="34">
        <v>-2</v>
      </c>
      <c r="BQ73" s="34">
        <v>-1</v>
      </c>
      <c r="BR73" s="38" t="s">
        <v>74</v>
      </c>
      <c r="BS73" s="38" t="s">
        <v>74</v>
      </c>
      <c r="BT73" s="38" t="s">
        <v>74</v>
      </c>
      <c r="BU73" s="38" t="s">
        <v>74</v>
      </c>
      <c r="BV73" s="38" t="s">
        <v>74</v>
      </c>
      <c r="BW73" s="38" t="s">
        <v>74</v>
      </c>
    </row>
    <row r="74" spans="1:75" s="33" customFormat="1" x14ac:dyDescent="0.3">
      <c r="A74" s="27" t="s">
        <v>187</v>
      </c>
      <c r="B74" s="27" t="s">
        <v>340</v>
      </c>
      <c r="C74" s="38" t="s">
        <v>74</v>
      </c>
      <c r="D74" s="38" t="s">
        <v>74</v>
      </c>
      <c r="E74" s="38" t="s">
        <v>74</v>
      </c>
      <c r="F74" s="38" t="s">
        <v>74</v>
      </c>
      <c r="G74" s="38" t="s">
        <v>74</v>
      </c>
      <c r="H74" s="38" t="s">
        <v>74</v>
      </c>
      <c r="I74" s="38" t="s">
        <v>74</v>
      </c>
      <c r="J74" s="38" t="s">
        <v>74</v>
      </c>
      <c r="K74" s="38" t="s">
        <v>74</v>
      </c>
      <c r="L74" s="38" t="s">
        <v>74</v>
      </c>
      <c r="M74" s="38" t="s">
        <v>74</v>
      </c>
      <c r="N74" s="38" t="s">
        <v>74</v>
      </c>
      <c r="O74" s="38" t="s">
        <v>74</v>
      </c>
      <c r="P74" s="38" t="s">
        <v>74</v>
      </c>
      <c r="Q74" s="38" t="s">
        <v>74</v>
      </c>
      <c r="R74" s="38" t="s">
        <v>74</v>
      </c>
      <c r="S74" s="38" t="s">
        <v>74</v>
      </c>
      <c r="T74" s="38" t="s">
        <v>74</v>
      </c>
      <c r="U74" s="38" t="s">
        <v>74</v>
      </c>
      <c r="V74" s="38" t="s">
        <v>74</v>
      </c>
      <c r="W74" s="38" t="s">
        <v>74</v>
      </c>
      <c r="X74" s="38" t="s">
        <v>74</v>
      </c>
      <c r="Y74" s="38" t="s">
        <v>74</v>
      </c>
      <c r="Z74" s="38" t="s">
        <v>74</v>
      </c>
      <c r="AA74" s="38" t="s">
        <v>74</v>
      </c>
      <c r="AB74" s="38" t="s">
        <v>74</v>
      </c>
      <c r="AC74" s="38" t="s">
        <v>74</v>
      </c>
      <c r="AD74" s="38" t="s">
        <v>74</v>
      </c>
      <c r="AE74" s="38" t="s">
        <v>74</v>
      </c>
      <c r="AF74" s="38" t="s">
        <v>74</v>
      </c>
      <c r="AG74" s="38" t="s">
        <v>74</v>
      </c>
      <c r="AH74" s="38" t="s">
        <v>74</v>
      </c>
      <c r="AI74" s="38" t="s">
        <v>74</v>
      </c>
      <c r="AJ74" s="38" t="s">
        <v>74</v>
      </c>
      <c r="AK74" s="38" t="s">
        <v>74</v>
      </c>
      <c r="AL74" s="38" t="s">
        <v>74</v>
      </c>
      <c r="AM74" s="38" t="s">
        <v>74</v>
      </c>
      <c r="AN74" s="38" t="s">
        <v>74</v>
      </c>
      <c r="AO74" s="38" t="s">
        <v>74</v>
      </c>
      <c r="AP74" s="38" t="s">
        <v>74</v>
      </c>
      <c r="AQ74" s="38" t="s">
        <v>74</v>
      </c>
      <c r="AR74" s="38" t="s">
        <v>74</v>
      </c>
      <c r="AS74" s="38" t="s">
        <v>74</v>
      </c>
      <c r="AT74" s="38" t="s">
        <v>74</v>
      </c>
      <c r="AU74" s="38" t="s">
        <v>74</v>
      </c>
      <c r="AV74" s="38" t="s">
        <v>74</v>
      </c>
      <c r="AW74" s="38" t="s">
        <v>74</v>
      </c>
      <c r="AX74" s="38" t="s">
        <v>74</v>
      </c>
      <c r="AY74" s="38" t="s">
        <v>74</v>
      </c>
      <c r="AZ74" s="38" t="s">
        <v>74</v>
      </c>
      <c r="BA74" s="38" t="s">
        <v>74</v>
      </c>
      <c r="BB74" s="38" t="s">
        <v>74</v>
      </c>
      <c r="BC74" s="38" t="s">
        <v>74</v>
      </c>
      <c r="BD74" s="38" t="s">
        <v>74</v>
      </c>
      <c r="BE74" s="38" t="s">
        <v>74</v>
      </c>
      <c r="BF74" s="38" t="s">
        <v>74</v>
      </c>
      <c r="BG74" s="38" t="s">
        <v>74</v>
      </c>
      <c r="BH74" s="38" t="s">
        <v>74</v>
      </c>
      <c r="BI74" s="38" t="s">
        <v>74</v>
      </c>
      <c r="BJ74" s="38" t="s">
        <v>74</v>
      </c>
      <c r="BK74" s="38" t="s">
        <v>74</v>
      </c>
      <c r="BL74" s="38" t="s">
        <v>74</v>
      </c>
      <c r="BM74" s="38" t="s">
        <v>74</v>
      </c>
      <c r="BN74" s="38" t="s">
        <v>74</v>
      </c>
      <c r="BO74" s="38" t="s">
        <v>74</v>
      </c>
      <c r="BP74" s="38" t="s">
        <v>74</v>
      </c>
      <c r="BQ74" s="38" t="s">
        <v>74</v>
      </c>
      <c r="BR74" s="38" t="s">
        <v>74</v>
      </c>
      <c r="BS74" s="38" t="s">
        <v>74</v>
      </c>
      <c r="BT74" s="38" t="s">
        <v>74</v>
      </c>
      <c r="BU74" s="38" t="s">
        <v>74</v>
      </c>
      <c r="BV74" s="60">
        <v>-33</v>
      </c>
      <c r="BW74" s="38" t="s">
        <v>74</v>
      </c>
    </row>
    <row r="75" spans="1:75" s="33" customFormat="1" x14ac:dyDescent="0.3">
      <c r="A75" s="27" t="s">
        <v>148</v>
      </c>
      <c r="B75" s="27" t="s">
        <v>301</v>
      </c>
      <c r="C75" s="38" t="s">
        <v>74</v>
      </c>
      <c r="D75" s="38" t="s">
        <v>74</v>
      </c>
      <c r="E75" s="38" t="s">
        <v>74</v>
      </c>
      <c r="F75" s="38" t="s">
        <v>74</v>
      </c>
      <c r="G75" s="38" t="s">
        <v>74</v>
      </c>
      <c r="H75" s="38" t="s">
        <v>74</v>
      </c>
      <c r="I75" s="38" t="s">
        <v>74</v>
      </c>
      <c r="J75" s="38" t="s">
        <v>74</v>
      </c>
      <c r="K75" s="38" t="s">
        <v>74</v>
      </c>
      <c r="L75" s="38" t="s">
        <v>74</v>
      </c>
      <c r="M75" s="38" t="s">
        <v>74</v>
      </c>
      <c r="N75" s="38" t="s">
        <v>74</v>
      </c>
      <c r="O75" s="38" t="s">
        <v>74</v>
      </c>
      <c r="P75" s="38" t="s">
        <v>74</v>
      </c>
      <c r="Q75" s="38" t="s">
        <v>74</v>
      </c>
      <c r="R75" s="38" t="s">
        <v>74</v>
      </c>
      <c r="S75" s="38" t="s">
        <v>74</v>
      </c>
      <c r="T75" s="38" t="s">
        <v>74</v>
      </c>
      <c r="U75" s="38" t="s">
        <v>74</v>
      </c>
      <c r="V75" s="38" t="s">
        <v>74</v>
      </c>
      <c r="W75" s="38" t="s">
        <v>74</v>
      </c>
      <c r="X75" s="38" t="s">
        <v>74</v>
      </c>
      <c r="Y75" s="38" t="s">
        <v>74</v>
      </c>
      <c r="Z75" s="38" t="s">
        <v>74</v>
      </c>
      <c r="AA75" s="38" t="s">
        <v>74</v>
      </c>
      <c r="AB75" s="38" t="s">
        <v>74</v>
      </c>
      <c r="AC75" s="38" t="s">
        <v>74</v>
      </c>
      <c r="AD75" s="38" t="s">
        <v>74</v>
      </c>
      <c r="AE75" s="38" t="s">
        <v>74</v>
      </c>
      <c r="AF75" s="38" t="s">
        <v>74</v>
      </c>
      <c r="AG75" s="38" t="s">
        <v>74</v>
      </c>
      <c r="AH75" s="38" t="s">
        <v>74</v>
      </c>
      <c r="AI75" s="38" t="s">
        <v>74</v>
      </c>
      <c r="AJ75" s="38" t="s">
        <v>74</v>
      </c>
      <c r="AK75" s="38" t="s">
        <v>74</v>
      </c>
      <c r="AL75" s="38" t="s">
        <v>74</v>
      </c>
      <c r="AM75" s="38" t="s">
        <v>74</v>
      </c>
      <c r="AN75" s="38" t="s">
        <v>74</v>
      </c>
      <c r="AO75" s="38" t="s">
        <v>74</v>
      </c>
      <c r="AP75" s="38" t="s">
        <v>74</v>
      </c>
      <c r="AQ75" s="38" t="s">
        <v>74</v>
      </c>
      <c r="AR75" s="38" t="s">
        <v>74</v>
      </c>
      <c r="AS75" s="38" t="s">
        <v>74</v>
      </c>
      <c r="AT75" s="38" t="s">
        <v>74</v>
      </c>
      <c r="AU75" s="38" t="s">
        <v>74</v>
      </c>
      <c r="AV75" s="38" t="s">
        <v>74</v>
      </c>
      <c r="AW75" s="38" t="s">
        <v>74</v>
      </c>
      <c r="AX75" s="38" t="s">
        <v>74</v>
      </c>
      <c r="AY75" s="38" t="s">
        <v>74</v>
      </c>
      <c r="AZ75" s="38" t="s">
        <v>74</v>
      </c>
      <c r="BA75" s="38" t="s">
        <v>74</v>
      </c>
      <c r="BB75" s="38" t="s">
        <v>74</v>
      </c>
      <c r="BC75" s="38" t="s">
        <v>74</v>
      </c>
      <c r="BD75" s="38" t="s">
        <v>74</v>
      </c>
      <c r="BE75" s="38" t="s">
        <v>74</v>
      </c>
      <c r="BF75" s="38" t="s">
        <v>74</v>
      </c>
      <c r="BG75" s="38" t="s">
        <v>74</v>
      </c>
      <c r="BH75" s="38" t="s">
        <v>74</v>
      </c>
      <c r="BI75" s="38" t="s">
        <v>74</v>
      </c>
      <c r="BJ75" s="38" t="s">
        <v>74</v>
      </c>
      <c r="BK75" s="38" t="s">
        <v>74</v>
      </c>
      <c r="BL75" s="38" t="s">
        <v>74</v>
      </c>
      <c r="BM75" s="38" t="s">
        <v>74</v>
      </c>
      <c r="BN75" s="38" t="s">
        <v>74</v>
      </c>
      <c r="BO75" s="28">
        <v>-12</v>
      </c>
      <c r="BP75" s="38" t="s">
        <v>74</v>
      </c>
      <c r="BQ75" s="38" t="s">
        <v>74</v>
      </c>
      <c r="BR75" s="38" t="s">
        <v>74</v>
      </c>
      <c r="BS75" s="38" t="s">
        <v>74</v>
      </c>
      <c r="BT75" s="38" t="s">
        <v>74</v>
      </c>
      <c r="BU75" s="38" t="s">
        <v>74</v>
      </c>
      <c r="BV75" s="38" t="s">
        <v>74</v>
      </c>
      <c r="BW75" s="38" t="s">
        <v>74</v>
      </c>
    </row>
    <row r="76" spans="1:75" s="33" customFormat="1" x14ac:dyDescent="0.3">
      <c r="A76" s="27" t="s">
        <v>149</v>
      </c>
      <c r="B76" s="27" t="s">
        <v>302</v>
      </c>
      <c r="C76" s="38" t="s">
        <v>74</v>
      </c>
      <c r="D76" s="38" t="s">
        <v>74</v>
      </c>
      <c r="E76" s="38" t="s">
        <v>74</v>
      </c>
      <c r="F76" s="38" t="s">
        <v>74</v>
      </c>
      <c r="G76" s="38" t="s">
        <v>74</v>
      </c>
      <c r="H76" s="38" t="s">
        <v>74</v>
      </c>
      <c r="I76" s="38" t="s">
        <v>74</v>
      </c>
      <c r="J76" s="38" t="s">
        <v>74</v>
      </c>
      <c r="K76" s="38" t="s">
        <v>74</v>
      </c>
      <c r="L76" s="38" t="s">
        <v>74</v>
      </c>
      <c r="M76" s="38" t="s">
        <v>74</v>
      </c>
      <c r="N76" s="38" t="s">
        <v>74</v>
      </c>
      <c r="O76" s="38" t="s">
        <v>74</v>
      </c>
      <c r="P76" s="38" t="s">
        <v>74</v>
      </c>
      <c r="Q76" s="38" t="s">
        <v>74</v>
      </c>
      <c r="R76" s="38" t="s">
        <v>74</v>
      </c>
      <c r="S76" s="38" t="s">
        <v>74</v>
      </c>
      <c r="T76" s="38" t="s">
        <v>74</v>
      </c>
      <c r="U76" s="38" t="s">
        <v>74</v>
      </c>
      <c r="V76" s="38" t="s">
        <v>74</v>
      </c>
      <c r="W76" s="38" t="s">
        <v>74</v>
      </c>
      <c r="X76" s="38" t="s">
        <v>74</v>
      </c>
      <c r="Y76" s="38" t="s">
        <v>74</v>
      </c>
      <c r="Z76" s="38" t="s">
        <v>74</v>
      </c>
      <c r="AA76" s="38" t="s">
        <v>74</v>
      </c>
      <c r="AB76" s="38" t="s">
        <v>74</v>
      </c>
      <c r="AC76" s="38" t="s">
        <v>74</v>
      </c>
      <c r="AD76" s="38" t="s">
        <v>74</v>
      </c>
      <c r="AE76" s="38" t="s">
        <v>74</v>
      </c>
      <c r="AF76" s="38" t="s">
        <v>74</v>
      </c>
      <c r="AG76" s="38" t="s">
        <v>74</v>
      </c>
      <c r="AH76" s="38" t="s">
        <v>74</v>
      </c>
      <c r="AI76" s="38" t="s">
        <v>74</v>
      </c>
      <c r="AJ76" s="38" t="s">
        <v>74</v>
      </c>
      <c r="AK76" s="38" t="s">
        <v>74</v>
      </c>
      <c r="AL76" s="38" t="s">
        <v>74</v>
      </c>
      <c r="AM76" s="38" t="s">
        <v>74</v>
      </c>
      <c r="AN76" s="38" t="s">
        <v>74</v>
      </c>
      <c r="AO76" s="38" t="s">
        <v>74</v>
      </c>
      <c r="AP76" s="38" t="s">
        <v>74</v>
      </c>
      <c r="AQ76" s="38" t="s">
        <v>74</v>
      </c>
      <c r="AR76" s="38" t="s">
        <v>74</v>
      </c>
      <c r="AS76" s="38" t="s">
        <v>74</v>
      </c>
      <c r="AT76" s="38" t="s">
        <v>74</v>
      </c>
      <c r="AU76" s="38" t="s">
        <v>74</v>
      </c>
      <c r="AV76" s="38" t="s">
        <v>74</v>
      </c>
      <c r="AW76" s="38" t="s">
        <v>74</v>
      </c>
      <c r="AX76" s="38" t="s">
        <v>74</v>
      </c>
      <c r="AY76" s="38" t="s">
        <v>74</v>
      </c>
      <c r="AZ76" s="38" t="s">
        <v>74</v>
      </c>
      <c r="BA76" s="38" t="s">
        <v>74</v>
      </c>
      <c r="BB76" s="38" t="s">
        <v>74</v>
      </c>
      <c r="BC76" s="38" t="s">
        <v>74</v>
      </c>
      <c r="BD76" s="38" t="s">
        <v>74</v>
      </c>
      <c r="BE76" s="38" t="s">
        <v>74</v>
      </c>
      <c r="BF76" s="38" t="s">
        <v>74</v>
      </c>
      <c r="BG76" s="38" t="s">
        <v>74</v>
      </c>
      <c r="BH76" s="38" t="s">
        <v>74</v>
      </c>
      <c r="BI76" s="38" t="s">
        <v>74</v>
      </c>
      <c r="BJ76" s="38" t="s">
        <v>74</v>
      </c>
      <c r="BK76" s="38" t="s">
        <v>74</v>
      </c>
      <c r="BL76" s="38" t="s">
        <v>74</v>
      </c>
      <c r="BM76" s="38" t="s">
        <v>74</v>
      </c>
      <c r="BN76" s="38" t="s">
        <v>74</v>
      </c>
      <c r="BO76" s="34">
        <v>-7</v>
      </c>
      <c r="BP76" s="28">
        <v>-18</v>
      </c>
      <c r="BQ76" s="28">
        <v>-23</v>
      </c>
      <c r="BR76" s="28">
        <v>-23</v>
      </c>
      <c r="BS76" s="28">
        <v>-23</v>
      </c>
      <c r="BT76" s="28">
        <v>-26</v>
      </c>
      <c r="BU76" s="61">
        <v>-24</v>
      </c>
      <c r="BV76" s="62">
        <v>-7</v>
      </c>
      <c r="BW76" s="38" t="s">
        <v>74</v>
      </c>
    </row>
    <row r="77" spans="1:75" s="33" customFormat="1" x14ac:dyDescent="0.3">
      <c r="A77" s="27" t="s">
        <v>150</v>
      </c>
      <c r="B77" s="27" t="s">
        <v>303</v>
      </c>
      <c r="C77" s="38" t="s">
        <v>74</v>
      </c>
      <c r="D77" s="38" t="s">
        <v>74</v>
      </c>
      <c r="E77" s="38" t="s">
        <v>74</v>
      </c>
      <c r="F77" s="38" t="s">
        <v>74</v>
      </c>
      <c r="G77" s="38" t="s">
        <v>74</v>
      </c>
      <c r="H77" s="38" t="s">
        <v>74</v>
      </c>
      <c r="I77" s="38" t="s">
        <v>74</v>
      </c>
      <c r="J77" s="38" t="s">
        <v>74</v>
      </c>
      <c r="K77" s="38" t="s">
        <v>74</v>
      </c>
      <c r="L77" s="38" t="s">
        <v>74</v>
      </c>
      <c r="M77" s="38" t="s">
        <v>74</v>
      </c>
      <c r="N77" s="38" t="s">
        <v>74</v>
      </c>
      <c r="O77" s="38" t="s">
        <v>74</v>
      </c>
      <c r="P77" s="38" t="s">
        <v>74</v>
      </c>
      <c r="Q77" s="38" t="s">
        <v>74</v>
      </c>
      <c r="R77" s="38" t="s">
        <v>74</v>
      </c>
      <c r="S77" s="38" t="s">
        <v>74</v>
      </c>
      <c r="T77" s="38" t="s">
        <v>74</v>
      </c>
      <c r="U77" s="38" t="s">
        <v>74</v>
      </c>
      <c r="V77" s="38" t="s">
        <v>74</v>
      </c>
      <c r="W77" s="38" t="s">
        <v>74</v>
      </c>
      <c r="X77" s="38" t="s">
        <v>74</v>
      </c>
      <c r="Y77" s="38" t="s">
        <v>74</v>
      </c>
      <c r="Z77" s="38" t="s">
        <v>74</v>
      </c>
      <c r="AA77" s="38" t="s">
        <v>74</v>
      </c>
      <c r="AB77" s="38" t="s">
        <v>74</v>
      </c>
      <c r="AC77" s="38" t="s">
        <v>74</v>
      </c>
      <c r="AD77" s="38" t="s">
        <v>74</v>
      </c>
      <c r="AE77" s="38" t="s">
        <v>74</v>
      </c>
      <c r="AF77" s="38" t="s">
        <v>74</v>
      </c>
      <c r="AG77" s="38" t="s">
        <v>74</v>
      </c>
      <c r="AH77" s="38" t="s">
        <v>74</v>
      </c>
      <c r="AI77" s="38" t="s">
        <v>74</v>
      </c>
      <c r="AJ77" s="38" t="s">
        <v>74</v>
      </c>
      <c r="AK77" s="38" t="s">
        <v>74</v>
      </c>
      <c r="AL77" s="38" t="s">
        <v>74</v>
      </c>
      <c r="AM77" s="38" t="s">
        <v>74</v>
      </c>
      <c r="AN77" s="38" t="s">
        <v>74</v>
      </c>
      <c r="AO77" s="38" t="s">
        <v>74</v>
      </c>
      <c r="AP77" s="38" t="s">
        <v>74</v>
      </c>
      <c r="AQ77" s="38" t="s">
        <v>74</v>
      </c>
      <c r="AR77" s="38" t="s">
        <v>74</v>
      </c>
      <c r="AS77" s="38" t="s">
        <v>74</v>
      </c>
      <c r="AT77" s="38" t="s">
        <v>74</v>
      </c>
      <c r="AU77" s="38" t="s">
        <v>74</v>
      </c>
      <c r="AV77" s="38" t="s">
        <v>74</v>
      </c>
      <c r="AW77" s="38" t="s">
        <v>74</v>
      </c>
      <c r="AX77" s="38" t="s">
        <v>74</v>
      </c>
      <c r="AY77" s="38" t="s">
        <v>74</v>
      </c>
      <c r="AZ77" s="38" t="s">
        <v>74</v>
      </c>
      <c r="BA77" s="38" t="s">
        <v>74</v>
      </c>
      <c r="BB77" s="38" t="s">
        <v>74</v>
      </c>
      <c r="BC77" s="38" t="s">
        <v>74</v>
      </c>
      <c r="BD77" s="38" t="s">
        <v>74</v>
      </c>
      <c r="BE77" s="38" t="s">
        <v>74</v>
      </c>
      <c r="BF77" s="38" t="s">
        <v>74</v>
      </c>
      <c r="BG77" s="38" t="s">
        <v>74</v>
      </c>
      <c r="BH77" s="38" t="s">
        <v>74</v>
      </c>
      <c r="BI77" s="38" t="s">
        <v>74</v>
      </c>
      <c r="BJ77" s="38" t="s">
        <v>74</v>
      </c>
      <c r="BK77" s="38" t="s">
        <v>74</v>
      </c>
      <c r="BL77" s="38" t="s">
        <v>74</v>
      </c>
      <c r="BM77" s="38" t="s">
        <v>74</v>
      </c>
      <c r="BN77" s="38" t="s">
        <v>74</v>
      </c>
      <c r="BO77" s="29">
        <v>-188</v>
      </c>
      <c r="BP77" s="29">
        <v>-437</v>
      </c>
      <c r="BQ77" s="29">
        <v>-632</v>
      </c>
      <c r="BR77" s="29">
        <v>-667</v>
      </c>
      <c r="BS77" s="29">
        <v>-720</v>
      </c>
      <c r="BT77" s="29">
        <v>-754</v>
      </c>
      <c r="BU77" s="63">
        <v>-766</v>
      </c>
      <c r="BV77" s="39">
        <v>-489</v>
      </c>
      <c r="BW77" s="38" t="s">
        <v>74</v>
      </c>
    </row>
    <row r="78" spans="1:75" s="33" customFormat="1" x14ac:dyDescent="0.3">
      <c r="A78" s="27" t="s">
        <v>188</v>
      </c>
      <c r="B78" s="27" t="s">
        <v>341</v>
      </c>
      <c r="C78" s="38" t="s">
        <v>74</v>
      </c>
      <c r="D78" s="38" t="s">
        <v>74</v>
      </c>
      <c r="E78" s="38" t="s">
        <v>74</v>
      </c>
      <c r="F78" s="38" t="s">
        <v>74</v>
      </c>
      <c r="G78" s="38" t="s">
        <v>74</v>
      </c>
      <c r="H78" s="38" t="s">
        <v>74</v>
      </c>
      <c r="I78" s="38" t="s">
        <v>74</v>
      </c>
      <c r="J78" s="38" t="s">
        <v>74</v>
      </c>
      <c r="K78" s="38" t="s">
        <v>74</v>
      </c>
      <c r="L78" s="38" t="s">
        <v>74</v>
      </c>
      <c r="M78" s="38" t="s">
        <v>74</v>
      </c>
      <c r="N78" s="38" t="s">
        <v>74</v>
      </c>
      <c r="O78" s="38" t="s">
        <v>74</v>
      </c>
      <c r="P78" s="38" t="s">
        <v>74</v>
      </c>
      <c r="Q78" s="38" t="s">
        <v>74</v>
      </c>
      <c r="R78" s="38" t="s">
        <v>74</v>
      </c>
      <c r="S78" s="38" t="s">
        <v>74</v>
      </c>
      <c r="T78" s="38" t="s">
        <v>74</v>
      </c>
      <c r="U78" s="38" t="s">
        <v>74</v>
      </c>
      <c r="V78" s="38" t="s">
        <v>74</v>
      </c>
      <c r="W78" s="38" t="s">
        <v>74</v>
      </c>
      <c r="X78" s="38" t="s">
        <v>74</v>
      </c>
      <c r="Y78" s="38" t="s">
        <v>74</v>
      </c>
      <c r="Z78" s="38" t="s">
        <v>74</v>
      </c>
      <c r="AA78" s="38" t="s">
        <v>74</v>
      </c>
      <c r="AB78" s="38" t="s">
        <v>74</v>
      </c>
      <c r="AC78" s="38" t="s">
        <v>74</v>
      </c>
      <c r="AD78" s="38" t="s">
        <v>74</v>
      </c>
      <c r="AE78" s="38" t="s">
        <v>74</v>
      </c>
      <c r="AF78" s="38" t="s">
        <v>74</v>
      </c>
      <c r="AG78" s="38" t="s">
        <v>74</v>
      </c>
      <c r="AH78" s="38" t="s">
        <v>74</v>
      </c>
      <c r="AI78" s="38" t="s">
        <v>74</v>
      </c>
      <c r="AJ78" s="38" t="s">
        <v>74</v>
      </c>
      <c r="AK78" s="38" t="s">
        <v>74</v>
      </c>
      <c r="AL78" s="38" t="s">
        <v>74</v>
      </c>
      <c r="AM78" s="38" t="s">
        <v>74</v>
      </c>
      <c r="AN78" s="38" t="s">
        <v>74</v>
      </c>
      <c r="AO78" s="38" t="s">
        <v>74</v>
      </c>
      <c r="AP78" s="38" t="s">
        <v>74</v>
      </c>
      <c r="AQ78" s="38" t="s">
        <v>74</v>
      </c>
      <c r="AR78" s="38" t="s">
        <v>74</v>
      </c>
      <c r="AS78" s="38" t="s">
        <v>74</v>
      </c>
      <c r="AT78" s="38" t="s">
        <v>74</v>
      </c>
      <c r="AU78" s="38" t="s">
        <v>74</v>
      </c>
      <c r="AV78" s="38" t="s">
        <v>74</v>
      </c>
      <c r="AW78" s="38" t="s">
        <v>74</v>
      </c>
      <c r="AX78" s="38" t="s">
        <v>74</v>
      </c>
      <c r="AY78" s="38" t="s">
        <v>74</v>
      </c>
      <c r="AZ78" s="38" t="s">
        <v>74</v>
      </c>
      <c r="BA78" s="38" t="s">
        <v>74</v>
      </c>
      <c r="BB78" s="38" t="s">
        <v>74</v>
      </c>
      <c r="BC78" s="38" t="s">
        <v>74</v>
      </c>
      <c r="BD78" s="38" t="s">
        <v>74</v>
      </c>
      <c r="BE78" s="38" t="s">
        <v>74</v>
      </c>
      <c r="BF78" s="38" t="s">
        <v>74</v>
      </c>
      <c r="BG78" s="38" t="s">
        <v>74</v>
      </c>
      <c r="BH78" s="38" t="s">
        <v>74</v>
      </c>
      <c r="BI78" s="38" t="s">
        <v>74</v>
      </c>
      <c r="BJ78" s="38" t="s">
        <v>74</v>
      </c>
      <c r="BK78" s="38" t="s">
        <v>74</v>
      </c>
      <c r="BL78" s="38" t="s">
        <v>74</v>
      </c>
      <c r="BM78" s="38" t="s">
        <v>74</v>
      </c>
      <c r="BN78" s="38" t="s">
        <v>74</v>
      </c>
      <c r="BO78" s="28">
        <v>-37</v>
      </c>
      <c r="BP78" s="28">
        <v>-60</v>
      </c>
      <c r="BQ78" s="28">
        <v>-92</v>
      </c>
      <c r="BR78" s="28">
        <v>-73</v>
      </c>
      <c r="BS78" s="28">
        <v>-78</v>
      </c>
      <c r="BT78" s="28">
        <v>-82</v>
      </c>
      <c r="BU78" s="61">
        <v>-72</v>
      </c>
      <c r="BV78" s="60">
        <v>-45</v>
      </c>
      <c r="BW78" s="38" t="s">
        <v>74</v>
      </c>
    </row>
    <row r="79" spans="1:75" s="33" customFormat="1" x14ac:dyDescent="0.3">
      <c r="A79" s="27" t="s">
        <v>151</v>
      </c>
      <c r="B79" s="27" t="s">
        <v>304</v>
      </c>
      <c r="C79" s="38" t="s">
        <v>74</v>
      </c>
      <c r="D79" s="38" t="s">
        <v>74</v>
      </c>
      <c r="E79" s="38" t="s">
        <v>74</v>
      </c>
      <c r="F79" s="38" t="s">
        <v>74</v>
      </c>
      <c r="G79" s="38" t="s">
        <v>74</v>
      </c>
      <c r="H79" s="38" t="s">
        <v>74</v>
      </c>
      <c r="I79" s="38" t="s">
        <v>74</v>
      </c>
      <c r="J79" s="38" t="s">
        <v>74</v>
      </c>
      <c r="K79" s="38" t="s">
        <v>74</v>
      </c>
      <c r="L79" s="38" t="s">
        <v>74</v>
      </c>
      <c r="M79" s="38" t="s">
        <v>74</v>
      </c>
      <c r="N79" s="38" t="s">
        <v>74</v>
      </c>
      <c r="O79" s="38" t="s">
        <v>74</v>
      </c>
      <c r="P79" s="38" t="s">
        <v>74</v>
      </c>
      <c r="Q79" s="38" t="s">
        <v>74</v>
      </c>
      <c r="R79" s="38" t="s">
        <v>74</v>
      </c>
      <c r="S79" s="38" t="s">
        <v>74</v>
      </c>
      <c r="T79" s="38" t="s">
        <v>74</v>
      </c>
      <c r="U79" s="38" t="s">
        <v>74</v>
      </c>
      <c r="V79" s="38" t="s">
        <v>74</v>
      </c>
      <c r="W79" s="38" t="s">
        <v>74</v>
      </c>
      <c r="X79" s="38" t="s">
        <v>74</v>
      </c>
      <c r="Y79" s="38" t="s">
        <v>74</v>
      </c>
      <c r="Z79" s="38" t="s">
        <v>74</v>
      </c>
      <c r="AA79" s="38" t="s">
        <v>74</v>
      </c>
      <c r="AB79" s="38" t="s">
        <v>74</v>
      </c>
      <c r="AC79" s="38" t="s">
        <v>74</v>
      </c>
      <c r="AD79" s="38" t="s">
        <v>74</v>
      </c>
      <c r="AE79" s="38" t="s">
        <v>74</v>
      </c>
      <c r="AF79" s="38" t="s">
        <v>74</v>
      </c>
      <c r="AG79" s="38" t="s">
        <v>74</v>
      </c>
      <c r="AH79" s="38" t="s">
        <v>74</v>
      </c>
      <c r="AI79" s="38" t="s">
        <v>74</v>
      </c>
      <c r="AJ79" s="38" t="s">
        <v>74</v>
      </c>
      <c r="AK79" s="38" t="s">
        <v>74</v>
      </c>
      <c r="AL79" s="38" t="s">
        <v>74</v>
      </c>
      <c r="AM79" s="38" t="s">
        <v>74</v>
      </c>
      <c r="AN79" s="38" t="s">
        <v>74</v>
      </c>
      <c r="AO79" s="38" t="s">
        <v>74</v>
      </c>
      <c r="AP79" s="38" t="s">
        <v>74</v>
      </c>
      <c r="AQ79" s="38" t="s">
        <v>74</v>
      </c>
      <c r="AR79" s="38" t="s">
        <v>74</v>
      </c>
      <c r="AS79" s="38" t="s">
        <v>74</v>
      </c>
      <c r="AT79" s="38" t="s">
        <v>74</v>
      </c>
      <c r="AU79" s="38" t="s">
        <v>74</v>
      </c>
      <c r="AV79" s="38" t="s">
        <v>74</v>
      </c>
      <c r="AW79" s="38" t="s">
        <v>74</v>
      </c>
      <c r="AX79" s="38" t="s">
        <v>74</v>
      </c>
      <c r="AY79" s="38" t="s">
        <v>74</v>
      </c>
      <c r="AZ79" s="38" t="s">
        <v>74</v>
      </c>
      <c r="BA79" s="38" t="s">
        <v>74</v>
      </c>
      <c r="BB79" s="38" t="s">
        <v>74</v>
      </c>
      <c r="BC79" s="38" t="s">
        <v>74</v>
      </c>
      <c r="BD79" s="38" t="s">
        <v>74</v>
      </c>
      <c r="BE79" s="38" t="s">
        <v>74</v>
      </c>
      <c r="BF79" s="38" t="s">
        <v>74</v>
      </c>
      <c r="BG79" s="38" t="s">
        <v>74</v>
      </c>
      <c r="BH79" s="38" t="s">
        <v>74</v>
      </c>
      <c r="BI79" s="38" t="s">
        <v>74</v>
      </c>
      <c r="BJ79" s="38" t="s">
        <v>74</v>
      </c>
      <c r="BK79" s="38" t="s">
        <v>74</v>
      </c>
      <c r="BL79" s="38" t="s">
        <v>74</v>
      </c>
      <c r="BM79" s="38" t="s">
        <v>74</v>
      </c>
      <c r="BN79" s="38" t="s">
        <v>74</v>
      </c>
      <c r="BO79" s="38" t="s">
        <v>74</v>
      </c>
      <c r="BP79" s="38" t="s">
        <v>74</v>
      </c>
      <c r="BQ79" s="38" t="s">
        <v>74</v>
      </c>
      <c r="BR79" s="38" t="s">
        <v>74</v>
      </c>
      <c r="BS79" s="38" t="s">
        <v>74</v>
      </c>
      <c r="BT79" s="38" t="s">
        <v>74</v>
      </c>
      <c r="BU79" s="38" t="s">
        <v>74</v>
      </c>
      <c r="BV79" s="38" t="s">
        <v>74</v>
      </c>
      <c r="BW79" s="38" t="s">
        <v>74</v>
      </c>
    </row>
    <row r="80" spans="1:75" s="33" customFormat="1" x14ac:dyDescent="0.3">
      <c r="A80" s="27" t="s">
        <v>189</v>
      </c>
      <c r="B80" s="27" t="s">
        <v>342</v>
      </c>
      <c r="C80" s="38" t="s">
        <v>74</v>
      </c>
      <c r="D80" s="38" t="s">
        <v>74</v>
      </c>
      <c r="E80" s="38" t="s">
        <v>74</v>
      </c>
      <c r="F80" s="38" t="s">
        <v>74</v>
      </c>
      <c r="G80" s="38" t="s">
        <v>74</v>
      </c>
      <c r="H80" s="38" t="s">
        <v>74</v>
      </c>
      <c r="I80" s="38" t="s">
        <v>74</v>
      </c>
      <c r="J80" s="38" t="s">
        <v>74</v>
      </c>
      <c r="K80" s="38" t="s">
        <v>74</v>
      </c>
      <c r="L80" s="38" t="s">
        <v>74</v>
      </c>
      <c r="M80" s="38" t="s">
        <v>74</v>
      </c>
      <c r="N80" s="38" t="s">
        <v>74</v>
      </c>
      <c r="O80" s="38" t="s">
        <v>74</v>
      </c>
      <c r="P80" s="38" t="s">
        <v>74</v>
      </c>
      <c r="Q80" s="38" t="s">
        <v>74</v>
      </c>
      <c r="R80" s="38" t="s">
        <v>74</v>
      </c>
      <c r="S80" s="38" t="s">
        <v>74</v>
      </c>
      <c r="T80" s="38" t="s">
        <v>74</v>
      </c>
      <c r="U80" s="38" t="s">
        <v>74</v>
      </c>
      <c r="V80" s="38" t="s">
        <v>74</v>
      </c>
      <c r="W80" s="38" t="s">
        <v>74</v>
      </c>
      <c r="X80" s="38" t="s">
        <v>74</v>
      </c>
      <c r="Y80" s="38" t="s">
        <v>74</v>
      </c>
      <c r="Z80" s="38" t="s">
        <v>74</v>
      </c>
      <c r="AA80" s="38" t="s">
        <v>74</v>
      </c>
      <c r="AB80" s="38" t="s">
        <v>74</v>
      </c>
      <c r="AC80" s="38" t="s">
        <v>74</v>
      </c>
      <c r="AD80" s="38" t="s">
        <v>74</v>
      </c>
      <c r="AE80" s="38" t="s">
        <v>74</v>
      </c>
      <c r="AF80" s="38" t="s">
        <v>74</v>
      </c>
      <c r="AG80" s="38" t="s">
        <v>74</v>
      </c>
      <c r="AH80" s="38" t="s">
        <v>74</v>
      </c>
      <c r="AI80" s="38" t="s">
        <v>74</v>
      </c>
      <c r="AJ80" s="38" t="s">
        <v>74</v>
      </c>
      <c r="AK80" s="38" t="s">
        <v>74</v>
      </c>
      <c r="AL80" s="38" t="s">
        <v>74</v>
      </c>
      <c r="AM80" s="38" t="s">
        <v>74</v>
      </c>
      <c r="AN80" s="38" t="s">
        <v>74</v>
      </c>
      <c r="AO80" s="38" t="s">
        <v>74</v>
      </c>
      <c r="AP80" s="38" t="s">
        <v>74</v>
      </c>
      <c r="AQ80" s="38" t="s">
        <v>74</v>
      </c>
      <c r="AR80" s="38" t="s">
        <v>74</v>
      </c>
      <c r="AS80" s="38" t="s">
        <v>74</v>
      </c>
      <c r="AT80" s="38" t="s">
        <v>74</v>
      </c>
      <c r="AU80" s="38" t="s">
        <v>74</v>
      </c>
      <c r="AV80" s="38" t="s">
        <v>74</v>
      </c>
      <c r="AW80" s="38" t="s">
        <v>74</v>
      </c>
      <c r="AX80" s="38" t="s">
        <v>74</v>
      </c>
      <c r="AY80" s="38" t="s">
        <v>74</v>
      </c>
      <c r="AZ80" s="38" t="s">
        <v>74</v>
      </c>
      <c r="BA80" s="38" t="s">
        <v>74</v>
      </c>
      <c r="BB80" s="38" t="s">
        <v>74</v>
      </c>
      <c r="BC80" s="38" t="s">
        <v>74</v>
      </c>
      <c r="BD80" s="38" t="s">
        <v>74</v>
      </c>
      <c r="BE80" s="38" t="s">
        <v>74</v>
      </c>
      <c r="BF80" s="38" t="s">
        <v>74</v>
      </c>
      <c r="BG80" s="38" t="s">
        <v>74</v>
      </c>
      <c r="BH80" s="38" t="s">
        <v>74</v>
      </c>
      <c r="BI80" s="38" t="s">
        <v>74</v>
      </c>
      <c r="BJ80" s="38" t="s">
        <v>74</v>
      </c>
      <c r="BK80" s="38" t="s">
        <v>74</v>
      </c>
      <c r="BL80" s="38" t="s">
        <v>74</v>
      </c>
      <c r="BM80" s="38" t="s">
        <v>74</v>
      </c>
      <c r="BN80" s="38" t="s">
        <v>74</v>
      </c>
      <c r="BO80" s="28">
        <v>-17</v>
      </c>
      <c r="BP80" s="28">
        <v>-31</v>
      </c>
      <c r="BQ80" s="28">
        <v>-45</v>
      </c>
      <c r="BR80" s="28">
        <v>-44</v>
      </c>
      <c r="BS80" s="28">
        <v>-44</v>
      </c>
      <c r="BT80" s="28">
        <v>-48</v>
      </c>
      <c r="BU80" s="61">
        <v>-50</v>
      </c>
      <c r="BV80" s="60">
        <v>-34</v>
      </c>
      <c r="BW80" s="38" t="s">
        <v>74</v>
      </c>
    </row>
    <row r="81" spans="1:75" s="33" customFormat="1" x14ac:dyDescent="0.3">
      <c r="A81" s="27" t="s">
        <v>190</v>
      </c>
      <c r="B81" s="27" t="s">
        <v>343</v>
      </c>
      <c r="C81" s="38" t="s">
        <v>74</v>
      </c>
      <c r="D81" s="38" t="s">
        <v>74</v>
      </c>
      <c r="E81" s="38" t="s">
        <v>74</v>
      </c>
      <c r="F81" s="38" t="s">
        <v>74</v>
      </c>
      <c r="G81" s="38" t="s">
        <v>74</v>
      </c>
      <c r="H81" s="38" t="s">
        <v>74</v>
      </c>
      <c r="I81" s="38" t="s">
        <v>74</v>
      </c>
      <c r="J81" s="38" t="s">
        <v>74</v>
      </c>
      <c r="K81" s="38" t="s">
        <v>74</v>
      </c>
      <c r="L81" s="38" t="s">
        <v>74</v>
      </c>
      <c r="M81" s="38" t="s">
        <v>74</v>
      </c>
      <c r="N81" s="38" t="s">
        <v>74</v>
      </c>
      <c r="O81" s="38" t="s">
        <v>74</v>
      </c>
      <c r="P81" s="38" t="s">
        <v>74</v>
      </c>
      <c r="Q81" s="38" t="s">
        <v>74</v>
      </c>
      <c r="R81" s="38" t="s">
        <v>74</v>
      </c>
      <c r="S81" s="38" t="s">
        <v>74</v>
      </c>
      <c r="T81" s="38" t="s">
        <v>74</v>
      </c>
      <c r="U81" s="38" t="s">
        <v>74</v>
      </c>
      <c r="V81" s="38" t="s">
        <v>74</v>
      </c>
      <c r="W81" s="38" t="s">
        <v>74</v>
      </c>
      <c r="X81" s="38" t="s">
        <v>74</v>
      </c>
      <c r="Y81" s="38" t="s">
        <v>74</v>
      </c>
      <c r="Z81" s="38" t="s">
        <v>74</v>
      </c>
      <c r="AA81" s="38" t="s">
        <v>74</v>
      </c>
      <c r="AB81" s="38" t="s">
        <v>74</v>
      </c>
      <c r="AC81" s="38" t="s">
        <v>74</v>
      </c>
      <c r="AD81" s="38" t="s">
        <v>74</v>
      </c>
      <c r="AE81" s="38" t="s">
        <v>74</v>
      </c>
      <c r="AF81" s="38" t="s">
        <v>74</v>
      </c>
      <c r="AG81" s="38" t="s">
        <v>74</v>
      </c>
      <c r="AH81" s="38" t="s">
        <v>74</v>
      </c>
      <c r="AI81" s="38" t="s">
        <v>74</v>
      </c>
      <c r="AJ81" s="38" t="s">
        <v>74</v>
      </c>
      <c r="AK81" s="38" t="s">
        <v>74</v>
      </c>
      <c r="AL81" s="38" t="s">
        <v>74</v>
      </c>
      <c r="AM81" s="38" t="s">
        <v>74</v>
      </c>
      <c r="AN81" s="38" t="s">
        <v>74</v>
      </c>
      <c r="AO81" s="38" t="s">
        <v>74</v>
      </c>
      <c r="AP81" s="38" t="s">
        <v>74</v>
      </c>
      <c r="AQ81" s="38" t="s">
        <v>74</v>
      </c>
      <c r="AR81" s="38" t="s">
        <v>74</v>
      </c>
      <c r="AS81" s="38" t="s">
        <v>74</v>
      </c>
      <c r="AT81" s="38" t="s">
        <v>74</v>
      </c>
      <c r="AU81" s="38" t="s">
        <v>74</v>
      </c>
      <c r="AV81" s="38" t="s">
        <v>74</v>
      </c>
      <c r="AW81" s="38" t="s">
        <v>74</v>
      </c>
      <c r="AX81" s="38" t="s">
        <v>74</v>
      </c>
      <c r="AY81" s="38" t="s">
        <v>74</v>
      </c>
      <c r="AZ81" s="38" t="s">
        <v>74</v>
      </c>
      <c r="BA81" s="38" t="s">
        <v>74</v>
      </c>
      <c r="BB81" s="38" t="s">
        <v>74</v>
      </c>
      <c r="BC81" s="38" t="s">
        <v>74</v>
      </c>
      <c r="BD81" s="38" t="s">
        <v>74</v>
      </c>
      <c r="BE81" s="38" t="s">
        <v>74</v>
      </c>
      <c r="BF81" s="38" t="s">
        <v>74</v>
      </c>
      <c r="BG81" s="38" t="s">
        <v>74</v>
      </c>
      <c r="BH81" s="38" t="s">
        <v>74</v>
      </c>
      <c r="BI81" s="38" t="s">
        <v>74</v>
      </c>
      <c r="BJ81" s="38" t="s">
        <v>74</v>
      </c>
      <c r="BK81" s="38" t="s">
        <v>74</v>
      </c>
      <c r="BL81" s="38" t="s">
        <v>74</v>
      </c>
      <c r="BM81" s="38" t="s">
        <v>74</v>
      </c>
      <c r="BN81" s="38" t="s">
        <v>74</v>
      </c>
      <c r="BO81" s="28">
        <v>-10</v>
      </c>
      <c r="BP81" s="28">
        <v>-28</v>
      </c>
      <c r="BQ81" s="28">
        <v>-41</v>
      </c>
      <c r="BR81" s="28">
        <v>-38</v>
      </c>
      <c r="BS81" s="28">
        <v>-41</v>
      </c>
      <c r="BT81" s="28">
        <v>-43</v>
      </c>
      <c r="BU81" s="61">
        <v>-39</v>
      </c>
      <c r="BV81" s="60">
        <v>-30</v>
      </c>
      <c r="BW81" s="38" t="s">
        <v>74</v>
      </c>
    </row>
    <row r="82" spans="1:75" s="33" customFormat="1" x14ac:dyDescent="0.3">
      <c r="A82" s="27" t="s">
        <v>152</v>
      </c>
      <c r="B82" s="27" t="s">
        <v>305</v>
      </c>
      <c r="C82" s="38" t="s">
        <v>74</v>
      </c>
      <c r="D82" s="38" t="s">
        <v>74</v>
      </c>
      <c r="E82" s="38" t="s">
        <v>74</v>
      </c>
      <c r="F82" s="38" t="s">
        <v>74</v>
      </c>
      <c r="G82" s="38" t="s">
        <v>74</v>
      </c>
      <c r="H82" s="38" t="s">
        <v>74</v>
      </c>
      <c r="I82" s="38" t="s">
        <v>74</v>
      </c>
      <c r="J82" s="38" t="s">
        <v>74</v>
      </c>
      <c r="K82" s="38" t="s">
        <v>74</v>
      </c>
      <c r="L82" s="38" t="s">
        <v>74</v>
      </c>
      <c r="M82" s="38" t="s">
        <v>74</v>
      </c>
      <c r="N82" s="38" t="s">
        <v>74</v>
      </c>
      <c r="O82" s="38" t="s">
        <v>74</v>
      </c>
      <c r="P82" s="38" t="s">
        <v>74</v>
      </c>
      <c r="Q82" s="38" t="s">
        <v>74</v>
      </c>
      <c r="R82" s="38" t="s">
        <v>74</v>
      </c>
      <c r="S82" s="38" t="s">
        <v>74</v>
      </c>
      <c r="T82" s="38" t="s">
        <v>74</v>
      </c>
      <c r="U82" s="38" t="s">
        <v>74</v>
      </c>
      <c r="V82" s="38" t="s">
        <v>74</v>
      </c>
      <c r="W82" s="38" t="s">
        <v>74</v>
      </c>
      <c r="X82" s="38" t="s">
        <v>74</v>
      </c>
      <c r="Y82" s="38" t="s">
        <v>74</v>
      </c>
      <c r="Z82" s="38" t="s">
        <v>74</v>
      </c>
      <c r="AA82" s="38" t="s">
        <v>74</v>
      </c>
      <c r="AB82" s="38" t="s">
        <v>74</v>
      </c>
      <c r="AC82" s="38" t="s">
        <v>74</v>
      </c>
      <c r="AD82" s="38" t="s">
        <v>74</v>
      </c>
      <c r="AE82" s="38" t="s">
        <v>74</v>
      </c>
      <c r="AF82" s="38" t="s">
        <v>74</v>
      </c>
      <c r="AG82" s="38" t="s">
        <v>74</v>
      </c>
      <c r="AH82" s="38" t="s">
        <v>74</v>
      </c>
      <c r="AI82" s="38" t="s">
        <v>74</v>
      </c>
      <c r="AJ82" s="38" t="s">
        <v>74</v>
      </c>
      <c r="AK82" s="38" t="s">
        <v>74</v>
      </c>
      <c r="AL82" s="38" t="s">
        <v>74</v>
      </c>
      <c r="AM82" s="38" t="s">
        <v>74</v>
      </c>
      <c r="AN82" s="38" t="s">
        <v>74</v>
      </c>
      <c r="AO82" s="38" t="s">
        <v>74</v>
      </c>
      <c r="AP82" s="38" t="s">
        <v>74</v>
      </c>
      <c r="AQ82" s="38" t="s">
        <v>74</v>
      </c>
      <c r="AR82" s="38" t="s">
        <v>74</v>
      </c>
      <c r="AS82" s="38" t="s">
        <v>74</v>
      </c>
      <c r="AT82" s="38" t="s">
        <v>74</v>
      </c>
      <c r="AU82" s="38" t="s">
        <v>74</v>
      </c>
      <c r="AV82" s="38" t="s">
        <v>74</v>
      </c>
      <c r="AW82" s="38" t="s">
        <v>74</v>
      </c>
      <c r="AX82" s="38" t="s">
        <v>74</v>
      </c>
      <c r="AY82" s="38" t="s">
        <v>74</v>
      </c>
      <c r="AZ82" s="38" t="s">
        <v>74</v>
      </c>
      <c r="BA82" s="38" t="s">
        <v>74</v>
      </c>
      <c r="BB82" s="38" t="s">
        <v>74</v>
      </c>
      <c r="BC82" s="38" t="s">
        <v>74</v>
      </c>
      <c r="BD82" s="38" t="s">
        <v>74</v>
      </c>
      <c r="BE82" s="38" t="s">
        <v>74</v>
      </c>
      <c r="BF82" s="38" t="s">
        <v>74</v>
      </c>
      <c r="BG82" s="38" t="s">
        <v>74</v>
      </c>
      <c r="BH82" s="38" t="s">
        <v>74</v>
      </c>
      <c r="BI82" s="38" t="s">
        <v>74</v>
      </c>
      <c r="BJ82" s="38" t="s">
        <v>74</v>
      </c>
      <c r="BK82" s="38" t="s">
        <v>74</v>
      </c>
      <c r="BL82" s="38" t="s">
        <v>74</v>
      </c>
      <c r="BM82" s="38" t="s">
        <v>74</v>
      </c>
      <c r="BN82" s="38" t="s">
        <v>74</v>
      </c>
      <c r="BO82" s="34">
        <v>-6</v>
      </c>
      <c r="BP82" s="28">
        <v>-15</v>
      </c>
      <c r="BQ82" s="28">
        <v>-23</v>
      </c>
      <c r="BR82" s="28">
        <v>-20</v>
      </c>
      <c r="BS82" s="28">
        <v>-24</v>
      </c>
      <c r="BT82" s="28">
        <v>-25</v>
      </c>
      <c r="BU82" s="61">
        <v>-25</v>
      </c>
      <c r="BV82" s="60">
        <v>-18</v>
      </c>
      <c r="BW82" s="38" t="s">
        <v>74</v>
      </c>
    </row>
    <row r="83" spans="1:75" s="33" customFormat="1" x14ac:dyDescent="0.3">
      <c r="A83" s="27" t="s">
        <v>191</v>
      </c>
      <c r="B83" s="27" t="s">
        <v>344</v>
      </c>
      <c r="C83" s="38" t="s">
        <v>74</v>
      </c>
      <c r="D83" s="38" t="s">
        <v>74</v>
      </c>
      <c r="E83" s="38" t="s">
        <v>74</v>
      </c>
      <c r="F83" s="38" t="s">
        <v>74</v>
      </c>
      <c r="G83" s="38" t="s">
        <v>74</v>
      </c>
      <c r="H83" s="38" t="s">
        <v>74</v>
      </c>
      <c r="I83" s="38" t="s">
        <v>74</v>
      </c>
      <c r="J83" s="38" t="s">
        <v>74</v>
      </c>
      <c r="K83" s="38" t="s">
        <v>74</v>
      </c>
      <c r="L83" s="38" t="s">
        <v>74</v>
      </c>
      <c r="M83" s="38" t="s">
        <v>74</v>
      </c>
      <c r="N83" s="38" t="s">
        <v>74</v>
      </c>
      <c r="O83" s="38" t="s">
        <v>74</v>
      </c>
      <c r="P83" s="38" t="s">
        <v>74</v>
      </c>
      <c r="Q83" s="38" t="s">
        <v>74</v>
      </c>
      <c r="R83" s="38" t="s">
        <v>74</v>
      </c>
      <c r="S83" s="38" t="s">
        <v>74</v>
      </c>
      <c r="T83" s="38" t="s">
        <v>74</v>
      </c>
      <c r="U83" s="38" t="s">
        <v>74</v>
      </c>
      <c r="V83" s="38" t="s">
        <v>74</v>
      </c>
      <c r="W83" s="38" t="s">
        <v>74</v>
      </c>
      <c r="X83" s="38" t="s">
        <v>74</v>
      </c>
      <c r="Y83" s="38" t="s">
        <v>74</v>
      </c>
      <c r="Z83" s="38" t="s">
        <v>74</v>
      </c>
      <c r="AA83" s="38" t="s">
        <v>74</v>
      </c>
      <c r="AB83" s="38" t="s">
        <v>74</v>
      </c>
      <c r="AC83" s="38" t="s">
        <v>74</v>
      </c>
      <c r="AD83" s="38" t="s">
        <v>74</v>
      </c>
      <c r="AE83" s="38" t="s">
        <v>74</v>
      </c>
      <c r="AF83" s="38" t="s">
        <v>74</v>
      </c>
      <c r="AG83" s="38" t="s">
        <v>74</v>
      </c>
      <c r="AH83" s="38" t="s">
        <v>74</v>
      </c>
      <c r="AI83" s="38" t="s">
        <v>74</v>
      </c>
      <c r="AJ83" s="38" t="s">
        <v>74</v>
      </c>
      <c r="AK83" s="38" t="s">
        <v>74</v>
      </c>
      <c r="AL83" s="38" t="s">
        <v>74</v>
      </c>
      <c r="AM83" s="38" t="s">
        <v>74</v>
      </c>
      <c r="AN83" s="38" t="s">
        <v>74</v>
      </c>
      <c r="AO83" s="38" t="s">
        <v>74</v>
      </c>
      <c r="AP83" s="38" t="s">
        <v>74</v>
      </c>
      <c r="AQ83" s="38" t="s">
        <v>74</v>
      </c>
      <c r="AR83" s="38" t="s">
        <v>74</v>
      </c>
      <c r="AS83" s="38" t="s">
        <v>74</v>
      </c>
      <c r="AT83" s="38" t="s">
        <v>74</v>
      </c>
      <c r="AU83" s="38" t="s">
        <v>74</v>
      </c>
      <c r="AV83" s="38" t="s">
        <v>74</v>
      </c>
      <c r="AW83" s="38" t="s">
        <v>74</v>
      </c>
      <c r="AX83" s="38" t="s">
        <v>74</v>
      </c>
      <c r="AY83" s="38" t="s">
        <v>74</v>
      </c>
      <c r="AZ83" s="38" t="s">
        <v>74</v>
      </c>
      <c r="BA83" s="38" t="s">
        <v>74</v>
      </c>
      <c r="BB83" s="38" t="s">
        <v>74</v>
      </c>
      <c r="BC83" s="38" t="s">
        <v>74</v>
      </c>
      <c r="BD83" s="38" t="s">
        <v>74</v>
      </c>
      <c r="BE83" s="38" t="s">
        <v>74</v>
      </c>
      <c r="BF83" s="38" t="s">
        <v>74</v>
      </c>
      <c r="BG83" s="38" t="s">
        <v>74</v>
      </c>
      <c r="BH83" s="38" t="s">
        <v>74</v>
      </c>
      <c r="BI83" s="38" t="s">
        <v>74</v>
      </c>
      <c r="BJ83" s="38" t="s">
        <v>74</v>
      </c>
      <c r="BK83" s="38" t="s">
        <v>74</v>
      </c>
      <c r="BL83" s="38" t="s">
        <v>74</v>
      </c>
      <c r="BM83" s="38" t="s">
        <v>74</v>
      </c>
      <c r="BN83" s="38" t="s">
        <v>74</v>
      </c>
      <c r="BO83" s="28">
        <v>-22</v>
      </c>
      <c r="BP83" s="28">
        <v>-54</v>
      </c>
      <c r="BQ83" s="28">
        <v>-71</v>
      </c>
      <c r="BR83" s="28">
        <v>-73</v>
      </c>
      <c r="BS83" s="28">
        <v>-78</v>
      </c>
      <c r="BT83" s="28">
        <v>-77</v>
      </c>
      <c r="BU83" s="61">
        <v>-77</v>
      </c>
      <c r="BV83" s="60">
        <v>-43</v>
      </c>
      <c r="BW83" s="38" t="s">
        <v>74</v>
      </c>
    </row>
    <row r="84" spans="1:75" s="33" customFormat="1" x14ac:dyDescent="0.3">
      <c r="A84" s="27" t="s">
        <v>153</v>
      </c>
      <c r="B84" s="27" t="s">
        <v>306</v>
      </c>
      <c r="C84" s="38" t="s">
        <v>74</v>
      </c>
      <c r="D84" s="38" t="s">
        <v>74</v>
      </c>
      <c r="E84" s="38" t="s">
        <v>74</v>
      </c>
      <c r="F84" s="38" t="s">
        <v>74</v>
      </c>
      <c r="G84" s="38" t="s">
        <v>74</v>
      </c>
      <c r="H84" s="38" t="s">
        <v>74</v>
      </c>
      <c r="I84" s="38" t="s">
        <v>74</v>
      </c>
      <c r="J84" s="38" t="s">
        <v>74</v>
      </c>
      <c r="K84" s="38" t="s">
        <v>74</v>
      </c>
      <c r="L84" s="38" t="s">
        <v>74</v>
      </c>
      <c r="M84" s="38" t="s">
        <v>74</v>
      </c>
      <c r="N84" s="38" t="s">
        <v>74</v>
      </c>
      <c r="O84" s="38" t="s">
        <v>74</v>
      </c>
      <c r="P84" s="38" t="s">
        <v>74</v>
      </c>
      <c r="Q84" s="38" t="s">
        <v>74</v>
      </c>
      <c r="R84" s="38" t="s">
        <v>74</v>
      </c>
      <c r="S84" s="38" t="s">
        <v>74</v>
      </c>
      <c r="T84" s="38" t="s">
        <v>74</v>
      </c>
      <c r="U84" s="38" t="s">
        <v>74</v>
      </c>
      <c r="V84" s="38" t="s">
        <v>74</v>
      </c>
      <c r="W84" s="38" t="s">
        <v>74</v>
      </c>
      <c r="X84" s="38" t="s">
        <v>74</v>
      </c>
      <c r="Y84" s="38" t="s">
        <v>74</v>
      </c>
      <c r="Z84" s="38" t="s">
        <v>74</v>
      </c>
      <c r="AA84" s="38" t="s">
        <v>74</v>
      </c>
      <c r="AB84" s="38" t="s">
        <v>74</v>
      </c>
      <c r="AC84" s="38" t="s">
        <v>74</v>
      </c>
      <c r="AD84" s="38" t="s">
        <v>74</v>
      </c>
      <c r="AE84" s="38" t="s">
        <v>74</v>
      </c>
      <c r="AF84" s="38" t="s">
        <v>74</v>
      </c>
      <c r="AG84" s="38" t="s">
        <v>74</v>
      </c>
      <c r="AH84" s="38" t="s">
        <v>74</v>
      </c>
      <c r="AI84" s="38" t="s">
        <v>74</v>
      </c>
      <c r="AJ84" s="38" t="s">
        <v>74</v>
      </c>
      <c r="AK84" s="38" t="s">
        <v>74</v>
      </c>
      <c r="AL84" s="38" t="s">
        <v>74</v>
      </c>
      <c r="AM84" s="38" t="s">
        <v>74</v>
      </c>
      <c r="AN84" s="38" t="s">
        <v>74</v>
      </c>
      <c r="AO84" s="38" t="s">
        <v>74</v>
      </c>
      <c r="AP84" s="38" t="s">
        <v>74</v>
      </c>
      <c r="AQ84" s="38" t="s">
        <v>74</v>
      </c>
      <c r="AR84" s="38" t="s">
        <v>74</v>
      </c>
      <c r="AS84" s="38" t="s">
        <v>74</v>
      </c>
      <c r="AT84" s="38" t="s">
        <v>74</v>
      </c>
      <c r="AU84" s="38" t="s">
        <v>74</v>
      </c>
      <c r="AV84" s="38" t="s">
        <v>74</v>
      </c>
      <c r="AW84" s="38" t="s">
        <v>74</v>
      </c>
      <c r="AX84" s="38" t="s">
        <v>74</v>
      </c>
      <c r="AY84" s="38" t="s">
        <v>74</v>
      </c>
      <c r="AZ84" s="38" t="s">
        <v>74</v>
      </c>
      <c r="BA84" s="38" t="s">
        <v>74</v>
      </c>
      <c r="BB84" s="38" t="s">
        <v>74</v>
      </c>
      <c r="BC84" s="38" t="s">
        <v>74</v>
      </c>
      <c r="BD84" s="38" t="s">
        <v>74</v>
      </c>
      <c r="BE84" s="38" t="s">
        <v>74</v>
      </c>
      <c r="BF84" s="38" t="s">
        <v>74</v>
      </c>
      <c r="BG84" s="38" t="s">
        <v>74</v>
      </c>
      <c r="BH84" s="38" t="s">
        <v>74</v>
      </c>
      <c r="BI84" s="38" t="s">
        <v>74</v>
      </c>
      <c r="BJ84" s="38" t="s">
        <v>74</v>
      </c>
      <c r="BK84" s="38" t="s">
        <v>74</v>
      </c>
      <c r="BL84" s="38" t="s">
        <v>74</v>
      </c>
      <c r="BM84" s="38" t="s">
        <v>74</v>
      </c>
      <c r="BN84" s="38" t="s">
        <v>74</v>
      </c>
      <c r="BO84" s="28">
        <v>-18</v>
      </c>
      <c r="BP84" s="28">
        <v>-52</v>
      </c>
      <c r="BQ84" s="28">
        <v>-78</v>
      </c>
      <c r="BR84" s="28">
        <v>-84</v>
      </c>
      <c r="BS84" s="28">
        <v>-86</v>
      </c>
      <c r="BT84" s="28">
        <v>-89</v>
      </c>
      <c r="BU84" s="61">
        <v>-91</v>
      </c>
      <c r="BV84" s="60">
        <v>-41</v>
      </c>
      <c r="BW84" s="38" t="s">
        <v>74</v>
      </c>
    </row>
    <row r="85" spans="1:75" s="33" customFormat="1" x14ac:dyDescent="0.3">
      <c r="A85" s="27" t="s">
        <v>192</v>
      </c>
      <c r="B85" s="27" t="s">
        <v>345</v>
      </c>
      <c r="C85" s="38" t="s">
        <v>74</v>
      </c>
      <c r="D85" s="38" t="s">
        <v>74</v>
      </c>
      <c r="E85" s="38" t="s">
        <v>74</v>
      </c>
      <c r="F85" s="38" t="s">
        <v>74</v>
      </c>
      <c r="G85" s="38" t="s">
        <v>74</v>
      </c>
      <c r="H85" s="38" t="s">
        <v>74</v>
      </c>
      <c r="I85" s="38" t="s">
        <v>74</v>
      </c>
      <c r="J85" s="38" t="s">
        <v>74</v>
      </c>
      <c r="K85" s="38" t="s">
        <v>74</v>
      </c>
      <c r="L85" s="38" t="s">
        <v>74</v>
      </c>
      <c r="M85" s="38" t="s">
        <v>74</v>
      </c>
      <c r="N85" s="38" t="s">
        <v>74</v>
      </c>
      <c r="O85" s="38" t="s">
        <v>74</v>
      </c>
      <c r="P85" s="38" t="s">
        <v>74</v>
      </c>
      <c r="Q85" s="38" t="s">
        <v>74</v>
      </c>
      <c r="R85" s="38" t="s">
        <v>74</v>
      </c>
      <c r="S85" s="38" t="s">
        <v>74</v>
      </c>
      <c r="T85" s="38" t="s">
        <v>74</v>
      </c>
      <c r="U85" s="38" t="s">
        <v>74</v>
      </c>
      <c r="V85" s="38" t="s">
        <v>74</v>
      </c>
      <c r="W85" s="38" t="s">
        <v>74</v>
      </c>
      <c r="X85" s="38" t="s">
        <v>74</v>
      </c>
      <c r="Y85" s="38" t="s">
        <v>74</v>
      </c>
      <c r="Z85" s="38" t="s">
        <v>74</v>
      </c>
      <c r="AA85" s="38" t="s">
        <v>74</v>
      </c>
      <c r="AB85" s="38" t="s">
        <v>74</v>
      </c>
      <c r="AC85" s="38" t="s">
        <v>74</v>
      </c>
      <c r="AD85" s="38" t="s">
        <v>74</v>
      </c>
      <c r="AE85" s="38" t="s">
        <v>74</v>
      </c>
      <c r="AF85" s="38" t="s">
        <v>74</v>
      </c>
      <c r="AG85" s="38" t="s">
        <v>74</v>
      </c>
      <c r="AH85" s="38" t="s">
        <v>74</v>
      </c>
      <c r="AI85" s="38" t="s">
        <v>74</v>
      </c>
      <c r="AJ85" s="38" t="s">
        <v>74</v>
      </c>
      <c r="AK85" s="38" t="s">
        <v>74</v>
      </c>
      <c r="AL85" s="38" t="s">
        <v>74</v>
      </c>
      <c r="AM85" s="38" t="s">
        <v>74</v>
      </c>
      <c r="AN85" s="38" t="s">
        <v>74</v>
      </c>
      <c r="AO85" s="38" t="s">
        <v>74</v>
      </c>
      <c r="AP85" s="38" t="s">
        <v>74</v>
      </c>
      <c r="AQ85" s="38" t="s">
        <v>74</v>
      </c>
      <c r="AR85" s="38" t="s">
        <v>74</v>
      </c>
      <c r="AS85" s="38" t="s">
        <v>74</v>
      </c>
      <c r="AT85" s="38" t="s">
        <v>74</v>
      </c>
      <c r="AU85" s="38" t="s">
        <v>74</v>
      </c>
      <c r="AV85" s="38" t="s">
        <v>74</v>
      </c>
      <c r="AW85" s="38" t="s">
        <v>74</v>
      </c>
      <c r="AX85" s="38" t="s">
        <v>74</v>
      </c>
      <c r="AY85" s="38" t="s">
        <v>74</v>
      </c>
      <c r="AZ85" s="38" t="s">
        <v>74</v>
      </c>
      <c r="BA85" s="38" t="s">
        <v>74</v>
      </c>
      <c r="BB85" s="38" t="s">
        <v>74</v>
      </c>
      <c r="BC85" s="38" t="s">
        <v>74</v>
      </c>
      <c r="BD85" s="38" t="s">
        <v>74</v>
      </c>
      <c r="BE85" s="38" t="s">
        <v>74</v>
      </c>
      <c r="BF85" s="38" t="s">
        <v>74</v>
      </c>
      <c r="BG85" s="38" t="s">
        <v>74</v>
      </c>
      <c r="BH85" s="38" t="s">
        <v>74</v>
      </c>
      <c r="BI85" s="38" t="s">
        <v>74</v>
      </c>
      <c r="BJ85" s="38" t="s">
        <v>74</v>
      </c>
      <c r="BK85" s="38" t="s">
        <v>74</v>
      </c>
      <c r="BL85" s="38" t="s">
        <v>74</v>
      </c>
      <c r="BM85" s="38" t="s">
        <v>74</v>
      </c>
      <c r="BN85" s="38" t="s">
        <v>74</v>
      </c>
      <c r="BO85" s="34">
        <v>-9</v>
      </c>
      <c r="BP85" s="28">
        <v>-43</v>
      </c>
      <c r="BQ85" s="28">
        <v>-64</v>
      </c>
      <c r="BR85" s="28">
        <v>-61</v>
      </c>
      <c r="BS85" s="28">
        <v>-67</v>
      </c>
      <c r="BT85" s="28">
        <v>-67</v>
      </c>
      <c r="BU85" s="61">
        <v>-62</v>
      </c>
      <c r="BV85" s="60">
        <v>-34</v>
      </c>
      <c r="BW85" s="38" t="s">
        <v>74</v>
      </c>
    </row>
    <row r="86" spans="1:75" s="33" customFormat="1" x14ac:dyDescent="0.3">
      <c r="A86" s="27" t="s">
        <v>193</v>
      </c>
      <c r="B86" s="27" t="s">
        <v>346</v>
      </c>
      <c r="C86" s="38" t="s">
        <v>74</v>
      </c>
      <c r="D86" s="38" t="s">
        <v>74</v>
      </c>
      <c r="E86" s="38" t="s">
        <v>74</v>
      </c>
      <c r="F86" s="38" t="s">
        <v>74</v>
      </c>
      <c r="G86" s="38" t="s">
        <v>74</v>
      </c>
      <c r="H86" s="38" t="s">
        <v>74</v>
      </c>
      <c r="I86" s="38" t="s">
        <v>74</v>
      </c>
      <c r="J86" s="38" t="s">
        <v>74</v>
      </c>
      <c r="K86" s="38" t="s">
        <v>74</v>
      </c>
      <c r="L86" s="38" t="s">
        <v>74</v>
      </c>
      <c r="M86" s="38" t="s">
        <v>74</v>
      </c>
      <c r="N86" s="38" t="s">
        <v>74</v>
      </c>
      <c r="O86" s="38" t="s">
        <v>74</v>
      </c>
      <c r="P86" s="38" t="s">
        <v>74</v>
      </c>
      <c r="Q86" s="38" t="s">
        <v>74</v>
      </c>
      <c r="R86" s="38" t="s">
        <v>74</v>
      </c>
      <c r="S86" s="38" t="s">
        <v>74</v>
      </c>
      <c r="T86" s="38" t="s">
        <v>74</v>
      </c>
      <c r="U86" s="38" t="s">
        <v>74</v>
      </c>
      <c r="V86" s="38" t="s">
        <v>74</v>
      </c>
      <c r="W86" s="38" t="s">
        <v>74</v>
      </c>
      <c r="X86" s="38" t="s">
        <v>74</v>
      </c>
      <c r="Y86" s="38" t="s">
        <v>74</v>
      </c>
      <c r="Z86" s="38" t="s">
        <v>74</v>
      </c>
      <c r="AA86" s="38" t="s">
        <v>74</v>
      </c>
      <c r="AB86" s="38" t="s">
        <v>74</v>
      </c>
      <c r="AC86" s="38" t="s">
        <v>74</v>
      </c>
      <c r="AD86" s="38" t="s">
        <v>74</v>
      </c>
      <c r="AE86" s="38" t="s">
        <v>74</v>
      </c>
      <c r="AF86" s="38" t="s">
        <v>74</v>
      </c>
      <c r="AG86" s="38" t="s">
        <v>74</v>
      </c>
      <c r="AH86" s="38" t="s">
        <v>74</v>
      </c>
      <c r="AI86" s="38" t="s">
        <v>74</v>
      </c>
      <c r="AJ86" s="38" t="s">
        <v>74</v>
      </c>
      <c r="AK86" s="38" t="s">
        <v>74</v>
      </c>
      <c r="AL86" s="38" t="s">
        <v>74</v>
      </c>
      <c r="AM86" s="38" t="s">
        <v>74</v>
      </c>
      <c r="AN86" s="38" t="s">
        <v>74</v>
      </c>
      <c r="AO86" s="38" t="s">
        <v>74</v>
      </c>
      <c r="AP86" s="38" t="s">
        <v>74</v>
      </c>
      <c r="AQ86" s="38" t="s">
        <v>74</v>
      </c>
      <c r="AR86" s="38" t="s">
        <v>74</v>
      </c>
      <c r="AS86" s="38" t="s">
        <v>74</v>
      </c>
      <c r="AT86" s="38" t="s">
        <v>74</v>
      </c>
      <c r="AU86" s="38" t="s">
        <v>74</v>
      </c>
      <c r="AV86" s="38" t="s">
        <v>74</v>
      </c>
      <c r="AW86" s="38" t="s">
        <v>74</v>
      </c>
      <c r="AX86" s="38" t="s">
        <v>74</v>
      </c>
      <c r="AY86" s="38" t="s">
        <v>74</v>
      </c>
      <c r="AZ86" s="38" t="s">
        <v>74</v>
      </c>
      <c r="BA86" s="38" t="s">
        <v>74</v>
      </c>
      <c r="BB86" s="38" t="s">
        <v>74</v>
      </c>
      <c r="BC86" s="38" t="s">
        <v>74</v>
      </c>
      <c r="BD86" s="38" t="s">
        <v>74</v>
      </c>
      <c r="BE86" s="38" t="s">
        <v>74</v>
      </c>
      <c r="BF86" s="38" t="s">
        <v>74</v>
      </c>
      <c r="BG86" s="38" t="s">
        <v>74</v>
      </c>
      <c r="BH86" s="38" t="s">
        <v>74</v>
      </c>
      <c r="BI86" s="38" t="s">
        <v>74</v>
      </c>
      <c r="BJ86" s="38" t="s">
        <v>74</v>
      </c>
      <c r="BK86" s="38" t="s">
        <v>74</v>
      </c>
      <c r="BL86" s="38" t="s">
        <v>74</v>
      </c>
      <c r="BM86" s="38" t="s">
        <v>74</v>
      </c>
      <c r="BN86" s="38" t="s">
        <v>74</v>
      </c>
      <c r="BO86" s="28">
        <v>-14</v>
      </c>
      <c r="BP86" s="28">
        <v>-33</v>
      </c>
      <c r="BQ86" s="28">
        <v>-22</v>
      </c>
      <c r="BR86" s="28">
        <v>-21</v>
      </c>
      <c r="BS86" s="28">
        <v>-23</v>
      </c>
      <c r="BT86" s="28">
        <v>-26</v>
      </c>
      <c r="BU86" s="61">
        <v>-23</v>
      </c>
      <c r="BV86" s="60">
        <v>-11</v>
      </c>
      <c r="BW86" s="38" t="s">
        <v>74</v>
      </c>
    </row>
    <row r="87" spans="1:75" s="33" customFormat="1" x14ac:dyDescent="0.3">
      <c r="A87" s="27" t="s">
        <v>154</v>
      </c>
      <c r="B87" s="27" t="s">
        <v>307</v>
      </c>
      <c r="C87" s="38" t="s">
        <v>74</v>
      </c>
      <c r="D87" s="38" t="s">
        <v>74</v>
      </c>
      <c r="E87" s="38" t="s">
        <v>74</v>
      </c>
      <c r="F87" s="38" t="s">
        <v>74</v>
      </c>
      <c r="G87" s="38" t="s">
        <v>74</v>
      </c>
      <c r="H87" s="38" t="s">
        <v>74</v>
      </c>
      <c r="I87" s="38" t="s">
        <v>74</v>
      </c>
      <c r="J87" s="38" t="s">
        <v>74</v>
      </c>
      <c r="K87" s="38" t="s">
        <v>74</v>
      </c>
      <c r="L87" s="38" t="s">
        <v>74</v>
      </c>
      <c r="M87" s="38" t="s">
        <v>74</v>
      </c>
      <c r="N87" s="38" t="s">
        <v>74</v>
      </c>
      <c r="O87" s="38" t="s">
        <v>74</v>
      </c>
      <c r="P87" s="38" t="s">
        <v>74</v>
      </c>
      <c r="Q87" s="38" t="s">
        <v>74</v>
      </c>
      <c r="R87" s="38" t="s">
        <v>74</v>
      </c>
      <c r="S87" s="38" t="s">
        <v>74</v>
      </c>
      <c r="T87" s="38" t="s">
        <v>74</v>
      </c>
      <c r="U87" s="38" t="s">
        <v>74</v>
      </c>
      <c r="V87" s="38" t="s">
        <v>74</v>
      </c>
      <c r="W87" s="38" t="s">
        <v>74</v>
      </c>
      <c r="X87" s="38" t="s">
        <v>74</v>
      </c>
      <c r="Y87" s="38" t="s">
        <v>74</v>
      </c>
      <c r="Z87" s="38" t="s">
        <v>74</v>
      </c>
      <c r="AA87" s="38" t="s">
        <v>74</v>
      </c>
      <c r="AB87" s="38" t="s">
        <v>74</v>
      </c>
      <c r="AC87" s="38" t="s">
        <v>74</v>
      </c>
      <c r="AD87" s="38" t="s">
        <v>74</v>
      </c>
      <c r="AE87" s="38" t="s">
        <v>74</v>
      </c>
      <c r="AF87" s="38" t="s">
        <v>74</v>
      </c>
      <c r="AG87" s="38" t="s">
        <v>74</v>
      </c>
      <c r="AH87" s="38" t="s">
        <v>74</v>
      </c>
      <c r="AI87" s="38" t="s">
        <v>74</v>
      </c>
      <c r="AJ87" s="38" t="s">
        <v>74</v>
      </c>
      <c r="AK87" s="38" t="s">
        <v>74</v>
      </c>
      <c r="AL87" s="38" t="s">
        <v>74</v>
      </c>
      <c r="AM87" s="38" t="s">
        <v>74</v>
      </c>
      <c r="AN87" s="38" t="s">
        <v>74</v>
      </c>
      <c r="AO87" s="38" t="s">
        <v>74</v>
      </c>
      <c r="AP87" s="38" t="s">
        <v>74</v>
      </c>
      <c r="AQ87" s="38" t="s">
        <v>74</v>
      </c>
      <c r="AR87" s="38" t="s">
        <v>74</v>
      </c>
      <c r="AS87" s="38" t="s">
        <v>74</v>
      </c>
      <c r="AT87" s="38" t="s">
        <v>74</v>
      </c>
      <c r="AU87" s="38" t="s">
        <v>74</v>
      </c>
      <c r="AV87" s="38" t="s">
        <v>74</v>
      </c>
      <c r="AW87" s="38" t="s">
        <v>74</v>
      </c>
      <c r="AX87" s="38" t="s">
        <v>74</v>
      </c>
      <c r="AY87" s="38" t="s">
        <v>74</v>
      </c>
      <c r="AZ87" s="38" t="s">
        <v>74</v>
      </c>
      <c r="BA87" s="38" t="s">
        <v>74</v>
      </c>
      <c r="BB87" s="38" t="s">
        <v>74</v>
      </c>
      <c r="BC87" s="38" t="s">
        <v>74</v>
      </c>
      <c r="BD87" s="38" t="s">
        <v>74</v>
      </c>
      <c r="BE87" s="38" t="s">
        <v>74</v>
      </c>
      <c r="BF87" s="38" t="s">
        <v>74</v>
      </c>
      <c r="BG87" s="38" t="s">
        <v>74</v>
      </c>
      <c r="BH87" s="38" t="s">
        <v>74</v>
      </c>
      <c r="BI87" s="38" t="s">
        <v>74</v>
      </c>
      <c r="BJ87" s="38" t="s">
        <v>74</v>
      </c>
      <c r="BK87" s="38" t="s">
        <v>74</v>
      </c>
      <c r="BL87" s="38" t="s">
        <v>74</v>
      </c>
      <c r="BM87" s="38" t="s">
        <v>74</v>
      </c>
      <c r="BN87" s="38" t="s">
        <v>74</v>
      </c>
      <c r="BO87" s="28">
        <v>-52</v>
      </c>
      <c r="BP87" s="29">
        <v>-135</v>
      </c>
      <c r="BQ87" s="29">
        <v>-177</v>
      </c>
      <c r="BR87" s="29">
        <v>-178</v>
      </c>
      <c r="BS87" s="29">
        <v>-187</v>
      </c>
      <c r="BT87" s="29">
        <v>-200</v>
      </c>
      <c r="BU87" s="63">
        <v>-223</v>
      </c>
      <c r="BV87" s="39">
        <v>-152</v>
      </c>
      <c r="BW87" s="38" t="s">
        <v>74</v>
      </c>
    </row>
    <row r="88" spans="1:75" s="33" customFormat="1" x14ac:dyDescent="0.3">
      <c r="A88" s="27" t="s">
        <v>155</v>
      </c>
      <c r="B88" s="27" t="s">
        <v>308</v>
      </c>
      <c r="C88" s="38" t="s">
        <v>74</v>
      </c>
      <c r="D88" s="38" t="s">
        <v>74</v>
      </c>
      <c r="E88" s="38" t="s">
        <v>74</v>
      </c>
      <c r="F88" s="38" t="s">
        <v>74</v>
      </c>
      <c r="G88" s="38" t="s">
        <v>74</v>
      </c>
      <c r="H88" s="38" t="s">
        <v>74</v>
      </c>
      <c r="I88" s="38" t="s">
        <v>74</v>
      </c>
      <c r="J88" s="38" t="s">
        <v>74</v>
      </c>
      <c r="K88" s="38" t="s">
        <v>74</v>
      </c>
      <c r="L88" s="38" t="s">
        <v>74</v>
      </c>
      <c r="M88" s="38" t="s">
        <v>74</v>
      </c>
      <c r="N88" s="38" t="s">
        <v>74</v>
      </c>
      <c r="O88" s="38" t="s">
        <v>74</v>
      </c>
      <c r="P88" s="38" t="s">
        <v>74</v>
      </c>
      <c r="Q88" s="38" t="s">
        <v>74</v>
      </c>
      <c r="R88" s="38" t="s">
        <v>74</v>
      </c>
      <c r="S88" s="38" t="s">
        <v>74</v>
      </c>
      <c r="T88" s="38" t="s">
        <v>74</v>
      </c>
      <c r="U88" s="38" t="s">
        <v>74</v>
      </c>
      <c r="V88" s="38" t="s">
        <v>74</v>
      </c>
      <c r="W88" s="38" t="s">
        <v>74</v>
      </c>
      <c r="X88" s="38" t="s">
        <v>74</v>
      </c>
      <c r="Y88" s="38" t="s">
        <v>74</v>
      </c>
      <c r="Z88" s="38" t="s">
        <v>74</v>
      </c>
      <c r="AA88" s="38" t="s">
        <v>74</v>
      </c>
      <c r="AB88" s="38" t="s">
        <v>74</v>
      </c>
      <c r="AC88" s="38" t="s">
        <v>74</v>
      </c>
      <c r="AD88" s="38" t="s">
        <v>74</v>
      </c>
      <c r="AE88" s="38" t="s">
        <v>74</v>
      </c>
      <c r="AF88" s="38" t="s">
        <v>74</v>
      </c>
      <c r="AG88" s="38" t="s">
        <v>74</v>
      </c>
      <c r="AH88" s="38" t="s">
        <v>74</v>
      </c>
      <c r="AI88" s="38" t="s">
        <v>74</v>
      </c>
      <c r="AJ88" s="38" t="s">
        <v>74</v>
      </c>
      <c r="AK88" s="38" t="s">
        <v>74</v>
      </c>
      <c r="AL88" s="38" t="s">
        <v>74</v>
      </c>
      <c r="AM88" s="38" t="s">
        <v>74</v>
      </c>
      <c r="AN88" s="38" t="s">
        <v>74</v>
      </c>
      <c r="AO88" s="38" t="s">
        <v>74</v>
      </c>
      <c r="AP88" s="38" t="s">
        <v>74</v>
      </c>
      <c r="AQ88" s="38" t="s">
        <v>74</v>
      </c>
      <c r="AR88" s="38" t="s">
        <v>74</v>
      </c>
      <c r="AS88" s="38" t="s">
        <v>74</v>
      </c>
      <c r="AT88" s="38" t="s">
        <v>74</v>
      </c>
      <c r="AU88" s="38" t="s">
        <v>74</v>
      </c>
      <c r="AV88" s="38" t="s">
        <v>74</v>
      </c>
      <c r="AW88" s="38" t="s">
        <v>74</v>
      </c>
      <c r="AX88" s="38" t="s">
        <v>74</v>
      </c>
      <c r="AY88" s="38" t="s">
        <v>74</v>
      </c>
      <c r="AZ88" s="38" t="s">
        <v>74</v>
      </c>
      <c r="BA88" s="38" t="s">
        <v>74</v>
      </c>
      <c r="BB88" s="38" t="s">
        <v>74</v>
      </c>
      <c r="BC88" s="38" t="s">
        <v>74</v>
      </c>
      <c r="BD88" s="38" t="s">
        <v>74</v>
      </c>
      <c r="BE88" s="38" t="s">
        <v>74</v>
      </c>
      <c r="BF88" s="38" t="s">
        <v>74</v>
      </c>
      <c r="BG88" s="38" t="s">
        <v>74</v>
      </c>
      <c r="BH88" s="38" t="s">
        <v>74</v>
      </c>
      <c r="BI88" s="38" t="s">
        <v>74</v>
      </c>
      <c r="BJ88" s="38" t="s">
        <v>74</v>
      </c>
      <c r="BK88" s="38" t="s">
        <v>74</v>
      </c>
      <c r="BL88" s="38" t="s">
        <v>74</v>
      </c>
      <c r="BM88" s="38" t="s">
        <v>74</v>
      </c>
      <c r="BN88" s="38" t="s">
        <v>74</v>
      </c>
      <c r="BO88" s="28">
        <v>-27</v>
      </c>
      <c r="BP88" s="28">
        <v>-55</v>
      </c>
      <c r="BQ88" s="28">
        <v>-74</v>
      </c>
      <c r="BR88" s="28">
        <v>-78</v>
      </c>
      <c r="BS88" s="28">
        <v>-80</v>
      </c>
      <c r="BT88" s="28">
        <v>-85</v>
      </c>
      <c r="BU88" s="61">
        <v>-80</v>
      </c>
      <c r="BV88" s="60">
        <v>-38</v>
      </c>
      <c r="BW88" s="38" t="s">
        <v>74</v>
      </c>
    </row>
    <row r="89" spans="1:75" s="33" customFormat="1" x14ac:dyDescent="0.3">
      <c r="A89" s="27" t="s">
        <v>182</v>
      </c>
      <c r="B89" s="27" t="s">
        <v>335</v>
      </c>
      <c r="C89" s="38" t="s">
        <v>74</v>
      </c>
      <c r="D89" s="38" t="s">
        <v>74</v>
      </c>
      <c r="E89" s="38" t="s">
        <v>74</v>
      </c>
      <c r="F89" s="38" t="s">
        <v>74</v>
      </c>
      <c r="G89" s="38" t="s">
        <v>74</v>
      </c>
      <c r="H89" s="38" t="s">
        <v>74</v>
      </c>
      <c r="I89" s="38" t="s">
        <v>74</v>
      </c>
      <c r="J89" s="38" t="s">
        <v>74</v>
      </c>
      <c r="K89" s="38" t="s">
        <v>74</v>
      </c>
      <c r="L89" s="38" t="s">
        <v>74</v>
      </c>
      <c r="M89" s="38" t="s">
        <v>74</v>
      </c>
      <c r="N89" s="38" t="s">
        <v>74</v>
      </c>
      <c r="O89" s="38" t="s">
        <v>74</v>
      </c>
      <c r="P89" s="38" t="s">
        <v>74</v>
      </c>
      <c r="Q89" s="38" t="s">
        <v>74</v>
      </c>
      <c r="R89" s="38" t="s">
        <v>74</v>
      </c>
      <c r="S89" s="38" t="s">
        <v>74</v>
      </c>
      <c r="T89" s="38" t="s">
        <v>74</v>
      </c>
      <c r="U89" s="38" t="s">
        <v>74</v>
      </c>
      <c r="V89" s="38" t="s">
        <v>74</v>
      </c>
      <c r="W89" s="38" t="s">
        <v>74</v>
      </c>
      <c r="X89" s="38" t="s">
        <v>74</v>
      </c>
      <c r="Y89" s="38" t="s">
        <v>74</v>
      </c>
      <c r="Z89" s="38" t="s">
        <v>74</v>
      </c>
      <c r="AA89" s="38" t="s">
        <v>74</v>
      </c>
      <c r="AB89" s="38" t="s">
        <v>74</v>
      </c>
      <c r="AC89" s="38" t="s">
        <v>74</v>
      </c>
      <c r="AD89" s="38" t="s">
        <v>74</v>
      </c>
      <c r="AE89" s="38" t="s">
        <v>74</v>
      </c>
      <c r="AF89" s="38" t="s">
        <v>74</v>
      </c>
      <c r="AG89" s="38" t="s">
        <v>74</v>
      </c>
      <c r="AH89" s="38" t="s">
        <v>74</v>
      </c>
      <c r="AI89" s="38" t="s">
        <v>74</v>
      </c>
      <c r="AJ89" s="38" t="s">
        <v>74</v>
      </c>
      <c r="AK89" s="38" t="s">
        <v>74</v>
      </c>
      <c r="AL89" s="38" t="s">
        <v>74</v>
      </c>
      <c r="AM89" s="38" t="s">
        <v>74</v>
      </c>
      <c r="AN89" s="38" t="s">
        <v>74</v>
      </c>
      <c r="AO89" s="38" t="s">
        <v>74</v>
      </c>
      <c r="AP89" s="38" t="s">
        <v>74</v>
      </c>
      <c r="AQ89" s="38" t="s">
        <v>74</v>
      </c>
      <c r="AR89" s="38" t="s">
        <v>74</v>
      </c>
      <c r="AS89" s="38" t="s">
        <v>74</v>
      </c>
      <c r="AT89" s="38" t="s">
        <v>74</v>
      </c>
      <c r="AU89" s="38" t="s">
        <v>74</v>
      </c>
      <c r="AV89" s="38" t="s">
        <v>74</v>
      </c>
      <c r="AW89" s="38" t="s">
        <v>74</v>
      </c>
      <c r="AX89" s="38" t="s">
        <v>74</v>
      </c>
      <c r="AY89" s="38" t="s">
        <v>74</v>
      </c>
      <c r="AZ89" s="38" t="s">
        <v>74</v>
      </c>
      <c r="BA89" s="38" t="s">
        <v>74</v>
      </c>
      <c r="BB89" s="38" t="s">
        <v>74</v>
      </c>
      <c r="BC89" s="38" t="s">
        <v>74</v>
      </c>
      <c r="BD89" s="38" t="s">
        <v>74</v>
      </c>
      <c r="BE89" s="38" t="s">
        <v>74</v>
      </c>
      <c r="BF89" s="38" t="s">
        <v>74</v>
      </c>
      <c r="BG89" s="38" t="s">
        <v>74</v>
      </c>
      <c r="BH89" s="38" t="s">
        <v>74</v>
      </c>
      <c r="BI89" s="38" t="s">
        <v>74</v>
      </c>
      <c r="BJ89" s="38" t="s">
        <v>74</v>
      </c>
      <c r="BK89" s="38" t="s">
        <v>74</v>
      </c>
      <c r="BL89" s="38" t="s">
        <v>74</v>
      </c>
      <c r="BM89" s="38" t="s">
        <v>74</v>
      </c>
      <c r="BN89" s="38" t="s">
        <v>74</v>
      </c>
      <c r="BO89" s="28">
        <v>-33</v>
      </c>
      <c r="BP89" s="29">
        <v>-101</v>
      </c>
      <c r="BQ89" s="29">
        <v>-150</v>
      </c>
      <c r="BR89" s="29">
        <v>-154</v>
      </c>
      <c r="BS89" s="29">
        <v>-164</v>
      </c>
      <c r="BT89" s="29">
        <v>-171</v>
      </c>
      <c r="BU89" s="63">
        <v>-169</v>
      </c>
      <c r="BV89" s="60">
        <v>-75</v>
      </c>
      <c r="BW89" s="38" t="s">
        <v>74</v>
      </c>
    </row>
    <row r="90" spans="1:75" s="33" customFormat="1" x14ac:dyDescent="0.3">
      <c r="A90" s="27" t="s">
        <v>156</v>
      </c>
      <c r="B90" s="27" t="s">
        <v>309</v>
      </c>
      <c r="C90" s="38" t="s">
        <v>74</v>
      </c>
      <c r="D90" s="38" t="s">
        <v>74</v>
      </c>
      <c r="E90" s="38" t="s">
        <v>74</v>
      </c>
      <c r="F90" s="38" t="s">
        <v>74</v>
      </c>
      <c r="G90" s="38" t="s">
        <v>74</v>
      </c>
      <c r="H90" s="38" t="s">
        <v>74</v>
      </c>
      <c r="I90" s="38" t="s">
        <v>74</v>
      </c>
      <c r="J90" s="38" t="s">
        <v>74</v>
      </c>
      <c r="K90" s="38" t="s">
        <v>74</v>
      </c>
      <c r="L90" s="38" t="s">
        <v>74</v>
      </c>
      <c r="M90" s="38" t="s">
        <v>74</v>
      </c>
      <c r="N90" s="38" t="s">
        <v>74</v>
      </c>
      <c r="O90" s="38" t="s">
        <v>74</v>
      </c>
      <c r="P90" s="38" t="s">
        <v>74</v>
      </c>
      <c r="Q90" s="38" t="s">
        <v>74</v>
      </c>
      <c r="R90" s="38" t="s">
        <v>74</v>
      </c>
      <c r="S90" s="38" t="s">
        <v>74</v>
      </c>
      <c r="T90" s="38" t="s">
        <v>74</v>
      </c>
      <c r="U90" s="38" t="s">
        <v>74</v>
      </c>
      <c r="V90" s="38" t="s">
        <v>74</v>
      </c>
      <c r="W90" s="38" t="s">
        <v>74</v>
      </c>
      <c r="X90" s="38" t="s">
        <v>74</v>
      </c>
      <c r="Y90" s="38" t="s">
        <v>74</v>
      </c>
      <c r="Z90" s="38" t="s">
        <v>74</v>
      </c>
      <c r="AA90" s="38" t="s">
        <v>74</v>
      </c>
      <c r="AB90" s="38" t="s">
        <v>74</v>
      </c>
      <c r="AC90" s="38" t="s">
        <v>74</v>
      </c>
      <c r="AD90" s="38" t="s">
        <v>74</v>
      </c>
      <c r="AE90" s="38" t="s">
        <v>74</v>
      </c>
      <c r="AF90" s="38" t="s">
        <v>74</v>
      </c>
      <c r="AG90" s="38" t="s">
        <v>74</v>
      </c>
      <c r="AH90" s="38" t="s">
        <v>74</v>
      </c>
      <c r="AI90" s="38" t="s">
        <v>74</v>
      </c>
      <c r="AJ90" s="38" t="s">
        <v>74</v>
      </c>
      <c r="AK90" s="38" t="s">
        <v>74</v>
      </c>
      <c r="AL90" s="38" t="s">
        <v>74</v>
      </c>
      <c r="AM90" s="38" t="s">
        <v>74</v>
      </c>
      <c r="AN90" s="38" t="s">
        <v>74</v>
      </c>
      <c r="AO90" s="38" t="s">
        <v>74</v>
      </c>
      <c r="AP90" s="38" t="s">
        <v>74</v>
      </c>
      <c r="AQ90" s="38" t="s">
        <v>74</v>
      </c>
      <c r="AR90" s="38" t="s">
        <v>74</v>
      </c>
      <c r="AS90" s="38" t="s">
        <v>74</v>
      </c>
      <c r="AT90" s="38" t="s">
        <v>74</v>
      </c>
      <c r="AU90" s="38" t="s">
        <v>74</v>
      </c>
      <c r="AV90" s="38" t="s">
        <v>74</v>
      </c>
      <c r="AW90" s="38" t="s">
        <v>74</v>
      </c>
      <c r="AX90" s="38" t="s">
        <v>74</v>
      </c>
      <c r="AY90" s="38" t="s">
        <v>74</v>
      </c>
      <c r="AZ90" s="38" t="s">
        <v>74</v>
      </c>
      <c r="BA90" s="38" t="s">
        <v>74</v>
      </c>
      <c r="BB90" s="38" t="s">
        <v>74</v>
      </c>
      <c r="BC90" s="38" t="s">
        <v>74</v>
      </c>
      <c r="BD90" s="38" t="s">
        <v>74</v>
      </c>
      <c r="BE90" s="38" t="s">
        <v>74</v>
      </c>
      <c r="BF90" s="38" t="s">
        <v>74</v>
      </c>
      <c r="BG90" s="38" t="s">
        <v>74</v>
      </c>
      <c r="BH90" s="38" t="s">
        <v>74</v>
      </c>
      <c r="BI90" s="38" t="s">
        <v>74</v>
      </c>
      <c r="BJ90" s="38" t="s">
        <v>74</v>
      </c>
      <c r="BK90" s="38" t="s">
        <v>74</v>
      </c>
      <c r="BL90" s="38" t="s">
        <v>74</v>
      </c>
      <c r="BM90" s="38" t="s">
        <v>74</v>
      </c>
      <c r="BN90" s="38" t="s">
        <v>74</v>
      </c>
      <c r="BO90" s="28">
        <v>-32</v>
      </c>
      <c r="BP90" s="28">
        <v>-87</v>
      </c>
      <c r="BQ90" s="29">
        <v>-125</v>
      </c>
      <c r="BR90" s="29">
        <v>-127</v>
      </c>
      <c r="BS90" s="29">
        <v>-135</v>
      </c>
      <c r="BT90" s="29">
        <v>-142</v>
      </c>
      <c r="BU90" s="63">
        <v>-138</v>
      </c>
      <c r="BV90" s="60">
        <v>-83</v>
      </c>
      <c r="BW90" s="38" t="s">
        <v>74</v>
      </c>
    </row>
    <row r="91" spans="1:75" s="33" customFormat="1" x14ac:dyDescent="0.3">
      <c r="A91" s="27" t="s">
        <v>194</v>
      </c>
      <c r="B91" s="27" t="s">
        <v>347</v>
      </c>
      <c r="C91" s="38" t="s">
        <v>74</v>
      </c>
      <c r="D91" s="38" t="s">
        <v>74</v>
      </c>
      <c r="E91" s="38" t="s">
        <v>74</v>
      </c>
      <c r="F91" s="38" t="s">
        <v>74</v>
      </c>
      <c r="G91" s="38" t="s">
        <v>74</v>
      </c>
      <c r="H91" s="38" t="s">
        <v>74</v>
      </c>
      <c r="I91" s="38" t="s">
        <v>74</v>
      </c>
      <c r="J91" s="38" t="s">
        <v>74</v>
      </c>
      <c r="K91" s="38" t="s">
        <v>74</v>
      </c>
      <c r="L91" s="38" t="s">
        <v>74</v>
      </c>
      <c r="M91" s="38" t="s">
        <v>74</v>
      </c>
      <c r="N91" s="38" t="s">
        <v>74</v>
      </c>
      <c r="O91" s="38" t="s">
        <v>74</v>
      </c>
      <c r="P91" s="38" t="s">
        <v>74</v>
      </c>
      <c r="Q91" s="38" t="s">
        <v>74</v>
      </c>
      <c r="R91" s="38" t="s">
        <v>74</v>
      </c>
      <c r="S91" s="38" t="s">
        <v>74</v>
      </c>
      <c r="T91" s="38" t="s">
        <v>74</v>
      </c>
      <c r="U91" s="38" t="s">
        <v>74</v>
      </c>
      <c r="V91" s="38" t="s">
        <v>74</v>
      </c>
      <c r="W91" s="38" t="s">
        <v>74</v>
      </c>
      <c r="X91" s="38" t="s">
        <v>74</v>
      </c>
      <c r="Y91" s="38" t="s">
        <v>74</v>
      </c>
      <c r="Z91" s="38" t="s">
        <v>74</v>
      </c>
      <c r="AA91" s="38" t="s">
        <v>74</v>
      </c>
      <c r="AB91" s="38" t="s">
        <v>74</v>
      </c>
      <c r="AC91" s="38" t="s">
        <v>74</v>
      </c>
      <c r="AD91" s="38" t="s">
        <v>74</v>
      </c>
      <c r="AE91" s="38" t="s">
        <v>74</v>
      </c>
      <c r="AF91" s="38" t="s">
        <v>74</v>
      </c>
      <c r="AG91" s="38" t="s">
        <v>74</v>
      </c>
      <c r="AH91" s="38" t="s">
        <v>74</v>
      </c>
      <c r="AI91" s="38" t="s">
        <v>74</v>
      </c>
      <c r="AJ91" s="38" t="s">
        <v>74</v>
      </c>
      <c r="AK91" s="38" t="s">
        <v>74</v>
      </c>
      <c r="AL91" s="38" t="s">
        <v>74</v>
      </c>
      <c r="AM91" s="38" t="s">
        <v>74</v>
      </c>
      <c r="AN91" s="38" t="s">
        <v>74</v>
      </c>
      <c r="AO91" s="38" t="s">
        <v>74</v>
      </c>
      <c r="AP91" s="38" t="s">
        <v>74</v>
      </c>
      <c r="AQ91" s="38" t="s">
        <v>74</v>
      </c>
      <c r="AR91" s="38" t="s">
        <v>74</v>
      </c>
      <c r="AS91" s="38" t="s">
        <v>74</v>
      </c>
      <c r="AT91" s="38" t="s">
        <v>74</v>
      </c>
      <c r="AU91" s="38" t="s">
        <v>74</v>
      </c>
      <c r="AV91" s="38" t="s">
        <v>74</v>
      </c>
      <c r="AW91" s="38" t="s">
        <v>74</v>
      </c>
      <c r="AX91" s="38" t="s">
        <v>74</v>
      </c>
      <c r="AY91" s="38" t="s">
        <v>74</v>
      </c>
      <c r="AZ91" s="38" t="s">
        <v>74</v>
      </c>
      <c r="BA91" s="38" t="s">
        <v>74</v>
      </c>
      <c r="BB91" s="38" t="s">
        <v>74</v>
      </c>
      <c r="BC91" s="38" t="s">
        <v>74</v>
      </c>
      <c r="BD91" s="38" t="s">
        <v>74</v>
      </c>
      <c r="BE91" s="38" t="s">
        <v>74</v>
      </c>
      <c r="BF91" s="38" t="s">
        <v>74</v>
      </c>
      <c r="BG91" s="38" t="s">
        <v>74</v>
      </c>
      <c r="BH91" s="38" t="s">
        <v>74</v>
      </c>
      <c r="BI91" s="38" t="s">
        <v>74</v>
      </c>
      <c r="BJ91" s="38" t="s">
        <v>74</v>
      </c>
      <c r="BK91" s="38" t="s">
        <v>74</v>
      </c>
      <c r="BL91" s="38" t="s">
        <v>74</v>
      </c>
      <c r="BM91" s="38" t="s">
        <v>74</v>
      </c>
      <c r="BN91" s="38" t="s">
        <v>74</v>
      </c>
      <c r="BO91" s="28">
        <v>-31</v>
      </c>
      <c r="BP91" s="28">
        <v>-67</v>
      </c>
      <c r="BQ91" s="28">
        <v>-93</v>
      </c>
      <c r="BR91" s="28">
        <v>-94</v>
      </c>
      <c r="BS91" s="29">
        <v>-106</v>
      </c>
      <c r="BT91" s="29">
        <v>-114</v>
      </c>
      <c r="BU91" s="63">
        <v>-128</v>
      </c>
      <c r="BV91" s="60">
        <v>-81</v>
      </c>
      <c r="BW91" s="38" t="s">
        <v>74</v>
      </c>
    </row>
    <row r="92" spans="1:75" s="33" customFormat="1" x14ac:dyDescent="0.3">
      <c r="A92" s="27" t="s">
        <v>195</v>
      </c>
      <c r="B92" s="27" t="s">
        <v>348</v>
      </c>
      <c r="C92" s="38" t="s">
        <v>74</v>
      </c>
      <c r="D92" s="38" t="s">
        <v>74</v>
      </c>
      <c r="E92" s="38" t="s">
        <v>74</v>
      </c>
      <c r="F92" s="38" t="s">
        <v>74</v>
      </c>
      <c r="G92" s="38" t="s">
        <v>74</v>
      </c>
      <c r="H92" s="38" t="s">
        <v>74</v>
      </c>
      <c r="I92" s="38" t="s">
        <v>74</v>
      </c>
      <c r="J92" s="38" t="s">
        <v>74</v>
      </c>
      <c r="K92" s="38" t="s">
        <v>74</v>
      </c>
      <c r="L92" s="38" t="s">
        <v>74</v>
      </c>
      <c r="M92" s="38" t="s">
        <v>74</v>
      </c>
      <c r="N92" s="38" t="s">
        <v>74</v>
      </c>
      <c r="O92" s="38" t="s">
        <v>74</v>
      </c>
      <c r="P92" s="38" t="s">
        <v>74</v>
      </c>
      <c r="Q92" s="38" t="s">
        <v>74</v>
      </c>
      <c r="R92" s="38" t="s">
        <v>74</v>
      </c>
      <c r="S92" s="38" t="s">
        <v>74</v>
      </c>
      <c r="T92" s="38" t="s">
        <v>74</v>
      </c>
      <c r="U92" s="38" t="s">
        <v>74</v>
      </c>
      <c r="V92" s="38" t="s">
        <v>74</v>
      </c>
      <c r="W92" s="38" t="s">
        <v>74</v>
      </c>
      <c r="X92" s="38" t="s">
        <v>74</v>
      </c>
      <c r="Y92" s="38" t="s">
        <v>74</v>
      </c>
      <c r="Z92" s="38" t="s">
        <v>74</v>
      </c>
      <c r="AA92" s="38" t="s">
        <v>74</v>
      </c>
      <c r="AB92" s="38" t="s">
        <v>74</v>
      </c>
      <c r="AC92" s="38" t="s">
        <v>74</v>
      </c>
      <c r="AD92" s="38" t="s">
        <v>74</v>
      </c>
      <c r="AE92" s="38" t="s">
        <v>74</v>
      </c>
      <c r="AF92" s="38" t="s">
        <v>74</v>
      </c>
      <c r="AG92" s="38" t="s">
        <v>74</v>
      </c>
      <c r="AH92" s="38" t="s">
        <v>74</v>
      </c>
      <c r="AI92" s="38" t="s">
        <v>74</v>
      </c>
      <c r="AJ92" s="38" t="s">
        <v>74</v>
      </c>
      <c r="AK92" s="38" t="s">
        <v>74</v>
      </c>
      <c r="AL92" s="38" t="s">
        <v>74</v>
      </c>
      <c r="AM92" s="38" t="s">
        <v>74</v>
      </c>
      <c r="AN92" s="38" t="s">
        <v>74</v>
      </c>
      <c r="AO92" s="38" t="s">
        <v>74</v>
      </c>
      <c r="AP92" s="38" t="s">
        <v>74</v>
      </c>
      <c r="AQ92" s="38" t="s">
        <v>74</v>
      </c>
      <c r="AR92" s="38" t="s">
        <v>74</v>
      </c>
      <c r="AS92" s="38" t="s">
        <v>74</v>
      </c>
      <c r="AT92" s="38" t="s">
        <v>74</v>
      </c>
      <c r="AU92" s="38" t="s">
        <v>74</v>
      </c>
      <c r="AV92" s="38" t="s">
        <v>74</v>
      </c>
      <c r="AW92" s="38" t="s">
        <v>74</v>
      </c>
      <c r="AX92" s="38" t="s">
        <v>74</v>
      </c>
      <c r="AY92" s="38" t="s">
        <v>74</v>
      </c>
      <c r="AZ92" s="38" t="s">
        <v>74</v>
      </c>
      <c r="BA92" s="38" t="s">
        <v>74</v>
      </c>
      <c r="BB92" s="38" t="s">
        <v>74</v>
      </c>
      <c r="BC92" s="38" t="s">
        <v>74</v>
      </c>
      <c r="BD92" s="38" t="s">
        <v>74</v>
      </c>
      <c r="BE92" s="38" t="s">
        <v>74</v>
      </c>
      <c r="BF92" s="38" t="s">
        <v>74</v>
      </c>
      <c r="BG92" s="38" t="s">
        <v>74</v>
      </c>
      <c r="BH92" s="38" t="s">
        <v>74</v>
      </c>
      <c r="BI92" s="38" t="s">
        <v>74</v>
      </c>
      <c r="BJ92" s="38" t="s">
        <v>74</v>
      </c>
      <c r="BK92" s="38" t="s">
        <v>74</v>
      </c>
      <c r="BL92" s="38" t="s">
        <v>74</v>
      </c>
      <c r="BM92" s="38" t="s">
        <v>74</v>
      </c>
      <c r="BN92" s="38" t="s">
        <v>74</v>
      </c>
      <c r="BO92" s="29">
        <v>-100</v>
      </c>
      <c r="BP92" s="29">
        <v>-264</v>
      </c>
      <c r="BQ92" s="29">
        <v>-383</v>
      </c>
      <c r="BR92" s="29">
        <v>-384</v>
      </c>
      <c r="BS92" s="29">
        <v>-409</v>
      </c>
      <c r="BT92" s="29">
        <v>-430</v>
      </c>
      <c r="BU92" s="63">
        <v>-419</v>
      </c>
      <c r="BV92" s="39">
        <v>-180</v>
      </c>
      <c r="BW92" s="38" t="s">
        <v>74</v>
      </c>
    </row>
    <row r="93" spans="1:75" s="33" customFormat="1" x14ac:dyDescent="0.3">
      <c r="A93" s="27" t="s">
        <v>157</v>
      </c>
      <c r="B93" s="27" t="s">
        <v>310</v>
      </c>
      <c r="C93" s="38" t="s">
        <v>74</v>
      </c>
      <c r="D93" s="38" t="s">
        <v>74</v>
      </c>
      <c r="E93" s="38" t="s">
        <v>74</v>
      </c>
      <c r="F93" s="38" t="s">
        <v>74</v>
      </c>
      <c r="G93" s="38" t="s">
        <v>74</v>
      </c>
      <c r="H93" s="38" t="s">
        <v>74</v>
      </c>
      <c r="I93" s="38" t="s">
        <v>74</v>
      </c>
      <c r="J93" s="38" t="s">
        <v>74</v>
      </c>
      <c r="K93" s="38" t="s">
        <v>74</v>
      </c>
      <c r="L93" s="38" t="s">
        <v>74</v>
      </c>
      <c r="M93" s="38" t="s">
        <v>74</v>
      </c>
      <c r="N93" s="38" t="s">
        <v>74</v>
      </c>
      <c r="O93" s="38" t="s">
        <v>74</v>
      </c>
      <c r="P93" s="38" t="s">
        <v>74</v>
      </c>
      <c r="Q93" s="38" t="s">
        <v>74</v>
      </c>
      <c r="R93" s="38" t="s">
        <v>74</v>
      </c>
      <c r="S93" s="38" t="s">
        <v>74</v>
      </c>
      <c r="T93" s="38" t="s">
        <v>74</v>
      </c>
      <c r="U93" s="38" t="s">
        <v>74</v>
      </c>
      <c r="V93" s="38" t="s">
        <v>74</v>
      </c>
      <c r="W93" s="38" t="s">
        <v>74</v>
      </c>
      <c r="X93" s="38" t="s">
        <v>74</v>
      </c>
      <c r="Y93" s="38" t="s">
        <v>74</v>
      </c>
      <c r="Z93" s="38" t="s">
        <v>74</v>
      </c>
      <c r="AA93" s="38" t="s">
        <v>74</v>
      </c>
      <c r="AB93" s="38" t="s">
        <v>74</v>
      </c>
      <c r="AC93" s="38" t="s">
        <v>74</v>
      </c>
      <c r="AD93" s="38" t="s">
        <v>74</v>
      </c>
      <c r="AE93" s="38" t="s">
        <v>74</v>
      </c>
      <c r="AF93" s="38" t="s">
        <v>74</v>
      </c>
      <c r="AG93" s="38" t="s">
        <v>74</v>
      </c>
      <c r="AH93" s="38" t="s">
        <v>74</v>
      </c>
      <c r="AI93" s="38" t="s">
        <v>74</v>
      </c>
      <c r="AJ93" s="38" t="s">
        <v>74</v>
      </c>
      <c r="AK93" s="38" t="s">
        <v>74</v>
      </c>
      <c r="AL93" s="38" t="s">
        <v>74</v>
      </c>
      <c r="AM93" s="38" t="s">
        <v>74</v>
      </c>
      <c r="AN93" s="38" t="s">
        <v>74</v>
      </c>
      <c r="AO93" s="38" t="s">
        <v>74</v>
      </c>
      <c r="AP93" s="38" t="s">
        <v>74</v>
      </c>
      <c r="AQ93" s="38" t="s">
        <v>74</v>
      </c>
      <c r="AR93" s="38" t="s">
        <v>74</v>
      </c>
      <c r="AS93" s="38" t="s">
        <v>74</v>
      </c>
      <c r="AT93" s="38" t="s">
        <v>74</v>
      </c>
      <c r="AU93" s="38" t="s">
        <v>74</v>
      </c>
      <c r="AV93" s="38" t="s">
        <v>74</v>
      </c>
      <c r="AW93" s="38" t="s">
        <v>74</v>
      </c>
      <c r="AX93" s="38" t="s">
        <v>74</v>
      </c>
      <c r="AY93" s="38" t="s">
        <v>74</v>
      </c>
      <c r="AZ93" s="38" t="s">
        <v>74</v>
      </c>
      <c r="BA93" s="38" t="s">
        <v>74</v>
      </c>
      <c r="BB93" s="38" t="s">
        <v>74</v>
      </c>
      <c r="BC93" s="38" t="s">
        <v>74</v>
      </c>
      <c r="BD93" s="38" t="s">
        <v>74</v>
      </c>
      <c r="BE93" s="38" t="s">
        <v>74</v>
      </c>
      <c r="BF93" s="38" t="s">
        <v>74</v>
      </c>
      <c r="BG93" s="38" t="s">
        <v>74</v>
      </c>
      <c r="BH93" s="38" t="s">
        <v>74</v>
      </c>
      <c r="BI93" s="38" t="s">
        <v>74</v>
      </c>
      <c r="BJ93" s="38" t="s">
        <v>74</v>
      </c>
      <c r="BK93" s="38" t="s">
        <v>74</v>
      </c>
      <c r="BL93" s="38" t="s">
        <v>74</v>
      </c>
      <c r="BM93" s="38" t="s">
        <v>74</v>
      </c>
      <c r="BN93" s="38" t="s">
        <v>74</v>
      </c>
      <c r="BO93" s="28">
        <v>-83</v>
      </c>
      <c r="BP93" s="29">
        <v>-130</v>
      </c>
      <c r="BQ93" s="29">
        <v>-180</v>
      </c>
      <c r="BR93" s="29">
        <v>-175</v>
      </c>
      <c r="BS93" s="29">
        <v>-159</v>
      </c>
      <c r="BT93" s="29">
        <v>-172</v>
      </c>
      <c r="BU93" s="63">
        <v>-188</v>
      </c>
      <c r="BV93" s="39">
        <v>-125</v>
      </c>
      <c r="BW93" s="38" t="s">
        <v>74</v>
      </c>
    </row>
    <row r="94" spans="1:75" s="33" customFormat="1" x14ac:dyDescent="0.3">
      <c r="A94" s="27" t="s">
        <v>196</v>
      </c>
      <c r="B94" s="27" t="s">
        <v>349</v>
      </c>
      <c r="C94" s="38" t="s">
        <v>74</v>
      </c>
      <c r="D94" s="38" t="s">
        <v>74</v>
      </c>
      <c r="E94" s="38" t="s">
        <v>74</v>
      </c>
      <c r="F94" s="38" t="s">
        <v>74</v>
      </c>
      <c r="G94" s="38" t="s">
        <v>74</v>
      </c>
      <c r="H94" s="38" t="s">
        <v>74</v>
      </c>
      <c r="I94" s="38" t="s">
        <v>74</v>
      </c>
      <c r="J94" s="38" t="s">
        <v>74</v>
      </c>
      <c r="K94" s="38" t="s">
        <v>74</v>
      </c>
      <c r="L94" s="38" t="s">
        <v>74</v>
      </c>
      <c r="M94" s="38" t="s">
        <v>74</v>
      </c>
      <c r="N94" s="38" t="s">
        <v>74</v>
      </c>
      <c r="O94" s="38" t="s">
        <v>74</v>
      </c>
      <c r="P94" s="38" t="s">
        <v>74</v>
      </c>
      <c r="Q94" s="38" t="s">
        <v>74</v>
      </c>
      <c r="R94" s="38" t="s">
        <v>74</v>
      </c>
      <c r="S94" s="38" t="s">
        <v>74</v>
      </c>
      <c r="T94" s="38" t="s">
        <v>74</v>
      </c>
      <c r="U94" s="38" t="s">
        <v>74</v>
      </c>
      <c r="V94" s="38" t="s">
        <v>74</v>
      </c>
      <c r="W94" s="38" t="s">
        <v>74</v>
      </c>
      <c r="X94" s="38" t="s">
        <v>74</v>
      </c>
      <c r="Y94" s="38" t="s">
        <v>74</v>
      </c>
      <c r="Z94" s="38" t="s">
        <v>74</v>
      </c>
      <c r="AA94" s="38" t="s">
        <v>74</v>
      </c>
      <c r="AB94" s="38" t="s">
        <v>74</v>
      </c>
      <c r="AC94" s="38" t="s">
        <v>74</v>
      </c>
      <c r="AD94" s="38" t="s">
        <v>74</v>
      </c>
      <c r="AE94" s="38" t="s">
        <v>74</v>
      </c>
      <c r="AF94" s="38" t="s">
        <v>74</v>
      </c>
      <c r="AG94" s="38" t="s">
        <v>74</v>
      </c>
      <c r="AH94" s="38" t="s">
        <v>74</v>
      </c>
      <c r="AI94" s="38" t="s">
        <v>74</v>
      </c>
      <c r="AJ94" s="38" t="s">
        <v>74</v>
      </c>
      <c r="AK94" s="38" t="s">
        <v>74</v>
      </c>
      <c r="AL94" s="38" t="s">
        <v>74</v>
      </c>
      <c r="AM94" s="38" t="s">
        <v>74</v>
      </c>
      <c r="AN94" s="38" t="s">
        <v>74</v>
      </c>
      <c r="AO94" s="38" t="s">
        <v>74</v>
      </c>
      <c r="AP94" s="38" t="s">
        <v>74</v>
      </c>
      <c r="AQ94" s="38" t="s">
        <v>74</v>
      </c>
      <c r="AR94" s="38" t="s">
        <v>74</v>
      </c>
      <c r="AS94" s="38" t="s">
        <v>74</v>
      </c>
      <c r="AT94" s="38" t="s">
        <v>74</v>
      </c>
      <c r="AU94" s="38" t="s">
        <v>74</v>
      </c>
      <c r="AV94" s="38" t="s">
        <v>74</v>
      </c>
      <c r="AW94" s="38" t="s">
        <v>74</v>
      </c>
      <c r="AX94" s="38" t="s">
        <v>74</v>
      </c>
      <c r="AY94" s="38" t="s">
        <v>74</v>
      </c>
      <c r="AZ94" s="38" t="s">
        <v>74</v>
      </c>
      <c r="BA94" s="38" t="s">
        <v>74</v>
      </c>
      <c r="BB94" s="38" t="s">
        <v>74</v>
      </c>
      <c r="BC94" s="38" t="s">
        <v>74</v>
      </c>
      <c r="BD94" s="38" t="s">
        <v>74</v>
      </c>
      <c r="BE94" s="38" t="s">
        <v>74</v>
      </c>
      <c r="BF94" s="38" t="s">
        <v>74</v>
      </c>
      <c r="BG94" s="38" t="s">
        <v>74</v>
      </c>
      <c r="BH94" s="38" t="s">
        <v>74</v>
      </c>
      <c r="BI94" s="38" t="s">
        <v>74</v>
      </c>
      <c r="BJ94" s="38" t="s">
        <v>74</v>
      </c>
      <c r="BK94" s="38" t="s">
        <v>74</v>
      </c>
      <c r="BL94" s="38" t="s">
        <v>74</v>
      </c>
      <c r="BM94" s="38" t="s">
        <v>74</v>
      </c>
      <c r="BN94" s="38" t="s">
        <v>74</v>
      </c>
      <c r="BO94" s="28">
        <v>-25</v>
      </c>
      <c r="BP94" s="28">
        <v>-70</v>
      </c>
      <c r="BQ94" s="28">
        <v>-98</v>
      </c>
      <c r="BR94" s="28">
        <v>-95</v>
      </c>
      <c r="BS94" s="28">
        <v>-95</v>
      </c>
      <c r="BT94" s="29">
        <v>-101</v>
      </c>
      <c r="BU94" s="63">
        <v>-108</v>
      </c>
      <c r="BV94" s="60">
        <v>-59</v>
      </c>
      <c r="BW94" s="38" t="s">
        <v>74</v>
      </c>
    </row>
    <row r="95" spans="1:75" s="33" customFormat="1" x14ac:dyDescent="0.3">
      <c r="A95" s="27" t="s">
        <v>197</v>
      </c>
      <c r="B95" s="27" t="s">
        <v>350</v>
      </c>
      <c r="C95" s="38" t="s">
        <v>74</v>
      </c>
      <c r="D95" s="38" t="s">
        <v>74</v>
      </c>
      <c r="E95" s="38" t="s">
        <v>74</v>
      </c>
      <c r="F95" s="38" t="s">
        <v>74</v>
      </c>
      <c r="G95" s="38" t="s">
        <v>74</v>
      </c>
      <c r="H95" s="38" t="s">
        <v>74</v>
      </c>
      <c r="I95" s="38" t="s">
        <v>74</v>
      </c>
      <c r="J95" s="38" t="s">
        <v>74</v>
      </c>
      <c r="K95" s="38" t="s">
        <v>74</v>
      </c>
      <c r="L95" s="38" t="s">
        <v>74</v>
      </c>
      <c r="M95" s="38" t="s">
        <v>74</v>
      </c>
      <c r="N95" s="38" t="s">
        <v>74</v>
      </c>
      <c r="O95" s="38" t="s">
        <v>74</v>
      </c>
      <c r="P95" s="38" t="s">
        <v>74</v>
      </c>
      <c r="Q95" s="38" t="s">
        <v>74</v>
      </c>
      <c r="R95" s="38" t="s">
        <v>74</v>
      </c>
      <c r="S95" s="38" t="s">
        <v>74</v>
      </c>
      <c r="T95" s="38" t="s">
        <v>74</v>
      </c>
      <c r="U95" s="38" t="s">
        <v>74</v>
      </c>
      <c r="V95" s="38" t="s">
        <v>74</v>
      </c>
      <c r="W95" s="38" t="s">
        <v>74</v>
      </c>
      <c r="X95" s="38" t="s">
        <v>74</v>
      </c>
      <c r="Y95" s="38" t="s">
        <v>74</v>
      </c>
      <c r="Z95" s="38" t="s">
        <v>74</v>
      </c>
      <c r="AA95" s="38" t="s">
        <v>74</v>
      </c>
      <c r="AB95" s="38" t="s">
        <v>74</v>
      </c>
      <c r="AC95" s="38" t="s">
        <v>74</v>
      </c>
      <c r="AD95" s="38" t="s">
        <v>74</v>
      </c>
      <c r="AE95" s="38" t="s">
        <v>74</v>
      </c>
      <c r="AF95" s="38" t="s">
        <v>74</v>
      </c>
      <c r="AG95" s="38" t="s">
        <v>74</v>
      </c>
      <c r="AH95" s="38" t="s">
        <v>74</v>
      </c>
      <c r="AI95" s="38" t="s">
        <v>74</v>
      </c>
      <c r="AJ95" s="38" t="s">
        <v>74</v>
      </c>
      <c r="AK95" s="38" t="s">
        <v>74</v>
      </c>
      <c r="AL95" s="38" t="s">
        <v>74</v>
      </c>
      <c r="AM95" s="38" t="s">
        <v>74</v>
      </c>
      <c r="AN95" s="38" t="s">
        <v>74</v>
      </c>
      <c r="AO95" s="38" t="s">
        <v>74</v>
      </c>
      <c r="AP95" s="38" t="s">
        <v>74</v>
      </c>
      <c r="AQ95" s="38" t="s">
        <v>74</v>
      </c>
      <c r="AR95" s="38" t="s">
        <v>74</v>
      </c>
      <c r="AS95" s="38" t="s">
        <v>74</v>
      </c>
      <c r="AT95" s="38" t="s">
        <v>74</v>
      </c>
      <c r="AU95" s="38" t="s">
        <v>74</v>
      </c>
      <c r="AV95" s="38" t="s">
        <v>74</v>
      </c>
      <c r="AW95" s="38" t="s">
        <v>74</v>
      </c>
      <c r="AX95" s="38" t="s">
        <v>74</v>
      </c>
      <c r="AY95" s="38" t="s">
        <v>74</v>
      </c>
      <c r="AZ95" s="38" t="s">
        <v>74</v>
      </c>
      <c r="BA95" s="38" t="s">
        <v>74</v>
      </c>
      <c r="BB95" s="38" t="s">
        <v>74</v>
      </c>
      <c r="BC95" s="38" t="s">
        <v>74</v>
      </c>
      <c r="BD95" s="38" t="s">
        <v>74</v>
      </c>
      <c r="BE95" s="38" t="s">
        <v>74</v>
      </c>
      <c r="BF95" s="38" t="s">
        <v>74</v>
      </c>
      <c r="BG95" s="38" t="s">
        <v>74</v>
      </c>
      <c r="BH95" s="38" t="s">
        <v>74</v>
      </c>
      <c r="BI95" s="38" t="s">
        <v>74</v>
      </c>
      <c r="BJ95" s="38" t="s">
        <v>74</v>
      </c>
      <c r="BK95" s="38" t="s">
        <v>74</v>
      </c>
      <c r="BL95" s="38" t="s">
        <v>74</v>
      </c>
      <c r="BM95" s="38" t="s">
        <v>74</v>
      </c>
      <c r="BN95" s="38" t="s">
        <v>74</v>
      </c>
      <c r="BO95" s="28">
        <v>-41</v>
      </c>
      <c r="BP95" s="29">
        <v>-107</v>
      </c>
      <c r="BQ95" s="29">
        <v>-155</v>
      </c>
      <c r="BR95" s="29">
        <v>-159</v>
      </c>
      <c r="BS95" s="29">
        <v>-162</v>
      </c>
      <c r="BT95" s="29">
        <v>-175</v>
      </c>
      <c r="BU95" s="63">
        <v>-183</v>
      </c>
      <c r="BV95" s="39">
        <v>-127</v>
      </c>
      <c r="BW95" s="38" t="s">
        <v>74</v>
      </c>
    </row>
    <row r="96" spans="1:75" s="33" customFormat="1" x14ac:dyDescent="0.3">
      <c r="A96" s="27" t="s">
        <v>198</v>
      </c>
      <c r="B96" s="27" t="s">
        <v>351</v>
      </c>
      <c r="C96" s="38" t="s">
        <v>74</v>
      </c>
      <c r="D96" s="38" t="s">
        <v>74</v>
      </c>
      <c r="E96" s="38" t="s">
        <v>74</v>
      </c>
      <c r="F96" s="38" t="s">
        <v>74</v>
      </c>
      <c r="G96" s="38" t="s">
        <v>74</v>
      </c>
      <c r="H96" s="38" t="s">
        <v>74</v>
      </c>
      <c r="I96" s="38" t="s">
        <v>74</v>
      </c>
      <c r="J96" s="38" t="s">
        <v>74</v>
      </c>
      <c r="K96" s="38" t="s">
        <v>74</v>
      </c>
      <c r="L96" s="38" t="s">
        <v>74</v>
      </c>
      <c r="M96" s="38" t="s">
        <v>74</v>
      </c>
      <c r="N96" s="38" t="s">
        <v>74</v>
      </c>
      <c r="O96" s="38" t="s">
        <v>74</v>
      </c>
      <c r="P96" s="38" t="s">
        <v>74</v>
      </c>
      <c r="Q96" s="38" t="s">
        <v>74</v>
      </c>
      <c r="R96" s="38" t="s">
        <v>74</v>
      </c>
      <c r="S96" s="38" t="s">
        <v>74</v>
      </c>
      <c r="T96" s="38" t="s">
        <v>74</v>
      </c>
      <c r="U96" s="38" t="s">
        <v>74</v>
      </c>
      <c r="V96" s="38" t="s">
        <v>74</v>
      </c>
      <c r="W96" s="38" t="s">
        <v>74</v>
      </c>
      <c r="X96" s="38" t="s">
        <v>74</v>
      </c>
      <c r="Y96" s="38" t="s">
        <v>74</v>
      </c>
      <c r="Z96" s="38" t="s">
        <v>74</v>
      </c>
      <c r="AA96" s="38" t="s">
        <v>74</v>
      </c>
      <c r="AB96" s="38" t="s">
        <v>74</v>
      </c>
      <c r="AC96" s="38" t="s">
        <v>74</v>
      </c>
      <c r="AD96" s="38" t="s">
        <v>74</v>
      </c>
      <c r="AE96" s="38" t="s">
        <v>74</v>
      </c>
      <c r="AF96" s="38" t="s">
        <v>74</v>
      </c>
      <c r="AG96" s="38" t="s">
        <v>74</v>
      </c>
      <c r="AH96" s="38" t="s">
        <v>74</v>
      </c>
      <c r="AI96" s="38" t="s">
        <v>74</v>
      </c>
      <c r="AJ96" s="38" t="s">
        <v>74</v>
      </c>
      <c r="AK96" s="38" t="s">
        <v>74</v>
      </c>
      <c r="AL96" s="38" t="s">
        <v>74</v>
      </c>
      <c r="AM96" s="38" t="s">
        <v>74</v>
      </c>
      <c r="AN96" s="38" t="s">
        <v>74</v>
      </c>
      <c r="AO96" s="38" t="s">
        <v>74</v>
      </c>
      <c r="AP96" s="38" t="s">
        <v>74</v>
      </c>
      <c r="AQ96" s="38" t="s">
        <v>74</v>
      </c>
      <c r="AR96" s="38" t="s">
        <v>74</v>
      </c>
      <c r="AS96" s="38" t="s">
        <v>74</v>
      </c>
      <c r="AT96" s="38" t="s">
        <v>74</v>
      </c>
      <c r="AU96" s="38" t="s">
        <v>74</v>
      </c>
      <c r="AV96" s="38" t="s">
        <v>74</v>
      </c>
      <c r="AW96" s="38" t="s">
        <v>74</v>
      </c>
      <c r="AX96" s="38" t="s">
        <v>74</v>
      </c>
      <c r="AY96" s="38" t="s">
        <v>74</v>
      </c>
      <c r="AZ96" s="38" t="s">
        <v>74</v>
      </c>
      <c r="BA96" s="38" t="s">
        <v>74</v>
      </c>
      <c r="BB96" s="38" t="s">
        <v>74</v>
      </c>
      <c r="BC96" s="38" t="s">
        <v>74</v>
      </c>
      <c r="BD96" s="38" t="s">
        <v>74</v>
      </c>
      <c r="BE96" s="38" t="s">
        <v>74</v>
      </c>
      <c r="BF96" s="38" t="s">
        <v>74</v>
      </c>
      <c r="BG96" s="38" t="s">
        <v>74</v>
      </c>
      <c r="BH96" s="38" t="s">
        <v>74</v>
      </c>
      <c r="BI96" s="38" t="s">
        <v>74</v>
      </c>
      <c r="BJ96" s="38" t="s">
        <v>74</v>
      </c>
      <c r="BK96" s="38" t="s">
        <v>74</v>
      </c>
      <c r="BL96" s="38" t="s">
        <v>74</v>
      </c>
      <c r="BM96" s="38" t="s">
        <v>74</v>
      </c>
      <c r="BN96" s="38" t="s">
        <v>74</v>
      </c>
      <c r="BO96" s="28">
        <v>-15</v>
      </c>
      <c r="BP96" s="28">
        <v>-50</v>
      </c>
      <c r="BQ96" s="28">
        <v>-71</v>
      </c>
      <c r="BR96" s="28">
        <v>-73</v>
      </c>
      <c r="BS96" s="28">
        <v>-80</v>
      </c>
      <c r="BT96" s="28">
        <v>-87</v>
      </c>
      <c r="BU96" s="61">
        <v>-77</v>
      </c>
      <c r="BV96" s="60">
        <v>-39</v>
      </c>
      <c r="BW96" s="38" t="s">
        <v>74</v>
      </c>
    </row>
    <row r="97" spans="1:75" s="33" customFormat="1" x14ac:dyDescent="0.3">
      <c r="A97" s="27" t="s">
        <v>158</v>
      </c>
      <c r="B97" s="27" t="s">
        <v>311</v>
      </c>
      <c r="C97" s="38" t="s">
        <v>74</v>
      </c>
      <c r="D97" s="38" t="s">
        <v>74</v>
      </c>
      <c r="E97" s="38" t="s">
        <v>74</v>
      </c>
      <c r="F97" s="38" t="s">
        <v>74</v>
      </c>
      <c r="G97" s="38" t="s">
        <v>74</v>
      </c>
      <c r="H97" s="38" t="s">
        <v>74</v>
      </c>
      <c r="I97" s="38" t="s">
        <v>74</v>
      </c>
      <c r="J97" s="38" t="s">
        <v>74</v>
      </c>
      <c r="K97" s="38" t="s">
        <v>74</v>
      </c>
      <c r="L97" s="38" t="s">
        <v>74</v>
      </c>
      <c r="M97" s="38" t="s">
        <v>74</v>
      </c>
      <c r="N97" s="38" t="s">
        <v>74</v>
      </c>
      <c r="O97" s="38" t="s">
        <v>74</v>
      </c>
      <c r="P97" s="38" t="s">
        <v>74</v>
      </c>
      <c r="Q97" s="38" t="s">
        <v>74</v>
      </c>
      <c r="R97" s="38" t="s">
        <v>74</v>
      </c>
      <c r="S97" s="38" t="s">
        <v>74</v>
      </c>
      <c r="T97" s="38" t="s">
        <v>74</v>
      </c>
      <c r="U97" s="38" t="s">
        <v>74</v>
      </c>
      <c r="V97" s="38" t="s">
        <v>74</v>
      </c>
      <c r="W97" s="38" t="s">
        <v>74</v>
      </c>
      <c r="X97" s="38" t="s">
        <v>74</v>
      </c>
      <c r="Y97" s="38" t="s">
        <v>74</v>
      </c>
      <c r="Z97" s="38" t="s">
        <v>74</v>
      </c>
      <c r="AA97" s="38" t="s">
        <v>74</v>
      </c>
      <c r="AB97" s="38" t="s">
        <v>74</v>
      </c>
      <c r="AC97" s="38" t="s">
        <v>74</v>
      </c>
      <c r="AD97" s="38" t="s">
        <v>74</v>
      </c>
      <c r="AE97" s="38" t="s">
        <v>74</v>
      </c>
      <c r="AF97" s="38" t="s">
        <v>74</v>
      </c>
      <c r="AG97" s="38" t="s">
        <v>74</v>
      </c>
      <c r="AH97" s="38" t="s">
        <v>74</v>
      </c>
      <c r="AI97" s="38" t="s">
        <v>74</v>
      </c>
      <c r="AJ97" s="38" t="s">
        <v>74</v>
      </c>
      <c r="AK97" s="38" t="s">
        <v>74</v>
      </c>
      <c r="AL97" s="38" t="s">
        <v>74</v>
      </c>
      <c r="AM97" s="38" t="s">
        <v>74</v>
      </c>
      <c r="AN97" s="38" t="s">
        <v>74</v>
      </c>
      <c r="AO97" s="38" t="s">
        <v>74</v>
      </c>
      <c r="AP97" s="38" t="s">
        <v>74</v>
      </c>
      <c r="AQ97" s="38" t="s">
        <v>74</v>
      </c>
      <c r="AR97" s="38" t="s">
        <v>74</v>
      </c>
      <c r="AS97" s="38" t="s">
        <v>74</v>
      </c>
      <c r="AT97" s="38" t="s">
        <v>74</v>
      </c>
      <c r="AU97" s="38" t="s">
        <v>74</v>
      </c>
      <c r="AV97" s="38" t="s">
        <v>74</v>
      </c>
      <c r="AW97" s="38" t="s">
        <v>74</v>
      </c>
      <c r="AX97" s="38" t="s">
        <v>74</v>
      </c>
      <c r="AY97" s="38" t="s">
        <v>74</v>
      </c>
      <c r="AZ97" s="38" t="s">
        <v>74</v>
      </c>
      <c r="BA97" s="38" t="s">
        <v>74</v>
      </c>
      <c r="BB97" s="38" t="s">
        <v>74</v>
      </c>
      <c r="BC97" s="38" t="s">
        <v>74</v>
      </c>
      <c r="BD97" s="38" t="s">
        <v>74</v>
      </c>
      <c r="BE97" s="38" t="s">
        <v>74</v>
      </c>
      <c r="BF97" s="38" t="s">
        <v>74</v>
      </c>
      <c r="BG97" s="38" t="s">
        <v>74</v>
      </c>
      <c r="BH97" s="38" t="s">
        <v>74</v>
      </c>
      <c r="BI97" s="38" t="s">
        <v>74</v>
      </c>
      <c r="BJ97" s="38" t="s">
        <v>74</v>
      </c>
      <c r="BK97" s="38" t="s">
        <v>74</v>
      </c>
      <c r="BL97" s="38" t="s">
        <v>74</v>
      </c>
      <c r="BM97" s="38" t="s">
        <v>74</v>
      </c>
      <c r="BN97" s="38" t="s">
        <v>74</v>
      </c>
      <c r="BO97" s="28">
        <v>-79</v>
      </c>
      <c r="BP97" s="29">
        <v>-138</v>
      </c>
      <c r="BQ97" s="29">
        <v>-193</v>
      </c>
      <c r="BR97" s="29">
        <v>-188</v>
      </c>
      <c r="BS97" s="29">
        <v>-205</v>
      </c>
      <c r="BT97" s="29">
        <v>-235</v>
      </c>
      <c r="BU97" s="63">
        <v>-313</v>
      </c>
      <c r="BV97" s="39">
        <v>-221</v>
      </c>
      <c r="BW97" s="38" t="s">
        <v>74</v>
      </c>
    </row>
    <row r="98" spans="1:75" s="33" customFormat="1" x14ac:dyDescent="0.3">
      <c r="A98" s="27" t="s">
        <v>199</v>
      </c>
      <c r="B98" s="27" t="s">
        <v>352</v>
      </c>
      <c r="C98" s="38" t="s">
        <v>74</v>
      </c>
      <c r="D98" s="38" t="s">
        <v>74</v>
      </c>
      <c r="E98" s="38" t="s">
        <v>74</v>
      </c>
      <c r="F98" s="38" t="s">
        <v>74</v>
      </c>
      <c r="G98" s="38" t="s">
        <v>74</v>
      </c>
      <c r="H98" s="38" t="s">
        <v>74</v>
      </c>
      <c r="I98" s="38" t="s">
        <v>74</v>
      </c>
      <c r="J98" s="38" t="s">
        <v>74</v>
      </c>
      <c r="K98" s="38" t="s">
        <v>74</v>
      </c>
      <c r="L98" s="38" t="s">
        <v>74</v>
      </c>
      <c r="M98" s="38" t="s">
        <v>74</v>
      </c>
      <c r="N98" s="38" t="s">
        <v>74</v>
      </c>
      <c r="O98" s="38" t="s">
        <v>74</v>
      </c>
      <c r="P98" s="38" t="s">
        <v>74</v>
      </c>
      <c r="Q98" s="38" t="s">
        <v>74</v>
      </c>
      <c r="R98" s="38" t="s">
        <v>74</v>
      </c>
      <c r="S98" s="38" t="s">
        <v>74</v>
      </c>
      <c r="T98" s="38" t="s">
        <v>74</v>
      </c>
      <c r="U98" s="38" t="s">
        <v>74</v>
      </c>
      <c r="V98" s="38" t="s">
        <v>74</v>
      </c>
      <c r="W98" s="38" t="s">
        <v>74</v>
      </c>
      <c r="X98" s="38" t="s">
        <v>74</v>
      </c>
      <c r="Y98" s="38" t="s">
        <v>74</v>
      </c>
      <c r="Z98" s="38" t="s">
        <v>74</v>
      </c>
      <c r="AA98" s="38" t="s">
        <v>74</v>
      </c>
      <c r="AB98" s="38" t="s">
        <v>74</v>
      </c>
      <c r="AC98" s="38" t="s">
        <v>74</v>
      </c>
      <c r="AD98" s="38" t="s">
        <v>74</v>
      </c>
      <c r="AE98" s="38" t="s">
        <v>74</v>
      </c>
      <c r="AF98" s="38" t="s">
        <v>74</v>
      </c>
      <c r="AG98" s="38" t="s">
        <v>74</v>
      </c>
      <c r="AH98" s="38" t="s">
        <v>74</v>
      </c>
      <c r="AI98" s="38" t="s">
        <v>74</v>
      </c>
      <c r="AJ98" s="38" t="s">
        <v>74</v>
      </c>
      <c r="AK98" s="38" t="s">
        <v>74</v>
      </c>
      <c r="AL98" s="38" t="s">
        <v>74</v>
      </c>
      <c r="AM98" s="38" t="s">
        <v>74</v>
      </c>
      <c r="AN98" s="38" t="s">
        <v>74</v>
      </c>
      <c r="AO98" s="38" t="s">
        <v>74</v>
      </c>
      <c r="AP98" s="38" t="s">
        <v>74</v>
      </c>
      <c r="AQ98" s="38" t="s">
        <v>74</v>
      </c>
      <c r="AR98" s="38" t="s">
        <v>74</v>
      </c>
      <c r="AS98" s="38" t="s">
        <v>74</v>
      </c>
      <c r="AT98" s="38" t="s">
        <v>74</v>
      </c>
      <c r="AU98" s="38" t="s">
        <v>74</v>
      </c>
      <c r="AV98" s="38" t="s">
        <v>74</v>
      </c>
      <c r="AW98" s="38" t="s">
        <v>74</v>
      </c>
      <c r="AX98" s="38" t="s">
        <v>74</v>
      </c>
      <c r="AY98" s="38" t="s">
        <v>74</v>
      </c>
      <c r="AZ98" s="38" t="s">
        <v>74</v>
      </c>
      <c r="BA98" s="38" t="s">
        <v>74</v>
      </c>
      <c r="BB98" s="38" t="s">
        <v>74</v>
      </c>
      <c r="BC98" s="38" t="s">
        <v>74</v>
      </c>
      <c r="BD98" s="38" t="s">
        <v>74</v>
      </c>
      <c r="BE98" s="38" t="s">
        <v>74</v>
      </c>
      <c r="BF98" s="38" t="s">
        <v>74</v>
      </c>
      <c r="BG98" s="38" t="s">
        <v>74</v>
      </c>
      <c r="BH98" s="38" t="s">
        <v>74</v>
      </c>
      <c r="BI98" s="38" t="s">
        <v>74</v>
      </c>
      <c r="BJ98" s="38" t="s">
        <v>74</v>
      </c>
      <c r="BK98" s="38" t="s">
        <v>74</v>
      </c>
      <c r="BL98" s="38" t="s">
        <v>74</v>
      </c>
      <c r="BM98" s="38" t="s">
        <v>74</v>
      </c>
      <c r="BN98" s="38" t="s">
        <v>74</v>
      </c>
      <c r="BO98" s="28">
        <v>-19</v>
      </c>
      <c r="BP98" s="28">
        <v>-39</v>
      </c>
      <c r="BQ98" s="28">
        <v>-52</v>
      </c>
      <c r="BR98" s="28">
        <v>-46</v>
      </c>
      <c r="BS98" s="28">
        <v>-50</v>
      </c>
      <c r="BT98" s="28">
        <v>-51</v>
      </c>
      <c r="BU98" s="61">
        <v>-50</v>
      </c>
      <c r="BV98" s="60">
        <v>-47</v>
      </c>
      <c r="BW98" s="38" t="s">
        <v>74</v>
      </c>
    </row>
    <row r="99" spans="1:75" s="33" customFormat="1" x14ac:dyDescent="0.3">
      <c r="A99" s="27" t="s">
        <v>159</v>
      </c>
      <c r="B99" s="27" t="s">
        <v>312</v>
      </c>
      <c r="C99" s="38" t="s">
        <v>74</v>
      </c>
      <c r="D99" s="38" t="s">
        <v>74</v>
      </c>
      <c r="E99" s="38" t="s">
        <v>74</v>
      </c>
      <c r="F99" s="38" t="s">
        <v>74</v>
      </c>
      <c r="G99" s="38" t="s">
        <v>74</v>
      </c>
      <c r="H99" s="38" t="s">
        <v>74</v>
      </c>
      <c r="I99" s="38" t="s">
        <v>74</v>
      </c>
      <c r="J99" s="38" t="s">
        <v>74</v>
      </c>
      <c r="K99" s="38" t="s">
        <v>74</v>
      </c>
      <c r="L99" s="38" t="s">
        <v>74</v>
      </c>
      <c r="M99" s="38" t="s">
        <v>74</v>
      </c>
      <c r="N99" s="38" t="s">
        <v>74</v>
      </c>
      <c r="O99" s="38" t="s">
        <v>74</v>
      </c>
      <c r="P99" s="38" t="s">
        <v>74</v>
      </c>
      <c r="Q99" s="38" t="s">
        <v>74</v>
      </c>
      <c r="R99" s="38" t="s">
        <v>74</v>
      </c>
      <c r="S99" s="38" t="s">
        <v>74</v>
      </c>
      <c r="T99" s="38" t="s">
        <v>74</v>
      </c>
      <c r="U99" s="38" t="s">
        <v>74</v>
      </c>
      <c r="V99" s="38" t="s">
        <v>74</v>
      </c>
      <c r="W99" s="38" t="s">
        <v>74</v>
      </c>
      <c r="X99" s="38" t="s">
        <v>74</v>
      </c>
      <c r="Y99" s="38" t="s">
        <v>74</v>
      </c>
      <c r="Z99" s="38" t="s">
        <v>74</v>
      </c>
      <c r="AA99" s="38" t="s">
        <v>74</v>
      </c>
      <c r="AB99" s="38" t="s">
        <v>74</v>
      </c>
      <c r="AC99" s="38" t="s">
        <v>74</v>
      </c>
      <c r="AD99" s="38" t="s">
        <v>74</v>
      </c>
      <c r="AE99" s="38" t="s">
        <v>74</v>
      </c>
      <c r="AF99" s="38" t="s">
        <v>74</v>
      </c>
      <c r="AG99" s="38" t="s">
        <v>74</v>
      </c>
      <c r="AH99" s="38" t="s">
        <v>74</v>
      </c>
      <c r="AI99" s="38" t="s">
        <v>74</v>
      </c>
      <c r="AJ99" s="38" t="s">
        <v>74</v>
      </c>
      <c r="AK99" s="38" t="s">
        <v>74</v>
      </c>
      <c r="AL99" s="38" t="s">
        <v>74</v>
      </c>
      <c r="AM99" s="38" t="s">
        <v>74</v>
      </c>
      <c r="AN99" s="38" t="s">
        <v>74</v>
      </c>
      <c r="AO99" s="38" t="s">
        <v>74</v>
      </c>
      <c r="AP99" s="38" t="s">
        <v>74</v>
      </c>
      <c r="AQ99" s="38" t="s">
        <v>74</v>
      </c>
      <c r="AR99" s="38" t="s">
        <v>74</v>
      </c>
      <c r="AS99" s="38" t="s">
        <v>74</v>
      </c>
      <c r="AT99" s="38" t="s">
        <v>74</v>
      </c>
      <c r="AU99" s="38" t="s">
        <v>74</v>
      </c>
      <c r="AV99" s="38" t="s">
        <v>74</v>
      </c>
      <c r="AW99" s="38" t="s">
        <v>74</v>
      </c>
      <c r="AX99" s="38" t="s">
        <v>74</v>
      </c>
      <c r="AY99" s="38" t="s">
        <v>74</v>
      </c>
      <c r="AZ99" s="38" t="s">
        <v>74</v>
      </c>
      <c r="BA99" s="38" t="s">
        <v>74</v>
      </c>
      <c r="BB99" s="38" t="s">
        <v>74</v>
      </c>
      <c r="BC99" s="38" t="s">
        <v>74</v>
      </c>
      <c r="BD99" s="38" t="s">
        <v>74</v>
      </c>
      <c r="BE99" s="38" t="s">
        <v>74</v>
      </c>
      <c r="BF99" s="38" t="s">
        <v>74</v>
      </c>
      <c r="BG99" s="38" t="s">
        <v>74</v>
      </c>
      <c r="BH99" s="38" t="s">
        <v>74</v>
      </c>
      <c r="BI99" s="38" t="s">
        <v>74</v>
      </c>
      <c r="BJ99" s="38" t="s">
        <v>74</v>
      </c>
      <c r="BK99" s="38" t="s">
        <v>74</v>
      </c>
      <c r="BL99" s="38" t="s">
        <v>74</v>
      </c>
      <c r="BM99" s="38" t="s">
        <v>74</v>
      </c>
      <c r="BN99" s="38" t="s">
        <v>74</v>
      </c>
      <c r="BO99" s="28">
        <v>-19</v>
      </c>
      <c r="BP99" s="28">
        <v>-48</v>
      </c>
      <c r="BQ99" s="28">
        <v>-69</v>
      </c>
      <c r="BR99" s="28">
        <v>-73</v>
      </c>
      <c r="BS99" s="28">
        <v>-75</v>
      </c>
      <c r="BT99" s="28">
        <v>-67</v>
      </c>
      <c r="BU99" s="61">
        <v>-65</v>
      </c>
      <c r="BV99" s="60">
        <v>-52</v>
      </c>
      <c r="BW99" s="38" t="s">
        <v>74</v>
      </c>
    </row>
    <row r="100" spans="1:75" s="33" customFormat="1" x14ac:dyDescent="0.3">
      <c r="A100" s="27" t="s">
        <v>200</v>
      </c>
      <c r="B100" s="27" t="s">
        <v>353</v>
      </c>
      <c r="C100" s="38" t="s">
        <v>74</v>
      </c>
      <c r="D100" s="38" t="s">
        <v>74</v>
      </c>
      <c r="E100" s="38" t="s">
        <v>74</v>
      </c>
      <c r="F100" s="38" t="s">
        <v>74</v>
      </c>
      <c r="G100" s="38" t="s">
        <v>74</v>
      </c>
      <c r="H100" s="38" t="s">
        <v>74</v>
      </c>
      <c r="I100" s="38" t="s">
        <v>74</v>
      </c>
      <c r="J100" s="38" t="s">
        <v>74</v>
      </c>
      <c r="K100" s="38" t="s">
        <v>74</v>
      </c>
      <c r="L100" s="38" t="s">
        <v>74</v>
      </c>
      <c r="M100" s="38" t="s">
        <v>74</v>
      </c>
      <c r="N100" s="38" t="s">
        <v>74</v>
      </c>
      <c r="O100" s="38" t="s">
        <v>74</v>
      </c>
      <c r="P100" s="38" t="s">
        <v>74</v>
      </c>
      <c r="Q100" s="38" t="s">
        <v>74</v>
      </c>
      <c r="R100" s="38" t="s">
        <v>74</v>
      </c>
      <c r="S100" s="38" t="s">
        <v>74</v>
      </c>
      <c r="T100" s="38" t="s">
        <v>74</v>
      </c>
      <c r="U100" s="38" t="s">
        <v>74</v>
      </c>
      <c r="V100" s="38" t="s">
        <v>74</v>
      </c>
      <c r="W100" s="38" t="s">
        <v>74</v>
      </c>
      <c r="X100" s="38" t="s">
        <v>74</v>
      </c>
      <c r="Y100" s="38" t="s">
        <v>74</v>
      </c>
      <c r="Z100" s="38" t="s">
        <v>74</v>
      </c>
      <c r="AA100" s="38" t="s">
        <v>74</v>
      </c>
      <c r="AB100" s="38" t="s">
        <v>74</v>
      </c>
      <c r="AC100" s="38" t="s">
        <v>74</v>
      </c>
      <c r="AD100" s="38" t="s">
        <v>74</v>
      </c>
      <c r="AE100" s="38" t="s">
        <v>74</v>
      </c>
      <c r="AF100" s="38" t="s">
        <v>74</v>
      </c>
      <c r="AG100" s="38" t="s">
        <v>74</v>
      </c>
      <c r="AH100" s="38" t="s">
        <v>74</v>
      </c>
      <c r="AI100" s="38" t="s">
        <v>74</v>
      </c>
      <c r="AJ100" s="38" t="s">
        <v>74</v>
      </c>
      <c r="AK100" s="38" t="s">
        <v>74</v>
      </c>
      <c r="AL100" s="38" t="s">
        <v>74</v>
      </c>
      <c r="AM100" s="38" t="s">
        <v>74</v>
      </c>
      <c r="AN100" s="38" t="s">
        <v>74</v>
      </c>
      <c r="AO100" s="38" t="s">
        <v>74</v>
      </c>
      <c r="AP100" s="38" t="s">
        <v>74</v>
      </c>
      <c r="AQ100" s="38" t="s">
        <v>74</v>
      </c>
      <c r="AR100" s="38" t="s">
        <v>74</v>
      </c>
      <c r="AS100" s="38" t="s">
        <v>74</v>
      </c>
      <c r="AT100" s="38" t="s">
        <v>74</v>
      </c>
      <c r="AU100" s="38" t="s">
        <v>74</v>
      </c>
      <c r="AV100" s="38" t="s">
        <v>74</v>
      </c>
      <c r="AW100" s="38" t="s">
        <v>74</v>
      </c>
      <c r="AX100" s="38" t="s">
        <v>74</v>
      </c>
      <c r="AY100" s="38" t="s">
        <v>74</v>
      </c>
      <c r="AZ100" s="38" t="s">
        <v>74</v>
      </c>
      <c r="BA100" s="38" t="s">
        <v>74</v>
      </c>
      <c r="BB100" s="38" t="s">
        <v>74</v>
      </c>
      <c r="BC100" s="38" t="s">
        <v>74</v>
      </c>
      <c r="BD100" s="38" t="s">
        <v>74</v>
      </c>
      <c r="BE100" s="38" t="s">
        <v>74</v>
      </c>
      <c r="BF100" s="38" t="s">
        <v>74</v>
      </c>
      <c r="BG100" s="38" t="s">
        <v>74</v>
      </c>
      <c r="BH100" s="38" t="s">
        <v>74</v>
      </c>
      <c r="BI100" s="38" t="s">
        <v>74</v>
      </c>
      <c r="BJ100" s="38" t="s">
        <v>74</v>
      </c>
      <c r="BK100" s="38" t="s">
        <v>74</v>
      </c>
      <c r="BL100" s="38" t="s">
        <v>74</v>
      </c>
      <c r="BM100" s="38" t="s">
        <v>74</v>
      </c>
      <c r="BN100" s="38" t="s">
        <v>74</v>
      </c>
      <c r="BO100" s="29">
        <v>-115</v>
      </c>
      <c r="BP100" s="29">
        <v>-224</v>
      </c>
      <c r="BQ100" s="29">
        <v>-309</v>
      </c>
      <c r="BR100" s="29">
        <v>-300</v>
      </c>
      <c r="BS100" s="29">
        <v>-316</v>
      </c>
      <c r="BT100" s="29">
        <v>-356</v>
      </c>
      <c r="BU100" s="63">
        <v>-383</v>
      </c>
      <c r="BV100" s="39">
        <v>-293</v>
      </c>
      <c r="BW100" s="38" t="s">
        <v>74</v>
      </c>
    </row>
    <row r="101" spans="1:75" s="33" customFormat="1" x14ac:dyDescent="0.3">
      <c r="A101" s="27" t="s">
        <v>201</v>
      </c>
      <c r="B101" s="27" t="s">
        <v>354</v>
      </c>
      <c r="C101" s="38" t="s">
        <v>74</v>
      </c>
      <c r="D101" s="38" t="s">
        <v>74</v>
      </c>
      <c r="E101" s="38" t="s">
        <v>74</v>
      </c>
      <c r="F101" s="38" t="s">
        <v>74</v>
      </c>
      <c r="G101" s="38" t="s">
        <v>74</v>
      </c>
      <c r="H101" s="38" t="s">
        <v>74</v>
      </c>
      <c r="I101" s="38" t="s">
        <v>74</v>
      </c>
      <c r="J101" s="38" t="s">
        <v>74</v>
      </c>
      <c r="K101" s="38" t="s">
        <v>74</v>
      </c>
      <c r="L101" s="38" t="s">
        <v>74</v>
      </c>
      <c r="M101" s="38" t="s">
        <v>74</v>
      </c>
      <c r="N101" s="38" t="s">
        <v>74</v>
      </c>
      <c r="O101" s="38" t="s">
        <v>74</v>
      </c>
      <c r="P101" s="38" t="s">
        <v>74</v>
      </c>
      <c r="Q101" s="38" t="s">
        <v>74</v>
      </c>
      <c r="R101" s="38" t="s">
        <v>74</v>
      </c>
      <c r="S101" s="38" t="s">
        <v>74</v>
      </c>
      <c r="T101" s="38" t="s">
        <v>74</v>
      </c>
      <c r="U101" s="38" t="s">
        <v>74</v>
      </c>
      <c r="V101" s="38" t="s">
        <v>74</v>
      </c>
      <c r="W101" s="38" t="s">
        <v>74</v>
      </c>
      <c r="X101" s="38" t="s">
        <v>74</v>
      </c>
      <c r="Y101" s="38" t="s">
        <v>74</v>
      </c>
      <c r="Z101" s="38" t="s">
        <v>74</v>
      </c>
      <c r="AA101" s="38" t="s">
        <v>74</v>
      </c>
      <c r="AB101" s="38" t="s">
        <v>74</v>
      </c>
      <c r="AC101" s="38" t="s">
        <v>74</v>
      </c>
      <c r="AD101" s="38" t="s">
        <v>74</v>
      </c>
      <c r="AE101" s="38" t="s">
        <v>74</v>
      </c>
      <c r="AF101" s="38" t="s">
        <v>74</v>
      </c>
      <c r="AG101" s="38" t="s">
        <v>74</v>
      </c>
      <c r="AH101" s="38" t="s">
        <v>74</v>
      </c>
      <c r="AI101" s="38" t="s">
        <v>74</v>
      </c>
      <c r="AJ101" s="38" t="s">
        <v>74</v>
      </c>
      <c r="AK101" s="38" t="s">
        <v>74</v>
      </c>
      <c r="AL101" s="38" t="s">
        <v>74</v>
      </c>
      <c r="AM101" s="38" t="s">
        <v>74</v>
      </c>
      <c r="AN101" s="38" t="s">
        <v>74</v>
      </c>
      <c r="AO101" s="38" t="s">
        <v>74</v>
      </c>
      <c r="AP101" s="38" t="s">
        <v>74</v>
      </c>
      <c r="AQ101" s="38" t="s">
        <v>74</v>
      </c>
      <c r="AR101" s="38" t="s">
        <v>74</v>
      </c>
      <c r="AS101" s="38" t="s">
        <v>74</v>
      </c>
      <c r="AT101" s="38" t="s">
        <v>74</v>
      </c>
      <c r="AU101" s="38" t="s">
        <v>74</v>
      </c>
      <c r="AV101" s="38" t="s">
        <v>74</v>
      </c>
      <c r="AW101" s="38" t="s">
        <v>74</v>
      </c>
      <c r="AX101" s="38" t="s">
        <v>74</v>
      </c>
      <c r="AY101" s="38" t="s">
        <v>74</v>
      </c>
      <c r="AZ101" s="38" t="s">
        <v>74</v>
      </c>
      <c r="BA101" s="38" t="s">
        <v>74</v>
      </c>
      <c r="BB101" s="38" t="s">
        <v>74</v>
      </c>
      <c r="BC101" s="38" t="s">
        <v>74</v>
      </c>
      <c r="BD101" s="38" t="s">
        <v>74</v>
      </c>
      <c r="BE101" s="38" t="s">
        <v>74</v>
      </c>
      <c r="BF101" s="38" t="s">
        <v>74</v>
      </c>
      <c r="BG101" s="38" t="s">
        <v>74</v>
      </c>
      <c r="BH101" s="38" t="s">
        <v>74</v>
      </c>
      <c r="BI101" s="38" t="s">
        <v>74</v>
      </c>
      <c r="BJ101" s="38" t="s">
        <v>74</v>
      </c>
      <c r="BK101" s="38" t="s">
        <v>74</v>
      </c>
      <c r="BL101" s="38" t="s">
        <v>74</v>
      </c>
      <c r="BM101" s="38" t="s">
        <v>74</v>
      </c>
      <c r="BN101" s="38" t="s">
        <v>74</v>
      </c>
      <c r="BO101" s="28">
        <v>-99</v>
      </c>
      <c r="BP101" s="29">
        <v>-200</v>
      </c>
      <c r="BQ101" s="29">
        <v>-296</v>
      </c>
      <c r="BR101" s="29">
        <v>-298</v>
      </c>
      <c r="BS101" s="29">
        <v>-287</v>
      </c>
      <c r="BT101" s="29">
        <v>-279</v>
      </c>
      <c r="BU101" s="63">
        <v>-280</v>
      </c>
      <c r="BV101" s="39">
        <v>-145</v>
      </c>
      <c r="BW101" s="38" t="s">
        <v>74</v>
      </c>
    </row>
    <row r="102" spans="1:75" s="33" customFormat="1" x14ac:dyDescent="0.3">
      <c r="A102" s="27" t="s">
        <v>160</v>
      </c>
      <c r="B102" s="27" t="s">
        <v>313</v>
      </c>
      <c r="C102" s="38" t="s">
        <v>74</v>
      </c>
      <c r="D102" s="38" t="s">
        <v>74</v>
      </c>
      <c r="E102" s="38" t="s">
        <v>74</v>
      </c>
      <c r="F102" s="38" t="s">
        <v>74</v>
      </c>
      <c r="G102" s="38" t="s">
        <v>74</v>
      </c>
      <c r="H102" s="38" t="s">
        <v>74</v>
      </c>
      <c r="I102" s="38" t="s">
        <v>74</v>
      </c>
      <c r="J102" s="38" t="s">
        <v>74</v>
      </c>
      <c r="K102" s="38" t="s">
        <v>74</v>
      </c>
      <c r="L102" s="38" t="s">
        <v>74</v>
      </c>
      <c r="M102" s="38" t="s">
        <v>74</v>
      </c>
      <c r="N102" s="38" t="s">
        <v>74</v>
      </c>
      <c r="O102" s="38" t="s">
        <v>74</v>
      </c>
      <c r="P102" s="38" t="s">
        <v>74</v>
      </c>
      <c r="Q102" s="38" t="s">
        <v>74</v>
      </c>
      <c r="R102" s="38" t="s">
        <v>74</v>
      </c>
      <c r="S102" s="38" t="s">
        <v>74</v>
      </c>
      <c r="T102" s="38" t="s">
        <v>74</v>
      </c>
      <c r="U102" s="38" t="s">
        <v>74</v>
      </c>
      <c r="V102" s="38" t="s">
        <v>74</v>
      </c>
      <c r="W102" s="38" t="s">
        <v>74</v>
      </c>
      <c r="X102" s="38" t="s">
        <v>74</v>
      </c>
      <c r="Y102" s="38" t="s">
        <v>74</v>
      </c>
      <c r="Z102" s="38" t="s">
        <v>74</v>
      </c>
      <c r="AA102" s="38" t="s">
        <v>74</v>
      </c>
      <c r="AB102" s="38" t="s">
        <v>74</v>
      </c>
      <c r="AC102" s="38" t="s">
        <v>74</v>
      </c>
      <c r="AD102" s="38" t="s">
        <v>74</v>
      </c>
      <c r="AE102" s="38" t="s">
        <v>74</v>
      </c>
      <c r="AF102" s="38" t="s">
        <v>74</v>
      </c>
      <c r="AG102" s="38" t="s">
        <v>74</v>
      </c>
      <c r="AH102" s="38" t="s">
        <v>74</v>
      </c>
      <c r="AI102" s="38" t="s">
        <v>74</v>
      </c>
      <c r="AJ102" s="38" t="s">
        <v>74</v>
      </c>
      <c r="AK102" s="38" t="s">
        <v>74</v>
      </c>
      <c r="AL102" s="38" t="s">
        <v>74</v>
      </c>
      <c r="AM102" s="38" t="s">
        <v>74</v>
      </c>
      <c r="AN102" s="38" t="s">
        <v>74</v>
      </c>
      <c r="AO102" s="38" t="s">
        <v>74</v>
      </c>
      <c r="AP102" s="38" t="s">
        <v>74</v>
      </c>
      <c r="AQ102" s="38" t="s">
        <v>74</v>
      </c>
      <c r="AR102" s="38" t="s">
        <v>74</v>
      </c>
      <c r="AS102" s="38" t="s">
        <v>74</v>
      </c>
      <c r="AT102" s="38" t="s">
        <v>74</v>
      </c>
      <c r="AU102" s="38" t="s">
        <v>74</v>
      </c>
      <c r="AV102" s="38" t="s">
        <v>74</v>
      </c>
      <c r="AW102" s="38" t="s">
        <v>74</v>
      </c>
      <c r="AX102" s="38" t="s">
        <v>74</v>
      </c>
      <c r="AY102" s="38" t="s">
        <v>74</v>
      </c>
      <c r="AZ102" s="38" t="s">
        <v>74</v>
      </c>
      <c r="BA102" s="38" t="s">
        <v>74</v>
      </c>
      <c r="BB102" s="38" t="s">
        <v>74</v>
      </c>
      <c r="BC102" s="38" t="s">
        <v>74</v>
      </c>
      <c r="BD102" s="38" t="s">
        <v>74</v>
      </c>
      <c r="BE102" s="38" t="s">
        <v>74</v>
      </c>
      <c r="BF102" s="38" t="s">
        <v>74</v>
      </c>
      <c r="BG102" s="38" t="s">
        <v>74</v>
      </c>
      <c r="BH102" s="38" t="s">
        <v>74</v>
      </c>
      <c r="BI102" s="38" t="s">
        <v>74</v>
      </c>
      <c r="BJ102" s="38" t="s">
        <v>74</v>
      </c>
      <c r="BK102" s="38" t="s">
        <v>74</v>
      </c>
      <c r="BL102" s="38" t="s">
        <v>74</v>
      </c>
      <c r="BM102" s="38" t="s">
        <v>74</v>
      </c>
      <c r="BN102" s="38" t="s">
        <v>74</v>
      </c>
      <c r="BO102" s="28">
        <v>-28</v>
      </c>
      <c r="BP102" s="28">
        <v>-30</v>
      </c>
      <c r="BQ102" s="28">
        <v>-30</v>
      </c>
      <c r="BR102" s="28">
        <v>-26</v>
      </c>
      <c r="BS102" s="28">
        <v>-24</v>
      </c>
      <c r="BT102" s="28">
        <v>-23</v>
      </c>
      <c r="BU102" s="61">
        <v>-24</v>
      </c>
      <c r="BV102" s="60">
        <v>-19</v>
      </c>
      <c r="BW102" s="38" t="s">
        <v>74</v>
      </c>
    </row>
    <row r="103" spans="1:75" s="33" customFormat="1" x14ac:dyDescent="0.3">
      <c r="A103" s="27" t="s">
        <v>202</v>
      </c>
      <c r="B103" s="27" t="s">
        <v>355</v>
      </c>
      <c r="C103" s="38" t="s">
        <v>74</v>
      </c>
      <c r="D103" s="38" t="s">
        <v>74</v>
      </c>
      <c r="E103" s="38" t="s">
        <v>74</v>
      </c>
      <c r="F103" s="38" t="s">
        <v>74</v>
      </c>
      <c r="G103" s="38" t="s">
        <v>74</v>
      </c>
      <c r="H103" s="38" t="s">
        <v>74</v>
      </c>
      <c r="I103" s="38" t="s">
        <v>74</v>
      </c>
      <c r="J103" s="38" t="s">
        <v>74</v>
      </c>
      <c r="K103" s="38" t="s">
        <v>74</v>
      </c>
      <c r="L103" s="38" t="s">
        <v>74</v>
      </c>
      <c r="M103" s="38" t="s">
        <v>74</v>
      </c>
      <c r="N103" s="38" t="s">
        <v>74</v>
      </c>
      <c r="O103" s="38" t="s">
        <v>74</v>
      </c>
      <c r="P103" s="38" t="s">
        <v>74</v>
      </c>
      <c r="Q103" s="38" t="s">
        <v>74</v>
      </c>
      <c r="R103" s="38" t="s">
        <v>74</v>
      </c>
      <c r="S103" s="38" t="s">
        <v>74</v>
      </c>
      <c r="T103" s="38" t="s">
        <v>74</v>
      </c>
      <c r="U103" s="38" t="s">
        <v>74</v>
      </c>
      <c r="V103" s="38" t="s">
        <v>74</v>
      </c>
      <c r="W103" s="38" t="s">
        <v>74</v>
      </c>
      <c r="X103" s="38" t="s">
        <v>74</v>
      </c>
      <c r="Y103" s="38" t="s">
        <v>74</v>
      </c>
      <c r="Z103" s="38" t="s">
        <v>74</v>
      </c>
      <c r="AA103" s="38" t="s">
        <v>74</v>
      </c>
      <c r="AB103" s="38" t="s">
        <v>74</v>
      </c>
      <c r="AC103" s="38" t="s">
        <v>74</v>
      </c>
      <c r="AD103" s="38" t="s">
        <v>74</v>
      </c>
      <c r="AE103" s="38" t="s">
        <v>74</v>
      </c>
      <c r="AF103" s="38" t="s">
        <v>74</v>
      </c>
      <c r="AG103" s="38" t="s">
        <v>74</v>
      </c>
      <c r="AH103" s="38" t="s">
        <v>74</v>
      </c>
      <c r="AI103" s="38" t="s">
        <v>74</v>
      </c>
      <c r="AJ103" s="38" t="s">
        <v>74</v>
      </c>
      <c r="AK103" s="38" t="s">
        <v>74</v>
      </c>
      <c r="AL103" s="38" t="s">
        <v>74</v>
      </c>
      <c r="AM103" s="38" t="s">
        <v>74</v>
      </c>
      <c r="AN103" s="38" t="s">
        <v>74</v>
      </c>
      <c r="AO103" s="38" t="s">
        <v>74</v>
      </c>
      <c r="AP103" s="38" t="s">
        <v>74</v>
      </c>
      <c r="AQ103" s="38" t="s">
        <v>74</v>
      </c>
      <c r="AR103" s="38" t="s">
        <v>74</v>
      </c>
      <c r="AS103" s="38" t="s">
        <v>74</v>
      </c>
      <c r="AT103" s="38" t="s">
        <v>74</v>
      </c>
      <c r="AU103" s="38" t="s">
        <v>74</v>
      </c>
      <c r="AV103" s="38" t="s">
        <v>74</v>
      </c>
      <c r="AW103" s="38" t="s">
        <v>74</v>
      </c>
      <c r="AX103" s="38" t="s">
        <v>74</v>
      </c>
      <c r="AY103" s="38" t="s">
        <v>74</v>
      </c>
      <c r="AZ103" s="38" t="s">
        <v>74</v>
      </c>
      <c r="BA103" s="38" t="s">
        <v>74</v>
      </c>
      <c r="BB103" s="38" t="s">
        <v>74</v>
      </c>
      <c r="BC103" s="38" t="s">
        <v>74</v>
      </c>
      <c r="BD103" s="38" t="s">
        <v>74</v>
      </c>
      <c r="BE103" s="38" t="s">
        <v>74</v>
      </c>
      <c r="BF103" s="38" t="s">
        <v>74</v>
      </c>
      <c r="BG103" s="38" t="s">
        <v>74</v>
      </c>
      <c r="BH103" s="38" t="s">
        <v>74</v>
      </c>
      <c r="BI103" s="38" t="s">
        <v>74</v>
      </c>
      <c r="BJ103" s="38" t="s">
        <v>74</v>
      </c>
      <c r="BK103" s="38" t="s">
        <v>74</v>
      </c>
      <c r="BL103" s="38" t="s">
        <v>74</v>
      </c>
      <c r="BM103" s="38" t="s">
        <v>74</v>
      </c>
      <c r="BN103" s="38" t="s">
        <v>74</v>
      </c>
      <c r="BO103" s="29">
        <v>-385</v>
      </c>
      <c r="BP103" s="29">
        <v>-418</v>
      </c>
      <c r="BQ103" s="29">
        <v>-410</v>
      </c>
      <c r="BR103" s="29">
        <v>-345</v>
      </c>
      <c r="BS103" s="29">
        <v>-349</v>
      </c>
      <c r="BT103" s="29">
        <v>-348</v>
      </c>
      <c r="BU103" s="63">
        <v>-453</v>
      </c>
      <c r="BV103" s="39">
        <v>-408</v>
      </c>
      <c r="BW103" s="38" t="s">
        <v>74</v>
      </c>
    </row>
    <row r="104" spans="1:75" s="33" customFormat="1" x14ac:dyDescent="0.3">
      <c r="A104" s="27" t="s">
        <v>161</v>
      </c>
      <c r="B104" s="27" t="s">
        <v>314</v>
      </c>
      <c r="C104" s="38" t="s">
        <v>74</v>
      </c>
      <c r="D104" s="38" t="s">
        <v>74</v>
      </c>
      <c r="E104" s="38" t="s">
        <v>74</v>
      </c>
      <c r="F104" s="38" t="s">
        <v>74</v>
      </c>
      <c r="G104" s="38" t="s">
        <v>74</v>
      </c>
      <c r="H104" s="38" t="s">
        <v>74</v>
      </c>
      <c r="I104" s="38" t="s">
        <v>74</v>
      </c>
      <c r="J104" s="38" t="s">
        <v>74</v>
      </c>
      <c r="K104" s="38" t="s">
        <v>74</v>
      </c>
      <c r="L104" s="38" t="s">
        <v>74</v>
      </c>
      <c r="M104" s="38" t="s">
        <v>74</v>
      </c>
      <c r="N104" s="38" t="s">
        <v>74</v>
      </c>
      <c r="O104" s="38" t="s">
        <v>74</v>
      </c>
      <c r="P104" s="38" t="s">
        <v>74</v>
      </c>
      <c r="Q104" s="38" t="s">
        <v>74</v>
      </c>
      <c r="R104" s="38" t="s">
        <v>74</v>
      </c>
      <c r="S104" s="38" t="s">
        <v>74</v>
      </c>
      <c r="T104" s="38" t="s">
        <v>74</v>
      </c>
      <c r="U104" s="38" t="s">
        <v>74</v>
      </c>
      <c r="V104" s="38" t="s">
        <v>74</v>
      </c>
      <c r="W104" s="38" t="s">
        <v>74</v>
      </c>
      <c r="X104" s="38" t="s">
        <v>74</v>
      </c>
      <c r="Y104" s="38" t="s">
        <v>74</v>
      </c>
      <c r="Z104" s="38" t="s">
        <v>74</v>
      </c>
      <c r="AA104" s="38" t="s">
        <v>74</v>
      </c>
      <c r="AB104" s="38" t="s">
        <v>74</v>
      </c>
      <c r="AC104" s="38" t="s">
        <v>74</v>
      </c>
      <c r="AD104" s="38" t="s">
        <v>74</v>
      </c>
      <c r="AE104" s="38" t="s">
        <v>74</v>
      </c>
      <c r="AF104" s="38" t="s">
        <v>74</v>
      </c>
      <c r="AG104" s="38" t="s">
        <v>74</v>
      </c>
      <c r="AH104" s="38" t="s">
        <v>74</v>
      </c>
      <c r="AI104" s="38" t="s">
        <v>74</v>
      </c>
      <c r="AJ104" s="38" t="s">
        <v>74</v>
      </c>
      <c r="AK104" s="38" t="s">
        <v>74</v>
      </c>
      <c r="AL104" s="38" t="s">
        <v>74</v>
      </c>
      <c r="AM104" s="38" t="s">
        <v>74</v>
      </c>
      <c r="AN104" s="38" t="s">
        <v>74</v>
      </c>
      <c r="AO104" s="38" t="s">
        <v>74</v>
      </c>
      <c r="AP104" s="38" t="s">
        <v>74</v>
      </c>
      <c r="AQ104" s="38" t="s">
        <v>74</v>
      </c>
      <c r="AR104" s="38" t="s">
        <v>74</v>
      </c>
      <c r="AS104" s="38" t="s">
        <v>74</v>
      </c>
      <c r="AT104" s="38" t="s">
        <v>74</v>
      </c>
      <c r="AU104" s="38" t="s">
        <v>74</v>
      </c>
      <c r="AV104" s="38" t="s">
        <v>74</v>
      </c>
      <c r="AW104" s="38" t="s">
        <v>74</v>
      </c>
      <c r="AX104" s="38" t="s">
        <v>74</v>
      </c>
      <c r="AY104" s="38" t="s">
        <v>74</v>
      </c>
      <c r="AZ104" s="38" t="s">
        <v>74</v>
      </c>
      <c r="BA104" s="38" t="s">
        <v>74</v>
      </c>
      <c r="BB104" s="38" t="s">
        <v>74</v>
      </c>
      <c r="BC104" s="38" t="s">
        <v>74</v>
      </c>
      <c r="BD104" s="38" t="s">
        <v>74</v>
      </c>
      <c r="BE104" s="38" t="s">
        <v>74</v>
      </c>
      <c r="BF104" s="38" t="s">
        <v>74</v>
      </c>
      <c r="BG104" s="38" t="s">
        <v>74</v>
      </c>
      <c r="BH104" s="38" t="s">
        <v>74</v>
      </c>
      <c r="BI104" s="38" t="s">
        <v>74</v>
      </c>
      <c r="BJ104" s="38" t="s">
        <v>74</v>
      </c>
      <c r="BK104" s="38" t="s">
        <v>74</v>
      </c>
      <c r="BL104" s="38" t="s">
        <v>74</v>
      </c>
      <c r="BM104" s="38" t="s">
        <v>74</v>
      </c>
      <c r="BN104" s="38" t="s">
        <v>74</v>
      </c>
      <c r="BO104" s="28">
        <v>-55</v>
      </c>
      <c r="BP104" s="28">
        <v>-95</v>
      </c>
      <c r="BQ104" s="29">
        <v>-116</v>
      </c>
      <c r="BR104" s="29">
        <v>-118</v>
      </c>
      <c r="BS104" s="29">
        <v>-121</v>
      </c>
      <c r="BT104" s="29">
        <v>-126</v>
      </c>
      <c r="BU104" s="63">
        <v>-149</v>
      </c>
      <c r="BV104" s="60">
        <v>-89</v>
      </c>
      <c r="BW104" s="38" t="s">
        <v>74</v>
      </c>
    </row>
    <row r="105" spans="1:75" s="33" customFormat="1" x14ac:dyDescent="0.3">
      <c r="A105" s="27" t="s">
        <v>203</v>
      </c>
      <c r="B105" s="27" t="s">
        <v>356</v>
      </c>
      <c r="C105" s="38" t="s">
        <v>74</v>
      </c>
      <c r="D105" s="38" t="s">
        <v>74</v>
      </c>
      <c r="E105" s="38" t="s">
        <v>74</v>
      </c>
      <c r="F105" s="38" t="s">
        <v>74</v>
      </c>
      <c r="G105" s="38" t="s">
        <v>74</v>
      </c>
      <c r="H105" s="38" t="s">
        <v>74</v>
      </c>
      <c r="I105" s="38" t="s">
        <v>74</v>
      </c>
      <c r="J105" s="38" t="s">
        <v>74</v>
      </c>
      <c r="K105" s="38" t="s">
        <v>74</v>
      </c>
      <c r="L105" s="38" t="s">
        <v>74</v>
      </c>
      <c r="M105" s="38" t="s">
        <v>74</v>
      </c>
      <c r="N105" s="38" t="s">
        <v>74</v>
      </c>
      <c r="O105" s="38" t="s">
        <v>74</v>
      </c>
      <c r="P105" s="38" t="s">
        <v>74</v>
      </c>
      <c r="Q105" s="38" t="s">
        <v>74</v>
      </c>
      <c r="R105" s="38" t="s">
        <v>74</v>
      </c>
      <c r="S105" s="38" t="s">
        <v>74</v>
      </c>
      <c r="T105" s="38" t="s">
        <v>74</v>
      </c>
      <c r="U105" s="38" t="s">
        <v>74</v>
      </c>
      <c r="V105" s="38" t="s">
        <v>74</v>
      </c>
      <c r="W105" s="38" t="s">
        <v>74</v>
      </c>
      <c r="X105" s="38" t="s">
        <v>74</v>
      </c>
      <c r="Y105" s="38" t="s">
        <v>74</v>
      </c>
      <c r="Z105" s="38" t="s">
        <v>74</v>
      </c>
      <c r="AA105" s="38" t="s">
        <v>74</v>
      </c>
      <c r="AB105" s="38" t="s">
        <v>74</v>
      </c>
      <c r="AC105" s="38" t="s">
        <v>74</v>
      </c>
      <c r="AD105" s="38" t="s">
        <v>74</v>
      </c>
      <c r="AE105" s="38" t="s">
        <v>74</v>
      </c>
      <c r="AF105" s="38" t="s">
        <v>74</v>
      </c>
      <c r="AG105" s="38" t="s">
        <v>74</v>
      </c>
      <c r="AH105" s="38" t="s">
        <v>74</v>
      </c>
      <c r="AI105" s="38" t="s">
        <v>74</v>
      </c>
      <c r="AJ105" s="38" t="s">
        <v>74</v>
      </c>
      <c r="AK105" s="38" t="s">
        <v>74</v>
      </c>
      <c r="AL105" s="38" t="s">
        <v>74</v>
      </c>
      <c r="AM105" s="38" t="s">
        <v>74</v>
      </c>
      <c r="AN105" s="38" t="s">
        <v>74</v>
      </c>
      <c r="AO105" s="38" t="s">
        <v>74</v>
      </c>
      <c r="AP105" s="38" t="s">
        <v>74</v>
      </c>
      <c r="AQ105" s="38" t="s">
        <v>74</v>
      </c>
      <c r="AR105" s="38" t="s">
        <v>74</v>
      </c>
      <c r="AS105" s="38" t="s">
        <v>74</v>
      </c>
      <c r="AT105" s="38" t="s">
        <v>74</v>
      </c>
      <c r="AU105" s="38" t="s">
        <v>74</v>
      </c>
      <c r="AV105" s="38" t="s">
        <v>74</v>
      </c>
      <c r="AW105" s="38" t="s">
        <v>74</v>
      </c>
      <c r="AX105" s="38" t="s">
        <v>74</v>
      </c>
      <c r="AY105" s="38" t="s">
        <v>74</v>
      </c>
      <c r="AZ105" s="38" t="s">
        <v>74</v>
      </c>
      <c r="BA105" s="38" t="s">
        <v>74</v>
      </c>
      <c r="BB105" s="38" t="s">
        <v>74</v>
      </c>
      <c r="BC105" s="38" t="s">
        <v>74</v>
      </c>
      <c r="BD105" s="38" t="s">
        <v>74</v>
      </c>
      <c r="BE105" s="38" t="s">
        <v>74</v>
      </c>
      <c r="BF105" s="38" t="s">
        <v>74</v>
      </c>
      <c r="BG105" s="38" t="s">
        <v>74</v>
      </c>
      <c r="BH105" s="38" t="s">
        <v>74</v>
      </c>
      <c r="BI105" s="38" t="s">
        <v>74</v>
      </c>
      <c r="BJ105" s="38" t="s">
        <v>74</v>
      </c>
      <c r="BK105" s="38" t="s">
        <v>74</v>
      </c>
      <c r="BL105" s="38" t="s">
        <v>74</v>
      </c>
      <c r="BM105" s="38" t="s">
        <v>74</v>
      </c>
      <c r="BN105" s="38" t="s">
        <v>74</v>
      </c>
      <c r="BO105" s="29">
        <v>-102</v>
      </c>
      <c r="BP105" s="29">
        <v>-202</v>
      </c>
      <c r="BQ105" s="29">
        <v>-277</v>
      </c>
      <c r="BR105" s="29">
        <v>-291</v>
      </c>
      <c r="BS105" s="29">
        <v>-298</v>
      </c>
      <c r="BT105" s="29">
        <v>-370</v>
      </c>
      <c r="BU105" s="63">
        <v>-417</v>
      </c>
      <c r="BV105" s="39">
        <v>-270</v>
      </c>
      <c r="BW105" s="38" t="s">
        <v>74</v>
      </c>
    </row>
    <row r="106" spans="1:75" s="33" customFormat="1" x14ac:dyDescent="0.3">
      <c r="A106" s="27" t="s">
        <v>204</v>
      </c>
      <c r="B106" s="27" t="s">
        <v>357</v>
      </c>
      <c r="C106" s="38" t="s">
        <v>74</v>
      </c>
      <c r="D106" s="38" t="s">
        <v>74</v>
      </c>
      <c r="E106" s="38" t="s">
        <v>74</v>
      </c>
      <c r="F106" s="38" t="s">
        <v>74</v>
      </c>
      <c r="G106" s="38" t="s">
        <v>74</v>
      </c>
      <c r="H106" s="38" t="s">
        <v>74</v>
      </c>
      <c r="I106" s="38" t="s">
        <v>74</v>
      </c>
      <c r="J106" s="38" t="s">
        <v>74</v>
      </c>
      <c r="K106" s="38" t="s">
        <v>74</v>
      </c>
      <c r="L106" s="38" t="s">
        <v>74</v>
      </c>
      <c r="M106" s="38" t="s">
        <v>74</v>
      </c>
      <c r="N106" s="38" t="s">
        <v>74</v>
      </c>
      <c r="O106" s="38" t="s">
        <v>74</v>
      </c>
      <c r="P106" s="38" t="s">
        <v>74</v>
      </c>
      <c r="Q106" s="38" t="s">
        <v>74</v>
      </c>
      <c r="R106" s="38" t="s">
        <v>74</v>
      </c>
      <c r="S106" s="38" t="s">
        <v>74</v>
      </c>
      <c r="T106" s="38" t="s">
        <v>74</v>
      </c>
      <c r="U106" s="38" t="s">
        <v>74</v>
      </c>
      <c r="V106" s="38" t="s">
        <v>74</v>
      </c>
      <c r="W106" s="38" t="s">
        <v>74</v>
      </c>
      <c r="X106" s="38" t="s">
        <v>74</v>
      </c>
      <c r="Y106" s="38" t="s">
        <v>74</v>
      </c>
      <c r="Z106" s="38" t="s">
        <v>74</v>
      </c>
      <c r="AA106" s="38" t="s">
        <v>74</v>
      </c>
      <c r="AB106" s="38" t="s">
        <v>74</v>
      </c>
      <c r="AC106" s="38" t="s">
        <v>74</v>
      </c>
      <c r="AD106" s="38" t="s">
        <v>74</v>
      </c>
      <c r="AE106" s="38" t="s">
        <v>74</v>
      </c>
      <c r="AF106" s="38" t="s">
        <v>74</v>
      </c>
      <c r="AG106" s="38" t="s">
        <v>74</v>
      </c>
      <c r="AH106" s="38" t="s">
        <v>74</v>
      </c>
      <c r="AI106" s="38" t="s">
        <v>74</v>
      </c>
      <c r="AJ106" s="38" t="s">
        <v>74</v>
      </c>
      <c r="AK106" s="38" t="s">
        <v>74</v>
      </c>
      <c r="AL106" s="38" t="s">
        <v>74</v>
      </c>
      <c r="AM106" s="38" t="s">
        <v>74</v>
      </c>
      <c r="AN106" s="38" t="s">
        <v>74</v>
      </c>
      <c r="AO106" s="38" t="s">
        <v>74</v>
      </c>
      <c r="AP106" s="38" t="s">
        <v>74</v>
      </c>
      <c r="AQ106" s="38" t="s">
        <v>74</v>
      </c>
      <c r="AR106" s="38" t="s">
        <v>74</v>
      </c>
      <c r="AS106" s="38" t="s">
        <v>74</v>
      </c>
      <c r="AT106" s="38" t="s">
        <v>74</v>
      </c>
      <c r="AU106" s="38" t="s">
        <v>74</v>
      </c>
      <c r="AV106" s="38" t="s">
        <v>74</v>
      </c>
      <c r="AW106" s="38" t="s">
        <v>74</v>
      </c>
      <c r="AX106" s="38" t="s">
        <v>74</v>
      </c>
      <c r="AY106" s="38" t="s">
        <v>74</v>
      </c>
      <c r="AZ106" s="38" t="s">
        <v>74</v>
      </c>
      <c r="BA106" s="38" t="s">
        <v>74</v>
      </c>
      <c r="BB106" s="38" t="s">
        <v>74</v>
      </c>
      <c r="BC106" s="38" t="s">
        <v>74</v>
      </c>
      <c r="BD106" s="38" t="s">
        <v>74</v>
      </c>
      <c r="BE106" s="38" t="s">
        <v>74</v>
      </c>
      <c r="BF106" s="38" t="s">
        <v>74</v>
      </c>
      <c r="BG106" s="38" t="s">
        <v>74</v>
      </c>
      <c r="BH106" s="38" t="s">
        <v>74</v>
      </c>
      <c r="BI106" s="38" t="s">
        <v>74</v>
      </c>
      <c r="BJ106" s="38" t="s">
        <v>74</v>
      </c>
      <c r="BK106" s="38" t="s">
        <v>74</v>
      </c>
      <c r="BL106" s="38" t="s">
        <v>74</v>
      </c>
      <c r="BM106" s="38" t="s">
        <v>74</v>
      </c>
      <c r="BN106" s="38" t="s">
        <v>74</v>
      </c>
      <c r="BO106" s="29">
        <v>-183</v>
      </c>
      <c r="BP106" s="29">
        <v>-253</v>
      </c>
      <c r="BQ106" s="29">
        <v>-301</v>
      </c>
      <c r="BR106" s="29">
        <v>-265</v>
      </c>
      <c r="BS106" s="29">
        <v>-264</v>
      </c>
      <c r="BT106" s="29">
        <v>-280</v>
      </c>
      <c r="BU106" s="63">
        <v>-334</v>
      </c>
      <c r="BV106" s="39">
        <v>-206</v>
      </c>
      <c r="BW106" s="38" t="s">
        <v>74</v>
      </c>
    </row>
    <row r="107" spans="1:75" s="33" customFormat="1" x14ac:dyDescent="0.3">
      <c r="A107" s="27" t="s">
        <v>162</v>
      </c>
      <c r="B107" s="27" t="s">
        <v>315</v>
      </c>
      <c r="C107" s="38" t="s">
        <v>74</v>
      </c>
      <c r="D107" s="38" t="s">
        <v>74</v>
      </c>
      <c r="E107" s="38" t="s">
        <v>74</v>
      </c>
      <c r="F107" s="38" t="s">
        <v>74</v>
      </c>
      <c r="G107" s="38" t="s">
        <v>74</v>
      </c>
      <c r="H107" s="38" t="s">
        <v>74</v>
      </c>
      <c r="I107" s="38" t="s">
        <v>74</v>
      </c>
      <c r="J107" s="38" t="s">
        <v>74</v>
      </c>
      <c r="K107" s="38" t="s">
        <v>74</v>
      </c>
      <c r="L107" s="38" t="s">
        <v>74</v>
      </c>
      <c r="M107" s="38" t="s">
        <v>74</v>
      </c>
      <c r="N107" s="38" t="s">
        <v>74</v>
      </c>
      <c r="O107" s="38" t="s">
        <v>74</v>
      </c>
      <c r="P107" s="38" t="s">
        <v>74</v>
      </c>
      <c r="Q107" s="38" t="s">
        <v>74</v>
      </c>
      <c r="R107" s="38" t="s">
        <v>74</v>
      </c>
      <c r="S107" s="38" t="s">
        <v>74</v>
      </c>
      <c r="T107" s="38" t="s">
        <v>74</v>
      </c>
      <c r="U107" s="38" t="s">
        <v>74</v>
      </c>
      <c r="V107" s="38" t="s">
        <v>74</v>
      </c>
      <c r="W107" s="38" t="s">
        <v>74</v>
      </c>
      <c r="X107" s="38" t="s">
        <v>74</v>
      </c>
      <c r="Y107" s="38" t="s">
        <v>74</v>
      </c>
      <c r="Z107" s="38" t="s">
        <v>74</v>
      </c>
      <c r="AA107" s="38" t="s">
        <v>74</v>
      </c>
      <c r="AB107" s="38" t="s">
        <v>74</v>
      </c>
      <c r="AC107" s="38" t="s">
        <v>74</v>
      </c>
      <c r="AD107" s="38" t="s">
        <v>74</v>
      </c>
      <c r="AE107" s="38" t="s">
        <v>74</v>
      </c>
      <c r="AF107" s="38" t="s">
        <v>74</v>
      </c>
      <c r="AG107" s="38" t="s">
        <v>74</v>
      </c>
      <c r="AH107" s="38" t="s">
        <v>74</v>
      </c>
      <c r="AI107" s="38" t="s">
        <v>74</v>
      </c>
      <c r="AJ107" s="38" t="s">
        <v>74</v>
      </c>
      <c r="AK107" s="38" t="s">
        <v>74</v>
      </c>
      <c r="AL107" s="38" t="s">
        <v>74</v>
      </c>
      <c r="AM107" s="38" t="s">
        <v>74</v>
      </c>
      <c r="AN107" s="38" t="s">
        <v>74</v>
      </c>
      <c r="AO107" s="38" t="s">
        <v>74</v>
      </c>
      <c r="AP107" s="38" t="s">
        <v>74</v>
      </c>
      <c r="AQ107" s="38" t="s">
        <v>74</v>
      </c>
      <c r="AR107" s="38" t="s">
        <v>74</v>
      </c>
      <c r="AS107" s="38" t="s">
        <v>74</v>
      </c>
      <c r="AT107" s="38" t="s">
        <v>74</v>
      </c>
      <c r="AU107" s="38" t="s">
        <v>74</v>
      </c>
      <c r="AV107" s="38" t="s">
        <v>74</v>
      </c>
      <c r="AW107" s="38" t="s">
        <v>74</v>
      </c>
      <c r="AX107" s="38" t="s">
        <v>74</v>
      </c>
      <c r="AY107" s="38" t="s">
        <v>74</v>
      </c>
      <c r="AZ107" s="38" t="s">
        <v>74</v>
      </c>
      <c r="BA107" s="38" t="s">
        <v>74</v>
      </c>
      <c r="BB107" s="38" t="s">
        <v>74</v>
      </c>
      <c r="BC107" s="38" t="s">
        <v>74</v>
      </c>
      <c r="BD107" s="38" t="s">
        <v>74</v>
      </c>
      <c r="BE107" s="38" t="s">
        <v>74</v>
      </c>
      <c r="BF107" s="38" t="s">
        <v>74</v>
      </c>
      <c r="BG107" s="38" t="s">
        <v>74</v>
      </c>
      <c r="BH107" s="38" t="s">
        <v>74</v>
      </c>
      <c r="BI107" s="38" t="s">
        <v>74</v>
      </c>
      <c r="BJ107" s="38" t="s">
        <v>74</v>
      </c>
      <c r="BK107" s="38" t="s">
        <v>74</v>
      </c>
      <c r="BL107" s="38" t="s">
        <v>74</v>
      </c>
      <c r="BM107" s="38" t="s">
        <v>74</v>
      </c>
      <c r="BN107" s="38" t="s">
        <v>74</v>
      </c>
      <c r="BO107" s="29">
        <v>-315</v>
      </c>
      <c r="BP107" s="29">
        <v>-977</v>
      </c>
      <c r="BQ107" s="30">
        <v>-1533</v>
      </c>
      <c r="BR107" s="30">
        <v>-1605</v>
      </c>
      <c r="BS107" s="30">
        <v>-1665</v>
      </c>
      <c r="BT107" s="30">
        <v>-1791</v>
      </c>
      <c r="BU107" s="31">
        <v>-1733</v>
      </c>
      <c r="BV107" s="32">
        <v>-1192</v>
      </c>
      <c r="BW107" s="38" t="s">
        <v>74</v>
      </c>
    </row>
    <row r="108" spans="1:75" s="33" customFormat="1" x14ac:dyDescent="0.3">
      <c r="A108" s="27" t="s">
        <v>205</v>
      </c>
      <c r="B108" s="27" t="s">
        <v>358</v>
      </c>
      <c r="C108" s="38" t="s">
        <v>74</v>
      </c>
      <c r="D108" s="38" t="s">
        <v>74</v>
      </c>
      <c r="E108" s="38" t="s">
        <v>74</v>
      </c>
      <c r="F108" s="38" t="s">
        <v>74</v>
      </c>
      <c r="G108" s="38" t="s">
        <v>74</v>
      </c>
      <c r="H108" s="38" t="s">
        <v>74</v>
      </c>
      <c r="I108" s="38" t="s">
        <v>74</v>
      </c>
      <c r="J108" s="38" t="s">
        <v>74</v>
      </c>
      <c r="K108" s="38" t="s">
        <v>74</v>
      </c>
      <c r="L108" s="38" t="s">
        <v>74</v>
      </c>
      <c r="M108" s="38" t="s">
        <v>74</v>
      </c>
      <c r="N108" s="38" t="s">
        <v>74</v>
      </c>
      <c r="O108" s="38" t="s">
        <v>74</v>
      </c>
      <c r="P108" s="38" t="s">
        <v>74</v>
      </c>
      <c r="Q108" s="38" t="s">
        <v>74</v>
      </c>
      <c r="R108" s="38" t="s">
        <v>74</v>
      </c>
      <c r="S108" s="38" t="s">
        <v>74</v>
      </c>
      <c r="T108" s="38" t="s">
        <v>74</v>
      </c>
      <c r="U108" s="38" t="s">
        <v>74</v>
      </c>
      <c r="V108" s="38" t="s">
        <v>74</v>
      </c>
      <c r="W108" s="38" t="s">
        <v>74</v>
      </c>
      <c r="X108" s="38" t="s">
        <v>74</v>
      </c>
      <c r="Y108" s="38" t="s">
        <v>74</v>
      </c>
      <c r="Z108" s="38" t="s">
        <v>74</v>
      </c>
      <c r="AA108" s="38" t="s">
        <v>74</v>
      </c>
      <c r="AB108" s="38" t="s">
        <v>74</v>
      </c>
      <c r="AC108" s="38" t="s">
        <v>74</v>
      </c>
      <c r="AD108" s="38" t="s">
        <v>74</v>
      </c>
      <c r="AE108" s="38" t="s">
        <v>74</v>
      </c>
      <c r="AF108" s="38" t="s">
        <v>74</v>
      </c>
      <c r="AG108" s="38" t="s">
        <v>74</v>
      </c>
      <c r="AH108" s="38" t="s">
        <v>74</v>
      </c>
      <c r="AI108" s="38" t="s">
        <v>74</v>
      </c>
      <c r="AJ108" s="38" t="s">
        <v>74</v>
      </c>
      <c r="AK108" s="38" t="s">
        <v>74</v>
      </c>
      <c r="AL108" s="38" t="s">
        <v>74</v>
      </c>
      <c r="AM108" s="38" t="s">
        <v>74</v>
      </c>
      <c r="AN108" s="38" t="s">
        <v>74</v>
      </c>
      <c r="AO108" s="38" t="s">
        <v>74</v>
      </c>
      <c r="AP108" s="38" t="s">
        <v>74</v>
      </c>
      <c r="AQ108" s="38" t="s">
        <v>74</v>
      </c>
      <c r="AR108" s="38" t="s">
        <v>74</v>
      </c>
      <c r="AS108" s="38" t="s">
        <v>74</v>
      </c>
      <c r="AT108" s="38" t="s">
        <v>74</v>
      </c>
      <c r="AU108" s="38" t="s">
        <v>74</v>
      </c>
      <c r="AV108" s="38" t="s">
        <v>74</v>
      </c>
      <c r="AW108" s="38" t="s">
        <v>74</v>
      </c>
      <c r="AX108" s="38" t="s">
        <v>74</v>
      </c>
      <c r="AY108" s="38" t="s">
        <v>74</v>
      </c>
      <c r="AZ108" s="38" t="s">
        <v>74</v>
      </c>
      <c r="BA108" s="38" t="s">
        <v>74</v>
      </c>
      <c r="BB108" s="38" t="s">
        <v>74</v>
      </c>
      <c r="BC108" s="38" t="s">
        <v>74</v>
      </c>
      <c r="BD108" s="38" t="s">
        <v>74</v>
      </c>
      <c r="BE108" s="38" t="s">
        <v>74</v>
      </c>
      <c r="BF108" s="38" t="s">
        <v>74</v>
      </c>
      <c r="BG108" s="38" t="s">
        <v>74</v>
      </c>
      <c r="BH108" s="38" t="s">
        <v>74</v>
      </c>
      <c r="BI108" s="38" t="s">
        <v>74</v>
      </c>
      <c r="BJ108" s="38" t="s">
        <v>74</v>
      </c>
      <c r="BK108" s="38" t="s">
        <v>74</v>
      </c>
      <c r="BL108" s="38" t="s">
        <v>74</v>
      </c>
      <c r="BM108" s="38" t="s">
        <v>74</v>
      </c>
      <c r="BN108" s="38" t="s">
        <v>74</v>
      </c>
      <c r="BO108" s="29">
        <v>-170</v>
      </c>
      <c r="BP108" s="29">
        <v>-402</v>
      </c>
      <c r="BQ108" s="29">
        <v>-584</v>
      </c>
      <c r="BR108" s="29">
        <v>-613</v>
      </c>
      <c r="BS108" s="29">
        <v>-657</v>
      </c>
      <c r="BT108" s="29">
        <v>-674</v>
      </c>
      <c r="BU108" s="63">
        <v>-662</v>
      </c>
      <c r="BV108" s="39">
        <v>-563</v>
      </c>
      <c r="BW108" s="38" t="s">
        <v>74</v>
      </c>
    </row>
    <row r="109" spans="1:75" s="33" customFormat="1" x14ac:dyDescent="0.3">
      <c r="A109" s="27" t="s">
        <v>163</v>
      </c>
      <c r="B109" s="27" t="s">
        <v>316</v>
      </c>
      <c r="C109" s="38" t="s">
        <v>74</v>
      </c>
      <c r="D109" s="38" t="s">
        <v>74</v>
      </c>
      <c r="E109" s="38" t="s">
        <v>74</v>
      </c>
      <c r="F109" s="38" t="s">
        <v>74</v>
      </c>
      <c r="G109" s="38" t="s">
        <v>74</v>
      </c>
      <c r="H109" s="38" t="s">
        <v>74</v>
      </c>
      <c r="I109" s="38" t="s">
        <v>74</v>
      </c>
      <c r="J109" s="38" t="s">
        <v>74</v>
      </c>
      <c r="K109" s="38" t="s">
        <v>74</v>
      </c>
      <c r="L109" s="38" t="s">
        <v>74</v>
      </c>
      <c r="M109" s="38" t="s">
        <v>74</v>
      </c>
      <c r="N109" s="38" t="s">
        <v>74</v>
      </c>
      <c r="O109" s="38" t="s">
        <v>74</v>
      </c>
      <c r="P109" s="38" t="s">
        <v>74</v>
      </c>
      <c r="Q109" s="38" t="s">
        <v>74</v>
      </c>
      <c r="R109" s="38" t="s">
        <v>74</v>
      </c>
      <c r="S109" s="38" t="s">
        <v>74</v>
      </c>
      <c r="T109" s="38" t="s">
        <v>74</v>
      </c>
      <c r="U109" s="38" t="s">
        <v>74</v>
      </c>
      <c r="V109" s="38" t="s">
        <v>74</v>
      </c>
      <c r="W109" s="38" t="s">
        <v>74</v>
      </c>
      <c r="X109" s="38" t="s">
        <v>74</v>
      </c>
      <c r="Y109" s="38" t="s">
        <v>74</v>
      </c>
      <c r="Z109" s="38" t="s">
        <v>74</v>
      </c>
      <c r="AA109" s="38" t="s">
        <v>74</v>
      </c>
      <c r="AB109" s="38" t="s">
        <v>74</v>
      </c>
      <c r="AC109" s="38" t="s">
        <v>74</v>
      </c>
      <c r="AD109" s="38" t="s">
        <v>74</v>
      </c>
      <c r="AE109" s="38" t="s">
        <v>74</v>
      </c>
      <c r="AF109" s="38" t="s">
        <v>74</v>
      </c>
      <c r="AG109" s="38" t="s">
        <v>74</v>
      </c>
      <c r="AH109" s="38" t="s">
        <v>74</v>
      </c>
      <c r="AI109" s="38" t="s">
        <v>74</v>
      </c>
      <c r="AJ109" s="38" t="s">
        <v>74</v>
      </c>
      <c r="AK109" s="38" t="s">
        <v>74</v>
      </c>
      <c r="AL109" s="38" t="s">
        <v>74</v>
      </c>
      <c r="AM109" s="38" t="s">
        <v>74</v>
      </c>
      <c r="AN109" s="38" t="s">
        <v>74</v>
      </c>
      <c r="AO109" s="38" t="s">
        <v>74</v>
      </c>
      <c r="AP109" s="38" t="s">
        <v>74</v>
      </c>
      <c r="AQ109" s="38" t="s">
        <v>74</v>
      </c>
      <c r="AR109" s="38" t="s">
        <v>74</v>
      </c>
      <c r="AS109" s="38" t="s">
        <v>74</v>
      </c>
      <c r="AT109" s="38" t="s">
        <v>74</v>
      </c>
      <c r="AU109" s="38" t="s">
        <v>74</v>
      </c>
      <c r="AV109" s="38" t="s">
        <v>74</v>
      </c>
      <c r="AW109" s="38" t="s">
        <v>74</v>
      </c>
      <c r="AX109" s="38" t="s">
        <v>74</v>
      </c>
      <c r="AY109" s="38" t="s">
        <v>74</v>
      </c>
      <c r="AZ109" s="38" t="s">
        <v>74</v>
      </c>
      <c r="BA109" s="38" t="s">
        <v>74</v>
      </c>
      <c r="BB109" s="38" t="s">
        <v>74</v>
      </c>
      <c r="BC109" s="38" t="s">
        <v>74</v>
      </c>
      <c r="BD109" s="38" t="s">
        <v>74</v>
      </c>
      <c r="BE109" s="38" t="s">
        <v>74</v>
      </c>
      <c r="BF109" s="38" t="s">
        <v>74</v>
      </c>
      <c r="BG109" s="38" t="s">
        <v>74</v>
      </c>
      <c r="BH109" s="38" t="s">
        <v>74</v>
      </c>
      <c r="BI109" s="38" t="s">
        <v>74</v>
      </c>
      <c r="BJ109" s="38" t="s">
        <v>74</v>
      </c>
      <c r="BK109" s="38" t="s">
        <v>74</v>
      </c>
      <c r="BL109" s="38" t="s">
        <v>74</v>
      </c>
      <c r="BM109" s="38" t="s">
        <v>74</v>
      </c>
      <c r="BN109" s="38" t="s">
        <v>74</v>
      </c>
      <c r="BO109" s="29">
        <v>-351</v>
      </c>
      <c r="BP109" s="30">
        <v>-1510</v>
      </c>
      <c r="BQ109" s="30">
        <v>-2454</v>
      </c>
      <c r="BR109" s="30">
        <v>-2526</v>
      </c>
      <c r="BS109" s="30">
        <v>-2676</v>
      </c>
      <c r="BT109" s="30">
        <v>-2916</v>
      </c>
      <c r="BU109" s="31">
        <v>-2696</v>
      </c>
      <c r="BV109" s="32">
        <v>-5478</v>
      </c>
      <c r="BW109" s="38" t="s">
        <v>74</v>
      </c>
    </row>
    <row r="110" spans="1:75" s="33" customFormat="1" x14ac:dyDescent="0.3">
      <c r="A110" s="27" t="s">
        <v>206</v>
      </c>
      <c r="B110" s="27" t="s">
        <v>359</v>
      </c>
      <c r="C110" s="38" t="s">
        <v>74</v>
      </c>
      <c r="D110" s="38" t="s">
        <v>74</v>
      </c>
      <c r="E110" s="38" t="s">
        <v>74</v>
      </c>
      <c r="F110" s="38" t="s">
        <v>74</v>
      </c>
      <c r="G110" s="38" t="s">
        <v>74</v>
      </c>
      <c r="H110" s="38" t="s">
        <v>74</v>
      </c>
      <c r="I110" s="38" t="s">
        <v>74</v>
      </c>
      <c r="J110" s="38" t="s">
        <v>74</v>
      </c>
      <c r="K110" s="38" t="s">
        <v>74</v>
      </c>
      <c r="L110" s="38" t="s">
        <v>74</v>
      </c>
      <c r="M110" s="38" t="s">
        <v>74</v>
      </c>
      <c r="N110" s="38" t="s">
        <v>74</v>
      </c>
      <c r="O110" s="38" t="s">
        <v>74</v>
      </c>
      <c r="P110" s="38" t="s">
        <v>74</v>
      </c>
      <c r="Q110" s="38" t="s">
        <v>74</v>
      </c>
      <c r="R110" s="38" t="s">
        <v>74</v>
      </c>
      <c r="S110" s="38" t="s">
        <v>74</v>
      </c>
      <c r="T110" s="38" t="s">
        <v>74</v>
      </c>
      <c r="U110" s="38" t="s">
        <v>74</v>
      </c>
      <c r="V110" s="38" t="s">
        <v>74</v>
      </c>
      <c r="W110" s="38" t="s">
        <v>74</v>
      </c>
      <c r="X110" s="38" t="s">
        <v>74</v>
      </c>
      <c r="Y110" s="38" t="s">
        <v>74</v>
      </c>
      <c r="Z110" s="38" t="s">
        <v>74</v>
      </c>
      <c r="AA110" s="38" t="s">
        <v>74</v>
      </c>
      <c r="AB110" s="38" t="s">
        <v>74</v>
      </c>
      <c r="AC110" s="38" t="s">
        <v>74</v>
      </c>
      <c r="AD110" s="38" t="s">
        <v>74</v>
      </c>
      <c r="AE110" s="38" t="s">
        <v>74</v>
      </c>
      <c r="AF110" s="38" t="s">
        <v>74</v>
      </c>
      <c r="AG110" s="38" t="s">
        <v>74</v>
      </c>
      <c r="AH110" s="38" t="s">
        <v>74</v>
      </c>
      <c r="AI110" s="38" t="s">
        <v>74</v>
      </c>
      <c r="AJ110" s="38" t="s">
        <v>74</v>
      </c>
      <c r="AK110" s="38" t="s">
        <v>74</v>
      </c>
      <c r="AL110" s="38" t="s">
        <v>74</v>
      </c>
      <c r="AM110" s="38" t="s">
        <v>74</v>
      </c>
      <c r="AN110" s="38" t="s">
        <v>74</v>
      </c>
      <c r="AO110" s="38" t="s">
        <v>74</v>
      </c>
      <c r="AP110" s="38" t="s">
        <v>74</v>
      </c>
      <c r="AQ110" s="38" t="s">
        <v>74</v>
      </c>
      <c r="AR110" s="38" t="s">
        <v>74</v>
      </c>
      <c r="AS110" s="38" t="s">
        <v>74</v>
      </c>
      <c r="AT110" s="38" t="s">
        <v>74</v>
      </c>
      <c r="AU110" s="38" t="s">
        <v>74</v>
      </c>
      <c r="AV110" s="38" t="s">
        <v>74</v>
      </c>
      <c r="AW110" s="38" t="s">
        <v>74</v>
      </c>
      <c r="AX110" s="38" t="s">
        <v>74</v>
      </c>
      <c r="AY110" s="38" t="s">
        <v>74</v>
      </c>
      <c r="AZ110" s="38" t="s">
        <v>74</v>
      </c>
      <c r="BA110" s="38" t="s">
        <v>74</v>
      </c>
      <c r="BB110" s="38" t="s">
        <v>74</v>
      </c>
      <c r="BC110" s="38" t="s">
        <v>74</v>
      </c>
      <c r="BD110" s="38" t="s">
        <v>74</v>
      </c>
      <c r="BE110" s="38" t="s">
        <v>74</v>
      </c>
      <c r="BF110" s="38" t="s">
        <v>74</v>
      </c>
      <c r="BG110" s="38" t="s">
        <v>74</v>
      </c>
      <c r="BH110" s="38" t="s">
        <v>74</v>
      </c>
      <c r="BI110" s="38" t="s">
        <v>74</v>
      </c>
      <c r="BJ110" s="38" t="s">
        <v>74</v>
      </c>
      <c r="BK110" s="38" t="s">
        <v>74</v>
      </c>
      <c r="BL110" s="38" t="s">
        <v>74</v>
      </c>
      <c r="BM110" s="38" t="s">
        <v>74</v>
      </c>
      <c r="BN110" s="38" t="s">
        <v>74</v>
      </c>
      <c r="BO110" s="29">
        <v>-348</v>
      </c>
      <c r="BP110" s="30">
        <v>-1162</v>
      </c>
      <c r="BQ110" s="30">
        <v>-1762</v>
      </c>
      <c r="BR110" s="30">
        <v>-1860</v>
      </c>
      <c r="BS110" s="30">
        <v>-1926</v>
      </c>
      <c r="BT110" s="30">
        <v>-2098</v>
      </c>
      <c r="BU110" s="31">
        <v>-2091</v>
      </c>
      <c r="BV110" s="32">
        <v>-2556</v>
      </c>
      <c r="BW110" s="38" t="s">
        <v>74</v>
      </c>
    </row>
    <row r="111" spans="1:75" s="33" customFormat="1" x14ac:dyDescent="0.3">
      <c r="A111" s="27" t="s">
        <v>144</v>
      </c>
      <c r="B111" s="27" t="s">
        <v>298</v>
      </c>
      <c r="C111" s="38" t="s">
        <v>74</v>
      </c>
      <c r="D111" s="38" t="s">
        <v>74</v>
      </c>
      <c r="E111" s="38" t="s">
        <v>74</v>
      </c>
      <c r="F111" s="38" t="s">
        <v>74</v>
      </c>
      <c r="G111" s="38" t="s">
        <v>74</v>
      </c>
      <c r="H111" s="38" t="s">
        <v>74</v>
      </c>
      <c r="I111" s="38" t="s">
        <v>74</v>
      </c>
      <c r="J111" s="38" t="s">
        <v>74</v>
      </c>
      <c r="K111" s="38" t="s">
        <v>74</v>
      </c>
      <c r="L111" s="38" t="s">
        <v>74</v>
      </c>
      <c r="M111" s="38" t="s">
        <v>74</v>
      </c>
      <c r="N111" s="38" t="s">
        <v>74</v>
      </c>
      <c r="O111" s="38" t="s">
        <v>74</v>
      </c>
      <c r="P111" s="38" t="s">
        <v>74</v>
      </c>
      <c r="Q111" s="38" t="s">
        <v>74</v>
      </c>
      <c r="R111" s="38" t="s">
        <v>74</v>
      </c>
      <c r="S111" s="38" t="s">
        <v>74</v>
      </c>
      <c r="T111" s="38" t="s">
        <v>74</v>
      </c>
      <c r="U111" s="38" t="s">
        <v>74</v>
      </c>
      <c r="V111" s="38" t="s">
        <v>74</v>
      </c>
      <c r="W111" s="38" t="s">
        <v>74</v>
      </c>
      <c r="X111" s="38" t="s">
        <v>74</v>
      </c>
      <c r="Y111" s="38" t="s">
        <v>74</v>
      </c>
      <c r="Z111" s="38" t="s">
        <v>74</v>
      </c>
      <c r="AA111" s="38" t="s">
        <v>74</v>
      </c>
      <c r="AB111" s="38" t="s">
        <v>74</v>
      </c>
      <c r="AC111" s="38" t="s">
        <v>74</v>
      </c>
      <c r="AD111" s="38" t="s">
        <v>74</v>
      </c>
      <c r="AE111" s="38" t="s">
        <v>74</v>
      </c>
      <c r="AF111" s="38" t="s">
        <v>74</v>
      </c>
      <c r="AG111" s="38" t="s">
        <v>74</v>
      </c>
      <c r="AH111" s="38" t="s">
        <v>74</v>
      </c>
      <c r="AI111" s="38" t="s">
        <v>74</v>
      </c>
      <c r="AJ111" s="38" t="s">
        <v>74</v>
      </c>
      <c r="AK111" s="38" t="s">
        <v>74</v>
      </c>
      <c r="AL111" s="38" t="s">
        <v>74</v>
      </c>
      <c r="AM111" s="38" t="s">
        <v>74</v>
      </c>
      <c r="AN111" s="38" t="s">
        <v>74</v>
      </c>
      <c r="AO111" s="38" t="s">
        <v>74</v>
      </c>
      <c r="AP111" s="38" t="s">
        <v>74</v>
      </c>
      <c r="AQ111" s="38" t="s">
        <v>74</v>
      </c>
      <c r="AR111" s="38" t="s">
        <v>74</v>
      </c>
      <c r="AS111" s="38" t="s">
        <v>74</v>
      </c>
      <c r="AT111" s="38" t="s">
        <v>74</v>
      </c>
      <c r="AU111" s="38" t="s">
        <v>74</v>
      </c>
      <c r="AV111" s="38" t="s">
        <v>74</v>
      </c>
      <c r="AW111" s="38" t="s">
        <v>74</v>
      </c>
      <c r="AX111" s="38" t="s">
        <v>74</v>
      </c>
      <c r="AY111" s="38" t="s">
        <v>74</v>
      </c>
      <c r="AZ111" s="38" t="s">
        <v>74</v>
      </c>
      <c r="BA111" s="38" t="s">
        <v>74</v>
      </c>
      <c r="BB111" s="38" t="s">
        <v>74</v>
      </c>
      <c r="BC111" s="38" t="s">
        <v>74</v>
      </c>
      <c r="BD111" s="38" t="s">
        <v>74</v>
      </c>
      <c r="BE111" s="38" t="s">
        <v>74</v>
      </c>
      <c r="BF111" s="38" t="s">
        <v>74</v>
      </c>
      <c r="BG111" s="38" t="s">
        <v>74</v>
      </c>
      <c r="BH111" s="38" t="s">
        <v>74</v>
      </c>
      <c r="BI111" s="38" t="s">
        <v>74</v>
      </c>
      <c r="BJ111" s="38" t="s">
        <v>74</v>
      </c>
      <c r="BK111" s="38" t="s">
        <v>74</v>
      </c>
      <c r="BL111" s="38" t="s">
        <v>74</v>
      </c>
      <c r="BM111" s="38" t="s">
        <v>74</v>
      </c>
      <c r="BN111" s="38" t="s">
        <v>74</v>
      </c>
      <c r="BO111" s="30">
        <v>-1795</v>
      </c>
      <c r="BP111" s="30">
        <v>-2380</v>
      </c>
      <c r="BQ111" s="30">
        <v>-2575</v>
      </c>
      <c r="BR111" s="30">
        <v>-2242</v>
      </c>
      <c r="BS111" s="30">
        <v>-2505</v>
      </c>
      <c r="BT111" s="30">
        <v>-2670</v>
      </c>
      <c r="BU111" s="31">
        <v>-3570</v>
      </c>
      <c r="BV111" s="32">
        <v>-3680</v>
      </c>
      <c r="BW111" s="38" t="s">
        <v>74</v>
      </c>
    </row>
    <row r="112" spans="1:75" s="33" customFormat="1" x14ac:dyDescent="0.3">
      <c r="A112" s="27" t="s">
        <v>164</v>
      </c>
      <c r="B112" s="27" t="s">
        <v>317</v>
      </c>
      <c r="C112" s="38" t="s">
        <v>74</v>
      </c>
      <c r="D112" s="38" t="s">
        <v>74</v>
      </c>
      <c r="E112" s="38" t="s">
        <v>74</v>
      </c>
      <c r="F112" s="38" t="s">
        <v>74</v>
      </c>
      <c r="G112" s="38" t="s">
        <v>74</v>
      </c>
      <c r="H112" s="38" t="s">
        <v>74</v>
      </c>
      <c r="I112" s="38" t="s">
        <v>74</v>
      </c>
      <c r="J112" s="38" t="s">
        <v>74</v>
      </c>
      <c r="K112" s="38" t="s">
        <v>74</v>
      </c>
      <c r="L112" s="38" t="s">
        <v>74</v>
      </c>
      <c r="M112" s="38" t="s">
        <v>74</v>
      </c>
      <c r="N112" s="38" t="s">
        <v>74</v>
      </c>
      <c r="O112" s="38" t="s">
        <v>74</v>
      </c>
      <c r="P112" s="38" t="s">
        <v>74</v>
      </c>
      <c r="Q112" s="38" t="s">
        <v>74</v>
      </c>
      <c r="R112" s="38" t="s">
        <v>74</v>
      </c>
      <c r="S112" s="38" t="s">
        <v>74</v>
      </c>
      <c r="T112" s="38" t="s">
        <v>74</v>
      </c>
      <c r="U112" s="38" t="s">
        <v>74</v>
      </c>
      <c r="V112" s="38" t="s">
        <v>74</v>
      </c>
      <c r="W112" s="38" t="s">
        <v>74</v>
      </c>
      <c r="X112" s="38" t="s">
        <v>74</v>
      </c>
      <c r="Y112" s="38" t="s">
        <v>74</v>
      </c>
      <c r="Z112" s="38" t="s">
        <v>74</v>
      </c>
      <c r="AA112" s="38" t="s">
        <v>74</v>
      </c>
      <c r="AB112" s="38" t="s">
        <v>74</v>
      </c>
      <c r="AC112" s="38" t="s">
        <v>74</v>
      </c>
      <c r="AD112" s="38" t="s">
        <v>74</v>
      </c>
      <c r="AE112" s="38" t="s">
        <v>74</v>
      </c>
      <c r="AF112" s="38" t="s">
        <v>74</v>
      </c>
      <c r="AG112" s="38" t="s">
        <v>74</v>
      </c>
      <c r="AH112" s="38" t="s">
        <v>74</v>
      </c>
      <c r="AI112" s="38" t="s">
        <v>74</v>
      </c>
      <c r="AJ112" s="38" t="s">
        <v>74</v>
      </c>
      <c r="AK112" s="38" t="s">
        <v>74</v>
      </c>
      <c r="AL112" s="38" t="s">
        <v>74</v>
      </c>
      <c r="AM112" s="38" t="s">
        <v>74</v>
      </c>
      <c r="AN112" s="38" t="s">
        <v>74</v>
      </c>
      <c r="AO112" s="38" t="s">
        <v>74</v>
      </c>
      <c r="AP112" s="38" t="s">
        <v>74</v>
      </c>
      <c r="AQ112" s="38" t="s">
        <v>74</v>
      </c>
      <c r="AR112" s="38" t="s">
        <v>74</v>
      </c>
      <c r="AS112" s="38" t="s">
        <v>74</v>
      </c>
      <c r="AT112" s="38" t="s">
        <v>74</v>
      </c>
      <c r="AU112" s="38" t="s">
        <v>74</v>
      </c>
      <c r="AV112" s="38" t="s">
        <v>74</v>
      </c>
      <c r="AW112" s="38" t="s">
        <v>74</v>
      </c>
      <c r="AX112" s="38" t="s">
        <v>74</v>
      </c>
      <c r="AY112" s="38" t="s">
        <v>74</v>
      </c>
      <c r="AZ112" s="38" t="s">
        <v>74</v>
      </c>
      <c r="BA112" s="38" t="s">
        <v>74</v>
      </c>
      <c r="BB112" s="38" t="s">
        <v>74</v>
      </c>
      <c r="BC112" s="38" t="s">
        <v>74</v>
      </c>
      <c r="BD112" s="38" t="s">
        <v>74</v>
      </c>
      <c r="BE112" s="38" t="s">
        <v>74</v>
      </c>
      <c r="BF112" s="38" t="s">
        <v>74</v>
      </c>
      <c r="BG112" s="38" t="s">
        <v>74</v>
      </c>
      <c r="BH112" s="38" t="s">
        <v>74</v>
      </c>
      <c r="BI112" s="38" t="s">
        <v>74</v>
      </c>
      <c r="BJ112" s="38" t="s">
        <v>74</v>
      </c>
      <c r="BK112" s="38" t="s">
        <v>74</v>
      </c>
      <c r="BL112" s="38" t="s">
        <v>74</v>
      </c>
      <c r="BM112" s="38" t="s">
        <v>74</v>
      </c>
      <c r="BN112" s="38" t="s">
        <v>74</v>
      </c>
      <c r="BO112" s="28">
        <v>-51</v>
      </c>
      <c r="BP112" s="28">
        <v>-67</v>
      </c>
      <c r="BQ112" s="28">
        <v>-71</v>
      </c>
      <c r="BR112" s="28">
        <v>-34</v>
      </c>
      <c r="BS112" s="28">
        <v>-34</v>
      </c>
      <c r="BT112" s="28">
        <v>-35</v>
      </c>
      <c r="BU112" s="61">
        <v>-32</v>
      </c>
      <c r="BV112" s="60">
        <v>-44</v>
      </c>
      <c r="BW112" s="38" t="s">
        <v>74</v>
      </c>
    </row>
    <row r="113" spans="1:75" s="33" customFormat="1" x14ac:dyDescent="0.3">
      <c r="A113" s="27" t="s">
        <v>207</v>
      </c>
      <c r="B113" s="27" t="s">
        <v>360</v>
      </c>
      <c r="C113" s="38" t="s">
        <v>74</v>
      </c>
      <c r="D113" s="38" t="s">
        <v>74</v>
      </c>
      <c r="E113" s="38" t="s">
        <v>74</v>
      </c>
      <c r="F113" s="38" t="s">
        <v>74</v>
      </c>
      <c r="G113" s="38" t="s">
        <v>74</v>
      </c>
      <c r="H113" s="38" t="s">
        <v>74</v>
      </c>
      <c r="I113" s="38" t="s">
        <v>74</v>
      </c>
      <c r="J113" s="38" t="s">
        <v>74</v>
      </c>
      <c r="K113" s="38" t="s">
        <v>74</v>
      </c>
      <c r="L113" s="38" t="s">
        <v>74</v>
      </c>
      <c r="M113" s="38" t="s">
        <v>74</v>
      </c>
      <c r="N113" s="38" t="s">
        <v>74</v>
      </c>
      <c r="O113" s="38" t="s">
        <v>74</v>
      </c>
      <c r="P113" s="38" t="s">
        <v>74</v>
      </c>
      <c r="Q113" s="38" t="s">
        <v>74</v>
      </c>
      <c r="R113" s="38" t="s">
        <v>74</v>
      </c>
      <c r="S113" s="38" t="s">
        <v>74</v>
      </c>
      <c r="T113" s="38" t="s">
        <v>74</v>
      </c>
      <c r="U113" s="38" t="s">
        <v>74</v>
      </c>
      <c r="V113" s="38" t="s">
        <v>74</v>
      </c>
      <c r="W113" s="38" t="s">
        <v>74</v>
      </c>
      <c r="X113" s="38" t="s">
        <v>74</v>
      </c>
      <c r="Y113" s="38" t="s">
        <v>74</v>
      </c>
      <c r="Z113" s="38" t="s">
        <v>74</v>
      </c>
      <c r="AA113" s="38" t="s">
        <v>74</v>
      </c>
      <c r="AB113" s="38" t="s">
        <v>74</v>
      </c>
      <c r="AC113" s="38" t="s">
        <v>74</v>
      </c>
      <c r="AD113" s="38" t="s">
        <v>74</v>
      </c>
      <c r="AE113" s="38" t="s">
        <v>74</v>
      </c>
      <c r="AF113" s="38" t="s">
        <v>74</v>
      </c>
      <c r="AG113" s="38" t="s">
        <v>74</v>
      </c>
      <c r="AH113" s="38" t="s">
        <v>74</v>
      </c>
      <c r="AI113" s="38" t="s">
        <v>74</v>
      </c>
      <c r="AJ113" s="38" t="s">
        <v>74</v>
      </c>
      <c r="AK113" s="38" t="s">
        <v>74</v>
      </c>
      <c r="AL113" s="38" t="s">
        <v>74</v>
      </c>
      <c r="AM113" s="38" t="s">
        <v>74</v>
      </c>
      <c r="AN113" s="38" t="s">
        <v>74</v>
      </c>
      <c r="AO113" s="38" t="s">
        <v>74</v>
      </c>
      <c r="AP113" s="38" t="s">
        <v>74</v>
      </c>
      <c r="AQ113" s="38" t="s">
        <v>74</v>
      </c>
      <c r="AR113" s="38" t="s">
        <v>74</v>
      </c>
      <c r="AS113" s="38" t="s">
        <v>74</v>
      </c>
      <c r="AT113" s="38" t="s">
        <v>74</v>
      </c>
      <c r="AU113" s="38" t="s">
        <v>74</v>
      </c>
      <c r="AV113" s="38" t="s">
        <v>74</v>
      </c>
      <c r="AW113" s="38" t="s">
        <v>74</v>
      </c>
      <c r="AX113" s="38" t="s">
        <v>74</v>
      </c>
      <c r="AY113" s="38" t="s">
        <v>74</v>
      </c>
      <c r="AZ113" s="38" t="s">
        <v>74</v>
      </c>
      <c r="BA113" s="38" t="s">
        <v>74</v>
      </c>
      <c r="BB113" s="38" t="s">
        <v>74</v>
      </c>
      <c r="BC113" s="38" t="s">
        <v>74</v>
      </c>
      <c r="BD113" s="38" t="s">
        <v>74</v>
      </c>
      <c r="BE113" s="38" t="s">
        <v>74</v>
      </c>
      <c r="BF113" s="38" t="s">
        <v>74</v>
      </c>
      <c r="BG113" s="38" t="s">
        <v>74</v>
      </c>
      <c r="BH113" s="38" t="s">
        <v>74</v>
      </c>
      <c r="BI113" s="38" t="s">
        <v>74</v>
      </c>
      <c r="BJ113" s="38" t="s">
        <v>74</v>
      </c>
      <c r="BK113" s="38" t="s">
        <v>74</v>
      </c>
      <c r="BL113" s="38" t="s">
        <v>74</v>
      </c>
      <c r="BM113" s="38" t="s">
        <v>74</v>
      </c>
      <c r="BN113" s="38" t="s">
        <v>74</v>
      </c>
      <c r="BO113" s="28">
        <v>-23</v>
      </c>
      <c r="BP113" s="29">
        <v>-104</v>
      </c>
      <c r="BQ113" s="29">
        <v>-131</v>
      </c>
      <c r="BR113" s="29">
        <v>-139</v>
      </c>
      <c r="BS113" s="29">
        <v>-139</v>
      </c>
      <c r="BT113" s="29">
        <v>-148</v>
      </c>
      <c r="BU113" s="63">
        <v>-162</v>
      </c>
      <c r="BV113" s="60">
        <v>-75</v>
      </c>
      <c r="BW113" s="38" t="s">
        <v>74</v>
      </c>
    </row>
    <row r="114" spans="1:75" s="33" customFormat="1" x14ac:dyDescent="0.3">
      <c r="A114" s="27" t="s">
        <v>165</v>
      </c>
      <c r="B114" s="27" t="s">
        <v>318</v>
      </c>
      <c r="C114" s="38" t="s">
        <v>74</v>
      </c>
      <c r="D114" s="38" t="s">
        <v>74</v>
      </c>
      <c r="E114" s="38" t="s">
        <v>74</v>
      </c>
      <c r="F114" s="38" t="s">
        <v>74</v>
      </c>
      <c r="G114" s="38" t="s">
        <v>74</v>
      </c>
      <c r="H114" s="38" t="s">
        <v>74</v>
      </c>
      <c r="I114" s="38" t="s">
        <v>74</v>
      </c>
      <c r="J114" s="38" t="s">
        <v>74</v>
      </c>
      <c r="K114" s="38" t="s">
        <v>74</v>
      </c>
      <c r="L114" s="38" t="s">
        <v>74</v>
      </c>
      <c r="M114" s="38" t="s">
        <v>74</v>
      </c>
      <c r="N114" s="38" t="s">
        <v>74</v>
      </c>
      <c r="O114" s="38" t="s">
        <v>74</v>
      </c>
      <c r="P114" s="38" t="s">
        <v>74</v>
      </c>
      <c r="Q114" s="38" t="s">
        <v>74</v>
      </c>
      <c r="R114" s="38" t="s">
        <v>74</v>
      </c>
      <c r="S114" s="38" t="s">
        <v>74</v>
      </c>
      <c r="T114" s="38" t="s">
        <v>74</v>
      </c>
      <c r="U114" s="38" t="s">
        <v>74</v>
      </c>
      <c r="V114" s="38" t="s">
        <v>74</v>
      </c>
      <c r="W114" s="38" t="s">
        <v>74</v>
      </c>
      <c r="X114" s="38" t="s">
        <v>74</v>
      </c>
      <c r="Y114" s="38" t="s">
        <v>74</v>
      </c>
      <c r="Z114" s="38" t="s">
        <v>74</v>
      </c>
      <c r="AA114" s="38" t="s">
        <v>74</v>
      </c>
      <c r="AB114" s="38" t="s">
        <v>74</v>
      </c>
      <c r="AC114" s="38" t="s">
        <v>74</v>
      </c>
      <c r="AD114" s="38" t="s">
        <v>74</v>
      </c>
      <c r="AE114" s="38" t="s">
        <v>74</v>
      </c>
      <c r="AF114" s="38" t="s">
        <v>74</v>
      </c>
      <c r="AG114" s="38" t="s">
        <v>74</v>
      </c>
      <c r="AH114" s="38" t="s">
        <v>74</v>
      </c>
      <c r="AI114" s="38" t="s">
        <v>74</v>
      </c>
      <c r="AJ114" s="38" t="s">
        <v>74</v>
      </c>
      <c r="AK114" s="38" t="s">
        <v>74</v>
      </c>
      <c r="AL114" s="38" t="s">
        <v>74</v>
      </c>
      <c r="AM114" s="38" t="s">
        <v>74</v>
      </c>
      <c r="AN114" s="38" t="s">
        <v>74</v>
      </c>
      <c r="AO114" s="38" t="s">
        <v>74</v>
      </c>
      <c r="AP114" s="38" t="s">
        <v>74</v>
      </c>
      <c r="AQ114" s="38" t="s">
        <v>74</v>
      </c>
      <c r="AR114" s="38" t="s">
        <v>74</v>
      </c>
      <c r="AS114" s="38" t="s">
        <v>74</v>
      </c>
      <c r="AT114" s="38" t="s">
        <v>74</v>
      </c>
      <c r="AU114" s="38" t="s">
        <v>74</v>
      </c>
      <c r="AV114" s="38" t="s">
        <v>74</v>
      </c>
      <c r="AW114" s="38" t="s">
        <v>74</v>
      </c>
      <c r="AX114" s="38" t="s">
        <v>74</v>
      </c>
      <c r="AY114" s="38" t="s">
        <v>74</v>
      </c>
      <c r="AZ114" s="38" t="s">
        <v>74</v>
      </c>
      <c r="BA114" s="38" t="s">
        <v>74</v>
      </c>
      <c r="BB114" s="38" t="s">
        <v>74</v>
      </c>
      <c r="BC114" s="38" t="s">
        <v>74</v>
      </c>
      <c r="BD114" s="38" t="s">
        <v>74</v>
      </c>
      <c r="BE114" s="38" t="s">
        <v>74</v>
      </c>
      <c r="BF114" s="38" t="s">
        <v>74</v>
      </c>
      <c r="BG114" s="38" t="s">
        <v>74</v>
      </c>
      <c r="BH114" s="38" t="s">
        <v>74</v>
      </c>
      <c r="BI114" s="38" t="s">
        <v>74</v>
      </c>
      <c r="BJ114" s="38" t="s">
        <v>74</v>
      </c>
      <c r="BK114" s="38" t="s">
        <v>74</v>
      </c>
      <c r="BL114" s="38" t="s">
        <v>74</v>
      </c>
      <c r="BM114" s="38" t="s">
        <v>74</v>
      </c>
      <c r="BN114" s="38" t="s">
        <v>74</v>
      </c>
      <c r="BO114" s="28">
        <v>-60</v>
      </c>
      <c r="BP114" s="29">
        <v>-105</v>
      </c>
      <c r="BQ114" s="29">
        <v>-131</v>
      </c>
      <c r="BR114" s="29">
        <v>-127</v>
      </c>
      <c r="BS114" s="29">
        <v>-134</v>
      </c>
      <c r="BT114" s="29">
        <v>-152</v>
      </c>
      <c r="BU114" s="63">
        <v>-169</v>
      </c>
      <c r="BV114" s="39">
        <v>-369</v>
      </c>
      <c r="BW114" s="38" t="s">
        <v>74</v>
      </c>
    </row>
    <row r="115" spans="1:75" s="33" customFormat="1" x14ac:dyDescent="0.3">
      <c r="A115" s="27" t="s">
        <v>208</v>
      </c>
      <c r="B115" s="27" t="s">
        <v>361</v>
      </c>
      <c r="C115" s="38" t="s">
        <v>74</v>
      </c>
      <c r="D115" s="38" t="s">
        <v>74</v>
      </c>
      <c r="E115" s="38" t="s">
        <v>74</v>
      </c>
      <c r="F115" s="38" t="s">
        <v>74</v>
      </c>
      <c r="G115" s="38" t="s">
        <v>74</v>
      </c>
      <c r="H115" s="38" t="s">
        <v>74</v>
      </c>
      <c r="I115" s="38" t="s">
        <v>74</v>
      </c>
      <c r="J115" s="38" t="s">
        <v>74</v>
      </c>
      <c r="K115" s="38" t="s">
        <v>74</v>
      </c>
      <c r="L115" s="38" t="s">
        <v>74</v>
      </c>
      <c r="M115" s="38" t="s">
        <v>74</v>
      </c>
      <c r="N115" s="38" t="s">
        <v>74</v>
      </c>
      <c r="O115" s="38" t="s">
        <v>74</v>
      </c>
      <c r="P115" s="38" t="s">
        <v>74</v>
      </c>
      <c r="Q115" s="38" t="s">
        <v>74</v>
      </c>
      <c r="R115" s="38" t="s">
        <v>74</v>
      </c>
      <c r="S115" s="38" t="s">
        <v>74</v>
      </c>
      <c r="T115" s="38" t="s">
        <v>74</v>
      </c>
      <c r="U115" s="38" t="s">
        <v>74</v>
      </c>
      <c r="V115" s="38" t="s">
        <v>74</v>
      </c>
      <c r="W115" s="38" t="s">
        <v>74</v>
      </c>
      <c r="X115" s="38" t="s">
        <v>74</v>
      </c>
      <c r="Y115" s="38" t="s">
        <v>74</v>
      </c>
      <c r="Z115" s="38" t="s">
        <v>74</v>
      </c>
      <c r="AA115" s="38" t="s">
        <v>74</v>
      </c>
      <c r="AB115" s="38" t="s">
        <v>74</v>
      </c>
      <c r="AC115" s="38" t="s">
        <v>74</v>
      </c>
      <c r="AD115" s="38" t="s">
        <v>74</v>
      </c>
      <c r="AE115" s="38" t="s">
        <v>74</v>
      </c>
      <c r="AF115" s="38" t="s">
        <v>74</v>
      </c>
      <c r="AG115" s="38" t="s">
        <v>74</v>
      </c>
      <c r="AH115" s="38" t="s">
        <v>74</v>
      </c>
      <c r="AI115" s="38" t="s">
        <v>74</v>
      </c>
      <c r="AJ115" s="38" t="s">
        <v>74</v>
      </c>
      <c r="AK115" s="38" t="s">
        <v>74</v>
      </c>
      <c r="AL115" s="38" t="s">
        <v>74</v>
      </c>
      <c r="AM115" s="38" t="s">
        <v>74</v>
      </c>
      <c r="AN115" s="38" t="s">
        <v>74</v>
      </c>
      <c r="AO115" s="38" t="s">
        <v>74</v>
      </c>
      <c r="AP115" s="38" t="s">
        <v>74</v>
      </c>
      <c r="AQ115" s="38" t="s">
        <v>74</v>
      </c>
      <c r="AR115" s="38" t="s">
        <v>74</v>
      </c>
      <c r="AS115" s="38" t="s">
        <v>74</v>
      </c>
      <c r="AT115" s="38" t="s">
        <v>74</v>
      </c>
      <c r="AU115" s="38" t="s">
        <v>74</v>
      </c>
      <c r="AV115" s="38" t="s">
        <v>74</v>
      </c>
      <c r="AW115" s="38" t="s">
        <v>74</v>
      </c>
      <c r="AX115" s="38" t="s">
        <v>74</v>
      </c>
      <c r="AY115" s="38" t="s">
        <v>74</v>
      </c>
      <c r="AZ115" s="38" t="s">
        <v>74</v>
      </c>
      <c r="BA115" s="38" t="s">
        <v>74</v>
      </c>
      <c r="BB115" s="38" t="s">
        <v>74</v>
      </c>
      <c r="BC115" s="38" t="s">
        <v>74</v>
      </c>
      <c r="BD115" s="38" t="s">
        <v>74</v>
      </c>
      <c r="BE115" s="38" t="s">
        <v>74</v>
      </c>
      <c r="BF115" s="38" t="s">
        <v>74</v>
      </c>
      <c r="BG115" s="38" t="s">
        <v>74</v>
      </c>
      <c r="BH115" s="38" t="s">
        <v>74</v>
      </c>
      <c r="BI115" s="38" t="s">
        <v>74</v>
      </c>
      <c r="BJ115" s="38" t="s">
        <v>74</v>
      </c>
      <c r="BK115" s="38" t="s">
        <v>74</v>
      </c>
      <c r="BL115" s="38" t="s">
        <v>74</v>
      </c>
      <c r="BM115" s="38" t="s">
        <v>74</v>
      </c>
      <c r="BN115" s="38" t="s">
        <v>74</v>
      </c>
      <c r="BO115" s="29">
        <v>-247</v>
      </c>
      <c r="BP115" s="29">
        <v>-299</v>
      </c>
      <c r="BQ115" s="29">
        <v>-371</v>
      </c>
      <c r="BR115" s="29">
        <v>-344</v>
      </c>
      <c r="BS115" s="29">
        <v>-342</v>
      </c>
      <c r="BT115" s="29">
        <v>-348</v>
      </c>
      <c r="BU115" s="63">
        <v>-380</v>
      </c>
      <c r="BV115" s="39">
        <v>-214</v>
      </c>
      <c r="BW115" s="38" t="s">
        <v>74</v>
      </c>
    </row>
    <row r="116" spans="1:75" s="33" customFormat="1" x14ac:dyDescent="0.3">
      <c r="A116" s="27" t="s">
        <v>209</v>
      </c>
      <c r="B116" s="27" t="s">
        <v>362</v>
      </c>
      <c r="C116" s="38" t="s">
        <v>74</v>
      </c>
      <c r="D116" s="38" t="s">
        <v>74</v>
      </c>
      <c r="E116" s="38" t="s">
        <v>74</v>
      </c>
      <c r="F116" s="38" t="s">
        <v>74</v>
      </c>
      <c r="G116" s="38" t="s">
        <v>74</v>
      </c>
      <c r="H116" s="38" t="s">
        <v>74</v>
      </c>
      <c r="I116" s="38" t="s">
        <v>74</v>
      </c>
      <c r="J116" s="38" t="s">
        <v>74</v>
      </c>
      <c r="K116" s="38" t="s">
        <v>74</v>
      </c>
      <c r="L116" s="38" t="s">
        <v>74</v>
      </c>
      <c r="M116" s="38" t="s">
        <v>74</v>
      </c>
      <c r="N116" s="38" t="s">
        <v>74</v>
      </c>
      <c r="O116" s="38" t="s">
        <v>74</v>
      </c>
      <c r="P116" s="38" t="s">
        <v>74</v>
      </c>
      <c r="Q116" s="38" t="s">
        <v>74</v>
      </c>
      <c r="R116" s="38" t="s">
        <v>74</v>
      </c>
      <c r="S116" s="38" t="s">
        <v>74</v>
      </c>
      <c r="T116" s="38" t="s">
        <v>74</v>
      </c>
      <c r="U116" s="38" t="s">
        <v>74</v>
      </c>
      <c r="V116" s="38" t="s">
        <v>74</v>
      </c>
      <c r="W116" s="38" t="s">
        <v>74</v>
      </c>
      <c r="X116" s="38" t="s">
        <v>74</v>
      </c>
      <c r="Y116" s="38" t="s">
        <v>74</v>
      </c>
      <c r="Z116" s="38" t="s">
        <v>74</v>
      </c>
      <c r="AA116" s="38" t="s">
        <v>74</v>
      </c>
      <c r="AB116" s="38" t="s">
        <v>74</v>
      </c>
      <c r="AC116" s="38" t="s">
        <v>74</v>
      </c>
      <c r="AD116" s="38" t="s">
        <v>74</v>
      </c>
      <c r="AE116" s="38" t="s">
        <v>74</v>
      </c>
      <c r="AF116" s="38" t="s">
        <v>74</v>
      </c>
      <c r="AG116" s="38" t="s">
        <v>74</v>
      </c>
      <c r="AH116" s="38" t="s">
        <v>74</v>
      </c>
      <c r="AI116" s="38" t="s">
        <v>74</v>
      </c>
      <c r="AJ116" s="38" t="s">
        <v>74</v>
      </c>
      <c r="AK116" s="38" t="s">
        <v>74</v>
      </c>
      <c r="AL116" s="38" t="s">
        <v>74</v>
      </c>
      <c r="AM116" s="38" t="s">
        <v>74</v>
      </c>
      <c r="AN116" s="38" t="s">
        <v>74</v>
      </c>
      <c r="AO116" s="38" t="s">
        <v>74</v>
      </c>
      <c r="AP116" s="38" t="s">
        <v>74</v>
      </c>
      <c r="AQ116" s="38" t="s">
        <v>74</v>
      </c>
      <c r="AR116" s="38" t="s">
        <v>74</v>
      </c>
      <c r="AS116" s="38" t="s">
        <v>74</v>
      </c>
      <c r="AT116" s="38" t="s">
        <v>74</v>
      </c>
      <c r="AU116" s="38" t="s">
        <v>74</v>
      </c>
      <c r="AV116" s="38" t="s">
        <v>74</v>
      </c>
      <c r="AW116" s="38" t="s">
        <v>74</v>
      </c>
      <c r="AX116" s="38" t="s">
        <v>74</v>
      </c>
      <c r="AY116" s="38" t="s">
        <v>74</v>
      </c>
      <c r="AZ116" s="38" t="s">
        <v>74</v>
      </c>
      <c r="BA116" s="38" t="s">
        <v>74</v>
      </c>
      <c r="BB116" s="38" t="s">
        <v>74</v>
      </c>
      <c r="BC116" s="38" t="s">
        <v>74</v>
      </c>
      <c r="BD116" s="38" t="s">
        <v>74</v>
      </c>
      <c r="BE116" s="38" t="s">
        <v>74</v>
      </c>
      <c r="BF116" s="38" t="s">
        <v>74</v>
      </c>
      <c r="BG116" s="38" t="s">
        <v>74</v>
      </c>
      <c r="BH116" s="38" t="s">
        <v>74</v>
      </c>
      <c r="BI116" s="38" t="s">
        <v>74</v>
      </c>
      <c r="BJ116" s="38" t="s">
        <v>74</v>
      </c>
      <c r="BK116" s="38" t="s">
        <v>74</v>
      </c>
      <c r="BL116" s="38" t="s">
        <v>74</v>
      </c>
      <c r="BM116" s="38" t="s">
        <v>74</v>
      </c>
      <c r="BN116" s="38" t="s">
        <v>74</v>
      </c>
      <c r="BO116" s="29">
        <v>-193</v>
      </c>
      <c r="BP116" s="29">
        <v>-192</v>
      </c>
      <c r="BQ116" s="29">
        <v>-309</v>
      </c>
      <c r="BR116" s="29">
        <v>-311</v>
      </c>
      <c r="BS116" s="29">
        <v>-325</v>
      </c>
      <c r="BT116" s="29">
        <v>-339</v>
      </c>
      <c r="BU116" s="63">
        <v>-341</v>
      </c>
      <c r="BV116" s="32">
        <v>-1251</v>
      </c>
      <c r="BW116" s="38" t="s">
        <v>74</v>
      </c>
    </row>
    <row r="117" spans="1:75" s="33" customFormat="1" x14ac:dyDescent="0.3">
      <c r="A117" s="27" t="s">
        <v>166</v>
      </c>
      <c r="B117" s="27" t="s">
        <v>319</v>
      </c>
      <c r="C117" s="38" t="s">
        <v>74</v>
      </c>
      <c r="D117" s="38" t="s">
        <v>74</v>
      </c>
      <c r="E117" s="38" t="s">
        <v>74</v>
      </c>
      <c r="F117" s="38" t="s">
        <v>74</v>
      </c>
      <c r="G117" s="38" t="s">
        <v>74</v>
      </c>
      <c r="H117" s="38" t="s">
        <v>74</v>
      </c>
      <c r="I117" s="38" t="s">
        <v>74</v>
      </c>
      <c r="J117" s="38" t="s">
        <v>74</v>
      </c>
      <c r="K117" s="38" t="s">
        <v>74</v>
      </c>
      <c r="L117" s="38" t="s">
        <v>74</v>
      </c>
      <c r="M117" s="38" t="s">
        <v>74</v>
      </c>
      <c r="N117" s="38" t="s">
        <v>74</v>
      </c>
      <c r="O117" s="38" t="s">
        <v>74</v>
      </c>
      <c r="P117" s="38" t="s">
        <v>74</v>
      </c>
      <c r="Q117" s="38" t="s">
        <v>74</v>
      </c>
      <c r="R117" s="38" t="s">
        <v>74</v>
      </c>
      <c r="S117" s="38" t="s">
        <v>74</v>
      </c>
      <c r="T117" s="38" t="s">
        <v>74</v>
      </c>
      <c r="U117" s="38" t="s">
        <v>74</v>
      </c>
      <c r="V117" s="38" t="s">
        <v>74</v>
      </c>
      <c r="W117" s="38" t="s">
        <v>74</v>
      </c>
      <c r="X117" s="38" t="s">
        <v>74</v>
      </c>
      <c r="Y117" s="38" t="s">
        <v>74</v>
      </c>
      <c r="Z117" s="38" t="s">
        <v>74</v>
      </c>
      <c r="AA117" s="38" t="s">
        <v>74</v>
      </c>
      <c r="AB117" s="38" t="s">
        <v>74</v>
      </c>
      <c r="AC117" s="38" t="s">
        <v>74</v>
      </c>
      <c r="AD117" s="38" t="s">
        <v>74</v>
      </c>
      <c r="AE117" s="38" t="s">
        <v>74</v>
      </c>
      <c r="AF117" s="38" t="s">
        <v>74</v>
      </c>
      <c r="AG117" s="38" t="s">
        <v>74</v>
      </c>
      <c r="AH117" s="38" t="s">
        <v>74</v>
      </c>
      <c r="AI117" s="38" t="s">
        <v>74</v>
      </c>
      <c r="AJ117" s="38" t="s">
        <v>74</v>
      </c>
      <c r="AK117" s="38" t="s">
        <v>74</v>
      </c>
      <c r="AL117" s="38" t="s">
        <v>74</v>
      </c>
      <c r="AM117" s="38" t="s">
        <v>74</v>
      </c>
      <c r="AN117" s="38" t="s">
        <v>74</v>
      </c>
      <c r="AO117" s="38" t="s">
        <v>74</v>
      </c>
      <c r="AP117" s="38" t="s">
        <v>74</v>
      </c>
      <c r="AQ117" s="38" t="s">
        <v>74</v>
      </c>
      <c r="AR117" s="38" t="s">
        <v>74</v>
      </c>
      <c r="AS117" s="38" t="s">
        <v>74</v>
      </c>
      <c r="AT117" s="38" t="s">
        <v>74</v>
      </c>
      <c r="AU117" s="38" t="s">
        <v>74</v>
      </c>
      <c r="AV117" s="38" t="s">
        <v>74</v>
      </c>
      <c r="AW117" s="38" t="s">
        <v>74</v>
      </c>
      <c r="AX117" s="38" t="s">
        <v>74</v>
      </c>
      <c r="AY117" s="38" t="s">
        <v>74</v>
      </c>
      <c r="AZ117" s="38" t="s">
        <v>74</v>
      </c>
      <c r="BA117" s="38" t="s">
        <v>74</v>
      </c>
      <c r="BB117" s="38" t="s">
        <v>74</v>
      </c>
      <c r="BC117" s="38" t="s">
        <v>74</v>
      </c>
      <c r="BD117" s="38" t="s">
        <v>74</v>
      </c>
      <c r="BE117" s="38" t="s">
        <v>74</v>
      </c>
      <c r="BF117" s="38" t="s">
        <v>74</v>
      </c>
      <c r="BG117" s="38" t="s">
        <v>74</v>
      </c>
      <c r="BH117" s="38" t="s">
        <v>74</v>
      </c>
      <c r="BI117" s="38" t="s">
        <v>74</v>
      </c>
      <c r="BJ117" s="38" t="s">
        <v>74</v>
      </c>
      <c r="BK117" s="38" t="s">
        <v>74</v>
      </c>
      <c r="BL117" s="38" t="s">
        <v>74</v>
      </c>
      <c r="BM117" s="38" t="s">
        <v>74</v>
      </c>
      <c r="BN117" s="38" t="s">
        <v>74</v>
      </c>
      <c r="BO117" s="29">
        <v>-150</v>
      </c>
      <c r="BP117" s="29">
        <v>-394</v>
      </c>
      <c r="BQ117" s="29">
        <v>-671</v>
      </c>
      <c r="BR117" s="29">
        <v>-751</v>
      </c>
      <c r="BS117" s="29">
        <v>-797</v>
      </c>
      <c r="BT117" s="29">
        <v>-858</v>
      </c>
      <c r="BU117" s="63">
        <v>-796</v>
      </c>
      <c r="BV117" s="32">
        <v>-5685</v>
      </c>
      <c r="BW117" s="38" t="s">
        <v>74</v>
      </c>
    </row>
    <row r="118" spans="1:75" s="33" customFormat="1" x14ac:dyDescent="0.3">
      <c r="A118" s="27" t="s">
        <v>210</v>
      </c>
      <c r="B118" s="27" t="s">
        <v>363</v>
      </c>
      <c r="C118" s="38" t="s">
        <v>74</v>
      </c>
      <c r="D118" s="38" t="s">
        <v>74</v>
      </c>
      <c r="E118" s="38" t="s">
        <v>74</v>
      </c>
      <c r="F118" s="38" t="s">
        <v>74</v>
      </c>
      <c r="G118" s="38" t="s">
        <v>74</v>
      </c>
      <c r="H118" s="38" t="s">
        <v>74</v>
      </c>
      <c r="I118" s="38" t="s">
        <v>74</v>
      </c>
      <c r="J118" s="38" t="s">
        <v>74</v>
      </c>
      <c r="K118" s="38" t="s">
        <v>74</v>
      </c>
      <c r="L118" s="38" t="s">
        <v>74</v>
      </c>
      <c r="M118" s="38" t="s">
        <v>74</v>
      </c>
      <c r="N118" s="38" t="s">
        <v>74</v>
      </c>
      <c r="O118" s="38" t="s">
        <v>74</v>
      </c>
      <c r="P118" s="38" t="s">
        <v>74</v>
      </c>
      <c r="Q118" s="38" t="s">
        <v>74</v>
      </c>
      <c r="R118" s="38" t="s">
        <v>74</v>
      </c>
      <c r="S118" s="38" t="s">
        <v>74</v>
      </c>
      <c r="T118" s="38" t="s">
        <v>74</v>
      </c>
      <c r="U118" s="38" t="s">
        <v>74</v>
      </c>
      <c r="V118" s="38" t="s">
        <v>74</v>
      </c>
      <c r="W118" s="38" t="s">
        <v>74</v>
      </c>
      <c r="X118" s="38" t="s">
        <v>74</v>
      </c>
      <c r="Y118" s="38" t="s">
        <v>74</v>
      </c>
      <c r="Z118" s="38" t="s">
        <v>74</v>
      </c>
      <c r="AA118" s="38" t="s">
        <v>74</v>
      </c>
      <c r="AB118" s="38" t="s">
        <v>74</v>
      </c>
      <c r="AC118" s="38" t="s">
        <v>74</v>
      </c>
      <c r="AD118" s="38" t="s">
        <v>74</v>
      </c>
      <c r="AE118" s="38" t="s">
        <v>74</v>
      </c>
      <c r="AF118" s="38" t="s">
        <v>74</v>
      </c>
      <c r="AG118" s="38" t="s">
        <v>74</v>
      </c>
      <c r="AH118" s="38" t="s">
        <v>74</v>
      </c>
      <c r="AI118" s="38" t="s">
        <v>74</v>
      </c>
      <c r="AJ118" s="38" t="s">
        <v>74</v>
      </c>
      <c r="AK118" s="38" t="s">
        <v>74</v>
      </c>
      <c r="AL118" s="38" t="s">
        <v>74</v>
      </c>
      <c r="AM118" s="38" t="s">
        <v>74</v>
      </c>
      <c r="AN118" s="38" t="s">
        <v>74</v>
      </c>
      <c r="AO118" s="38" t="s">
        <v>74</v>
      </c>
      <c r="AP118" s="38" t="s">
        <v>74</v>
      </c>
      <c r="AQ118" s="38" t="s">
        <v>74</v>
      </c>
      <c r="AR118" s="38" t="s">
        <v>74</v>
      </c>
      <c r="AS118" s="38" t="s">
        <v>74</v>
      </c>
      <c r="AT118" s="38" t="s">
        <v>74</v>
      </c>
      <c r="AU118" s="38" t="s">
        <v>74</v>
      </c>
      <c r="AV118" s="38" t="s">
        <v>74</v>
      </c>
      <c r="AW118" s="38" t="s">
        <v>74</v>
      </c>
      <c r="AX118" s="38" t="s">
        <v>74</v>
      </c>
      <c r="AY118" s="38" t="s">
        <v>74</v>
      </c>
      <c r="AZ118" s="38" t="s">
        <v>74</v>
      </c>
      <c r="BA118" s="38" t="s">
        <v>74</v>
      </c>
      <c r="BB118" s="38" t="s">
        <v>74</v>
      </c>
      <c r="BC118" s="38" t="s">
        <v>74</v>
      </c>
      <c r="BD118" s="38" t="s">
        <v>74</v>
      </c>
      <c r="BE118" s="38" t="s">
        <v>74</v>
      </c>
      <c r="BF118" s="38" t="s">
        <v>74</v>
      </c>
      <c r="BG118" s="38" t="s">
        <v>74</v>
      </c>
      <c r="BH118" s="38" t="s">
        <v>74</v>
      </c>
      <c r="BI118" s="38" t="s">
        <v>74</v>
      </c>
      <c r="BJ118" s="38" t="s">
        <v>74</v>
      </c>
      <c r="BK118" s="38" t="s">
        <v>74</v>
      </c>
      <c r="BL118" s="38" t="s">
        <v>74</v>
      </c>
      <c r="BM118" s="38" t="s">
        <v>74</v>
      </c>
      <c r="BN118" s="38" t="s">
        <v>74</v>
      </c>
      <c r="BO118" s="29">
        <v>-136</v>
      </c>
      <c r="BP118" s="29">
        <v>-234</v>
      </c>
      <c r="BQ118" s="29">
        <v>-300</v>
      </c>
      <c r="BR118" s="29">
        <v>-308</v>
      </c>
      <c r="BS118" s="29">
        <v>-293</v>
      </c>
      <c r="BT118" s="29">
        <v>-336</v>
      </c>
      <c r="BU118" s="63">
        <v>-372</v>
      </c>
      <c r="BV118" s="39">
        <v>-287</v>
      </c>
      <c r="BW118" s="38" t="s">
        <v>74</v>
      </c>
    </row>
    <row r="119" spans="1:75" s="33" customFormat="1" x14ac:dyDescent="0.3">
      <c r="A119" s="27" t="s">
        <v>167</v>
      </c>
      <c r="B119" s="27" t="s">
        <v>320</v>
      </c>
      <c r="C119" s="38" t="s">
        <v>74</v>
      </c>
      <c r="D119" s="38" t="s">
        <v>74</v>
      </c>
      <c r="E119" s="38" t="s">
        <v>74</v>
      </c>
      <c r="F119" s="38" t="s">
        <v>74</v>
      </c>
      <c r="G119" s="38" t="s">
        <v>74</v>
      </c>
      <c r="H119" s="38" t="s">
        <v>74</v>
      </c>
      <c r="I119" s="38" t="s">
        <v>74</v>
      </c>
      <c r="J119" s="38" t="s">
        <v>74</v>
      </c>
      <c r="K119" s="38" t="s">
        <v>74</v>
      </c>
      <c r="L119" s="38" t="s">
        <v>74</v>
      </c>
      <c r="M119" s="38" t="s">
        <v>74</v>
      </c>
      <c r="N119" s="38" t="s">
        <v>74</v>
      </c>
      <c r="O119" s="38" t="s">
        <v>74</v>
      </c>
      <c r="P119" s="38" t="s">
        <v>74</v>
      </c>
      <c r="Q119" s="38" t="s">
        <v>74</v>
      </c>
      <c r="R119" s="38" t="s">
        <v>74</v>
      </c>
      <c r="S119" s="38" t="s">
        <v>74</v>
      </c>
      <c r="T119" s="38" t="s">
        <v>74</v>
      </c>
      <c r="U119" s="38" t="s">
        <v>74</v>
      </c>
      <c r="V119" s="38" t="s">
        <v>74</v>
      </c>
      <c r="W119" s="38" t="s">
        <v>74</v>
      </c>
      <c r="X119" s="38" t="s">
        <v>74</v>
      </c>
      <c r="Y119" s="38" t="s">
        <v>74</v>
      </c>
      <c r="Z119" s="38" t="s">
        <v>74</v>
      </c>
      <c r="AA119" s="38" t="s">
        <v>74</v>
      </c>
      <c r="AB119" s="38" t="s">
        <v>74</v>
      </c>
      <c r="AC119" s="38" t="s">
        <v>74</v>
      </c>
      <c r="AD119" s="38" t="s">
        <v>74</v>
      </c>
      <c r="AE119" s="38" t="s">
        <v>74</v>
      </c>
      <c r="AF119" s="38" t="s">
        <v>74</v>
      </c>
      <c r="AG119" s="38" t="s">
        <v>74</v>
      </c>
      <c r="AH119" s="38" t="s">
        <v>74</v>
      </c>
      <c r="AI119" s="38" t="s">
        <v>74</v>
      </c>
      <c r="AJ119" s="38" t="s">
        <v>74</v>
      </c>
      <c r="AK119" s="38" t="s">
        <v>74</v>
      </c>
      <c r="AL119" s="38" t="s">
        <v>74</v>
      </c>
      <c r="AM119" s="38" t="s">
        <v>74</v>
      </c>
      <c r="AN119" s="38" t="s">
        <v>74</v>
      </c>
      <c r="AO119" s="38" t="s">
        <v>74</v>
      </c>
      <c r="AP119" s="38" t="s">
        <v>74</v>
      </c>
      <c r="AQ119" s="38" t="s">
        <v>74</v>
      </c>
      <c r="AR119" s="38" t="s">
        <v>74</v>
      </c>
      <c r="AS119" s="38" t="s">
        <v>74</v>
      </c>
      <c r="AT119" s="38" t="s">
        <v>74</v>
      </c>
      <c r="AU119" s="38" t="s">
        <v>74</v>
      </c>
      <c r="AV119" s="38" t="s">
        <v>74</v>
      </c>
      <c r="AW119" s="38" t="s">
        <v>74</v>
      </c>
      <c r="AX119" s="38" t="s">
        <v>74</v>
      </c>
      <c r="AY119" s="38" t="s">
        <v>74</v>
      </c>
      <c r="AZ119" s="38" t="s">
        <v>74</v>
      </c>
      <c r="BA119" s="38" t="s">
        <v>74</v>
      </c>
      <c r="BB119" s="38" t="s">
        <v>74</v>
      </c>
      <c r="BC119" s="38" t="s">
        <v>74</v>
      </c>
      <c r="BD119" s="38" t="s">
        <v>74</v>
      </c>
      <c r="BE119" s="38" t="s">
        <v>74</v>
      </c>
      <c r="BF119" s="38" t="s">
        <v>74</v>
      </c>
      <c r="BG119" s="38" t="s">
        <v>74</v>
      </c>
      <c r="BH119" s="38" t="s">
        <v>74</v>
      </c>
      <c r="BI119" s="38" t="s">
        <v>74</v>
      </c>
      <c r="BJ119" s="38" t="s">
        <v>74</v>
      </c>
      <c r="BK119" s="38" t="s">
        <v>74</v>
      </c>
      <c r="BL119" s="38" t="s">
        <v>74</v>
      </c>
      <c r="BM119" s="38" t="s">
        <v>74</v>
      </c>
      <c r="BN119" s="38" t="s">
        <v>74</v>
      </c>
      <c r="BO119" s="29">
        <v>-278</v>
      </c>
      <c r="BP119" s="29">
        <v>-364</v>
      </c>
      <c r="BQ119" s="29">
        <v>-370</v>
      </c>
      <c r="BR119" s="29">
        <v>-347</v>
      </c>
      <c r="BS119" s="29">
        <v>-299</v>
      </c>
      <c r="BT119" s="29">
        <v>-350</v>
      </c>
      <c r="BU119" s="63">
        <v>-512</v>
      </c>
      <c r="BV119" s="39">
        <v>-547</v>
      </c>
      <c r="BW119" s="38" t="s">
        <v>74</v>
      </c>
    </row>
    <row r="120" spans="1:75" s="33" customFormat="1" x14ac:dyDescent="0.3">
      <c r="A120" s="27" t="s">
        <v>183</v>
      </c>
      <c r="B120" s="27" t="s">
        <v>336</v>
      </c>
      <c r="C120" s="38" t="s">
        <v>74</v>
      </c>
      <c r="D120" s="38" t="s">
        <v>74</v>
      </c>
      <c r="E120" s="38" t="s">
        <v>74</v>
      </c>
      <c r="F120" s="38" t="s">
        <v>74</v>
      </c>
      <c r="G120" s="38" t="s">
        <v>74</v>
      </c>
      <c r="H120" s="38" t="s">
        <v>74</v>
      </c>
      <c r="I120" s="38" t="s">
        <v>74</v>
      </c>
      <c r="J120" s="38" t="s">
        <v>74</v>
      </c>
      <c r="K120" s="38" t="s">
        <v>74</v>
      </c>
      <c r="L120" s="38" t="s">
        <v>74</v>
      </c>
      <c r="M120" s="38" t="s">
        <v>74</v>
      </c>
      <c r="N120" s="38" t="s">
        <v>74</v>
      </c>
      <c r="O120" s="38" t="s">
        <v>74</v>
      </c>
      <c r="P120" s="38" t="s">
        <v>74</v>
      </c>
      <c r="Q120" s="38" t="s">
        <v>74</v>
      </c>
      <c r="R120" s="38" t="s">
        <v>74</v>
      </c>
      <c r="S120" s="38" t="s">
        <v>74</v>
      </c>
      <c r="T120" s="38" t="s">
        <v>74</v>
      </c>
      <c r="U120" s="38" t="s">
        <v>74</v>
      </c>
      <c r="V120" s="38" t="s">
        <v>74</v>
      </c>
      <c r="W120" s="38" t="s">
        <v>74</v>
      </c>
      <c r="X120" s="38" t="s">
        <v>74</v>
      </c>
      <c r="Y120" s="38" t="s">
        <v>74</v>
      </c>
      <c r="Z120" s="38" t="s">
        <v>74</v>
      </c>
      <c r="AA120" s="38" t="s">
        <v>74</v>
      </c>
      <c r="AB120" s="38" t="s">
        <v>74</v>
      </c>
      <c r="AC120" s="38" t="s">
        <v>74</v>
      </c>
      <c r="AD120" s="38" t="s">
        <v>74</v>
      </c>
      <c r="AE120" s="38" t="s">
        <v>74</v>
      </c>
      <c r="AF120" s="38" t="s">
        <v>74</v>
      </c>
      <c r="AG120" s="38" t="s">
        <v>74</v>
      </c>
      <c r="AH120" s="38" t="s">
        <v>74</v>
      </c>
      <c r="AI120" s="38" t="s">
        <v>74</v>
      </c>
      <c r="AJ120" s="38" t="s">
        <v>74</v>
      </c>
      <c r="AK120" s="38" t="s">
        <v>74</v>
      </c>
      <c r="AL120" s="38" t="s">
        <v>74</v>
      </c>
      <c r="AM120" s="38" t="s">
        <v>74</v>
      </c>
      <c r="AN120" s="38" t="s">
        <v>74</v>
      </c>
      <c r="AO120" s="38" t="s">
        <v>74</v>
      </c>
      <c r="AP120" s="38" t="s">
        <v>74</v>
      </c>
      <c r="AQ120" s="38" t="s">
        <v>74</v>
      </c>
      <c r="AR120" s="38" t="s">
        <v>74</v>
      </c>
      <c r="AS120" s="38" t="s">
        <v>74</v>
      </c>
      <c r="AT120" s="38" t="s">
        <v>74</v>
      </c>
      <c r="AU120" s="38" t="s">
        <v>74</v>
      </c>
      <c r="AV120" s="38" t="s">
        <v>74</v>
      </c>
      <c r="AW120" s="38" t="s">
        <v>74</v>
      </c>
      <c r="AX120" s="38" t="s">
        <v>74</v>
      </c>
      <c r="AY120" s="38" t="s">
        <v>74</v>
      </c>
      <c r="AZ120" s="38" t="s">
        <v>74</v>
      </c>
      <c r="BA120" s="38" t="s">
        <v>74</v>
      </c>
      <c r="BB120" s="38" t="s">
        <v>74</v>
      </c>
      <c r="BC120" s="38" t="s">
        <v>74</v>
      </c>
      <c r="BD120" s="38" t="s">
        <v>74</v>
      </c>
      <c r="BE120" s="38" t="s">
        <v>74</v>
      </c>
      <c r="BF120" s="38" t="s">
        <v>74</v>
      </c>
      <c r="BG120" s="38" t="s">
        <v>74</v>
      </c>
      <c r="BH120" s="38" t="s">
        <v>74</v>
      </c>
      <c r="BI120" s="38" t="s">
        <v>74</v>
      </c>
      <c r="BJ120" s="38" t="s">
        <v>74</v>
      </c>
      <c r="BK120" s="38" t="s">
        <v>74</v>
      </c>
      <c r="BL120" s="38" t="s">
        <v>74</v>
      </c>
      <c r="BM120" s="38" t="s">
        <v>74</v>
      </c>
      <c r="BN120" s="38" t="s">
        <v>74</v>
      </c>
      <c r="BO120" s="29">
        <v>-384</v>
      </c>
      <c r="BP120" s="29">
        <v>-367</v>
      </c>
      <c r="BQ120" s="29">
        <v>-268</v>
      </c>
      <c r="BR120" s="29">
        <v>-243</v>
      </c>
      <c r="BS120" s="29">
        <v>-232</v>
      </c>
      <c r="BT120" s="29">
        <v>-242</v>
      </c>
      <c r="BU120" s="63">
        <v>-364</v>
      </c>
      <c r="BV120" s="39">
        <v>-372</v>
      </c>
      <c r="BW120" s="38" t="s">
        <v>74</v>
      </c>
    </row>
    <row r="121" spans="1:75" s="33" customFormat="1" x14ac:dyDescent="0.3">
      <c r="A121" s="27" t="s">
        <v>211</v>
      </c>
      <c r="B121" s="27" t="s">
        <v>364</v>
      </c>
      <c r="C121" s="38" t="s">
        <v>74</v>
      </c>
      <c r="D121" s="38" t="s">
        <v>74</v>
      </c>
      <c r="E121" s="38" t="s">
        <v>74</v>
      </c>
      <c r="F121" s="38" t="s">
        <v>74</v>
      </c>
      <c r="G121" s="38" t="s">
        <v>74</v>
      </c>
      <c r="H121" s="38" t="s">
        <v>74</v>
      </c>
      <c r="I121" s="38" t="s">
        <v>74</v>
      </c>
      <c r="J121" s="38" t="s">
        <v>74</v>
      </c>
      <c r="K121" s="38" t="s">
        <v>74</v>
      </c>
      <c r="L121" s="38" t="s">
        <v>74</v>
      </c>
      <c r="M121" s="38" t="s">
        <v>74</v>
      </c>
      <c r="N121" s="38" t="s">
        <v>74</v>
      </c>
      <c r="O121" s="38" t="s">
        <v>74</v>
      </c>
      <c r="P121" s="38" t="s">
        <v>74</v>
      </c>
      <c r="Q121" s="38" t="s">
        <v>74</v>
      </c>
      <c r="R121" s="38" t="s">
        <v>74</v>
      </c>
      <c r="S121" s="38" t="s">
        <v>74</v>
      </c>
      <c r="T121" s="38" t="s">
        <v>74</v>
      </c>
      <c r="U121" s="38" t="s">
        <v>74</v>
      </c>
      <c r="V121" s="38" t="s">
        <v>74</v>
      </c>
      <c r="W121" s="38" t="s">
        <v>74</v>
      </c>
      <c r="X121" s="38" t="s">
        <v>74</v>
      </c>
      <c r="Y121" s="38" t="s">
        <v>74</v>
      </c>
      <c r="Z121" s="38" t="s">
        <v>74</v>
      </c>
      <c r="AA121" s="38" t="s">
        <v>74</v>
      </c>
      <c r="AB121" s="38" t="s">
        <v>74</v>
      </c>
      <c r="AC121" s="38" t="s">
        <v>74</v>
      </c>
      <c r="AD121" s="38" t="s">
        <v>74</v>
      </c>
      <c r="AE121" s="38" t="s">
        <v>74</v>
      </c>
      <c r="AF121" s="38" t="s">
        <v>74</v>
      </c>
      <c r="AG121" s="38" t="s">
        <v>74</v>
      </c>
      <c r="AH121" s="38" t="s">
        <v>74</v>
      </c>
      <c r="AI121" s="38" t="s">
        <v>74</v>
      </c>
      <c r="AJ121" s="38" t="s">
        <v>74</v>
      </c>
      <c r="AK121" s="38" t="s">
        <v>74</v>
      </c>
      <c r="AL121" s="38" t="s">
        <v>74</v>
      </c>
      <c r="AM121" s="38" t="s">
        <v>74</v>
      </c>
      <c r="AN121" s="38" t="s">
        <v>74</v>
      </c>
      <c r="AO121" s="38" t="s">
        <v>74</v>
      </c>
      <c r="AP121" s="38" t="s">
        <v>74</v>
      </c>
      <c r="AQ121" s="38" t="s">
        <v>74</v>
      </c>
      <c r="AR121" s="38" t="s">
        <v>74</v>
      </c>
      <c r="AS121" s="38" t="s">
        <v>74</v>
      </c>
      <c r="AT121" s="38" t="s">
        <v>74</v>
      </c>
      <c r="AU121" s="38" t="s">
        <v>74</v>
      </c>
      <c r="AV121" s="38" t="s">
        <v>74</v>
      </c>
      <c r="AW121" s="38" t="s">
        <v>74</v>
      </c>
      <c r="AX121" s="38" t="s">
        <v>74</v>
      </c>
      <c r="AY121" s="38" t="s">
        <v>74</v>
      </c>
      <c r="AZ121" s="38" t="s">
        <v>74</v>
      </c>
      <c r="BA121" s="38" t="s">
        <v>74</v>
      </c>
      <c r="BB121" s="38" t="s">
        <v>74</v>
      </c>
      <c r="BC121" s="38" t="s">
        <v>74</v>
      </c>
      <c r="BD121" s="38" t="s">
        <v>74</v>
      </c>
      <c r="BE121" s="38" t="s">
        <v>74</v>
      </c>
      <c r="BF121" s="38" t="s">
        <v>74</v>
      </c>
      <c r="BG121" s="38" t="s">
        <v>74</v>
      </c>
      <c r="BH121" s="38" t="s">
        <v>74</v>
      </c>
      <c r="BI121" s="38" t="s">
        <v>74</v>
      </c>
      <c r="BJ121" s="38" t="s">
        <v>74</v>
      </c>
      <c r="BK121" s="38" t="s">
        <v>74</v>
      </c>
      <c r="BL121" s="38" t="s">
        <v>74</v>
      </c>
      <c r="BM121" s="38" t="s">
        <v>74</v>
      </c>
      <c r="BN121" s="38" t="s">
        <v>74</v>
      </c>
      <c r="BO121" s="28">
        <v>-36</v>
      </c>
      <c r="BP121" s="29">
        <v>-104</v>
      </c>
      <c r="BQ121" s="29">
        <v>-141</v>
      </c>
      <c r="BR121" s="29">
        <v>-138</v>
      </c>
      <c r="BS121" s="29">
        <v>-149</v>
      </c>
      <c r="BT121" s="29">
        <v>-155</v>
      </c>
      <c r="BU121" s="63">
        <v>-139</v>
      </c>
      <c r="BV121" s="60">
        <v>-38</v>
      </c>
      <c r="BW121" s="38" t="s">
        <v>74</v>
      </c>
    </row>
    <row r="122" spans="1:75" s="33" customFormat="1" x14ac:dyDescent="0.3">
      <c r="A122" s="27" t="s">
        <v>168</v>
      </c>
      <c r="B122" s="27" t="s">
        <v>321</v>
      </c>
      <c r="C122" s="38" t="s">
        <v>74</v>
      </c>
      <c r="D122" s="38" t="s">
        <v>74</v>
      </c>
      <c r="E122" s="38" t="s">
        <v>74</v>
      </c>
      <c r="F122" s="38" t="s">
        <v>74</v>
      </c>
      <c r="G122" s="38" t="s">
        <v>74</v>
      </c>
      <c r="H122" s="38" t="s">
        <v>74</v>
      </c>
      <c r="I122" s="38" t="s">
        <v>74</v>
      </c>
      <c r="J122" s="38" t="s">
        <v>74</v>
      </c>
      <c r="K122" s="38" t="s">
        <v>74</v>
      </c>
      <c r="L122" s="38" t="s">
        <v>74</v>
      </c>
      <c r="M122" s="38" t="s">
        <v>74</v>
      </c>
      <c r="N122" s="38" t="s">
        <v>74</v>
      </c>
      <c r="O122" s="38" t="s">
        <v>74</v>
      </c>
      <c r="P122" s="38" t="s">
        <v>74</v>
      </c>
      <c r="Q122" s="38" t="s">
        <v>74</v>
      </c>
      <c r="R122" s="38" t="s">
        <v>74</v>
      </c>
      <c r="S122" s="38" t="s">
        <v>74</v>
      </c>
      <c r="T122" s="38" t="s">
        <v>74</v>
      </c>
      <c r="U122" s="38" t="s">
        <v>74</v>
      </c>
      <c r="V122" s="38" t="s">
        <v>74</v>
      </c>
      <c r="W122" s="38" t="s">
        <v>74</v>
      </c>
      <c r="X122" s="38" t="s">
        <v>74</v>
      </c>
      <c r="Y122" s="38" t="s">
        <v>74</v>
      </c>
      <c r="Z122" s="38" t="s">
        <v>74</v>
      </c>
      <c r="AA122" s="38" t="s">
        <v>74</v>
      </c>
      <c r="AB122" s="38" t="s">
        <v>74</v>
      </c>
      <c r="AC122" s="38" t="s">
        <v>74</v>
      </c>
      <c r="AD122" s="38" t="s">
        <v>74</v>
      </c>
      <c r="AE122" s="38" t="s">
        <v>74</v>
      </c>
      <c r="AF122" s="38" t="s">
        <v>74</v>
      </c>
      <c r="AG122" s="38" t="s">
        <v>74</v>
      </c>
      <c r="AH122" s="38" t="s">
        <v>74</v>
      </c>
      <c r="AI122" s="38" t="s">
        <v>74</v>
      </c>
      <c r="AJ122" s="38" t="s">
        <v>74</v>
      </c>
      <c r="AK122" s="38" t="s">
        <v>74</v>
      </c>
      <c r="AL122" s="38" t="s">
        <v>74</v>
      </c>
      <c r="AM122" s="38" t="s">
        <v>74</v>
      </c>
      <c r="AN122" s="38" t="s">
        <v>74</v>
      </c>
      <c r="AO122" s="38" t="s">
        <v>74</v>
      </c>
      <c r="AP122" s="38" t="s">
        <v>74</v>
      </c>
      <c r="AQ122" s="38" t="s">
        <v>74</v>
      </c>
      <c r="AR122" s="38" t="s">
        <v>74</v>
      </c>
      <c r="AS122" s="38" t="s">
        <v>74</v>
      </c>
      <c r="AT122" s="38" t="s">
        <v>74</v>
      </c>
      <c r="AU122" s="38" t="s">
        <v>74</v>
      </c>
      <c r="AV122" s="38" t="s">
        <v>74</v>
      </c>
      <c r="AW122" s="38" t="s">
        <v>74</v>
      </c>
      <c r="AX122" s="38" t="s">
        <v>74</v>
      </c>
      <c r="AY122" s="38" t="s">
        <v>74</v>
      </c>
      <c r="AZ122" s="38" t="s">
        <v>74</v>
      </c>
      <c r="BA122" s="38" t="s">
        <v>74</v>
      </c>
      <c r="BB122" s="38" t="s">
        <v>74</v>
      </c>
      <c r="BC122" s="38" t="s">
        <v>74</v>
      </c>
      <c r="BD122" s="38" t="s">
        <v>74</v>
      </c>
      <c r="BE122" s="38" t="s">
        <v>74</v>
      </c>
      <c r="BF122" s="38" t="s">
        <v>74</v>
      </c>
      <c r="BG122" s="38" t="s">
        <v>74</v>
      </c>
      <c r="BH122" s="38" t="s">
        <v>74</v>
      </c>
      <c r="BI122" s="38" t="s">
        <v>74</v>
      </c>
      <c r="BJ122" s="38" t="s">
        <v>74</v>
      </c>
      <c r="BK122" s="38" t="s">
        <v>74</v>
      </c>
      <c r="BL122" s="38" t="s">
        <v>74</v>
      </c>
      <c r="BM122" s="38" t="s">
        <v>74</v>
      </c>
      <c r="BN122" s="38" t="s">
        <v>74</v>
      </c>
      <c r="BO122" s="29">
        <v>-140</v>
      </c>
      <c r="BP122" s="29">
        <v>-309</v>
      </c>
      <c r="BQ122" s="29">
        <v>-495</v>
      </c>
      <c r="BR122" s="29">
        <v>-474</v>
      </c>
      <c r="BS122" s="29">
        <v>-540</v>
      </c>
      <c r="BT122" s="29">
        <v>-620</v>
      </c>
      <c r="BU122" s="63">
        <v>-662</v>
      </c>
      <c r="BV122" s="39">
        <v>-397</v>
      </c>
      <c r="BW122" s="38" t="s">
        <v>74</v>
      </c>
    </row>
    <row r="123" spans="1:75" s="33" customFormat="1" x14ac:dyDescent="0.3">
      <c r="A123" s="27" t="s">
        <v>212</v>
      </c>
      <c r="B123" s="27" t="s">
        <v>365</v>
      </c>
      <c r="C123" s="38" t="s">
        <v>74</v>
      </c>
      <c r="D123" s="38" t="s">
        <v>74</v>
      </c>
      <c r="E123" s="38" t="s">
        <v>74</v>
      </c>
      <c r="F123" s="38" t="s">
        <v>74</v>
      </c>
      <c r="G123" s="38" t="s">
        <v>74</v>
      </c>
      <c r="H123" s="38" t="s">
        <v>74</v>
      </c>
      <c r="I123" s="38" t="s">
        <v>74</v>
      </c>
      <c r="J123" s="38" t="s">
        <v>74</v>
      </c>
      <c r="K123" s="38" t="s">
        <v>74</v>
      </c>
      <c r="L123" s="38" t="s">
        <v>74</v>
      </c>
      <c r="M123" s="38" t="s">
        <v>74</v>
      </c>
      <c r="N123" s="38" t="s">
        <v>74</v>
      </c>
      <c r="O123" s="38" t="s">
        <v>74</v>
      </c>
      <c r="P123" s="38" t="s">
        <v>74</v>
      </c>
      <c r="Q123" s="38" t="s">
        <v>74</v>
      </c>
      <c r="R123" s="38" t="s">
        <v>74</v>
      </c>
      <c r="S123" s="38" t="s">
        <v>74</v>
      </c>
      <c r="T123" s="38" t="s">
        <v>74</v>
      </c>
      <c r="U123" s="38" t="s">
        <v>74</v>
      </c>
      <c r="V123" s="38" t="s">
        <v>74</v>
      </c>
      <c r="W123" s="38" t="s">
        <v>74</v>
      </c>
      <c r="X123" s="38" t="s">
        <v>74</v>
      </c>
      <c r="Y123" s="38" t="s">
        <v>74</v>
      </c>
      <c r="Z123" s="38" t="s">
        <v>74</v>
      </c>
      <c r="AA123" s="38" t="s">
        <v>74</v>
      </c>
      <c r="AB123" s="38" t="s">
        <v>74</v>
      </c>
      <c r="AC123" s="38" t="s">
        <v>74</v>
      </c>
      <c r="AD123" s="38" t="s">
        <v>74</v>
      </c>
      <c r="AE123" s="38" t="s">
        <v>74</v>
      </c>
      <c r="AF123" s="38" t="s">
        <v>74</v>
      </c>
      <c r="AG123" s="38" t="s">
        <v>74</v>
      </c>
      <c r="AH123" s="38" t="s">
        <v>74</v>
      </c>
      <c r="AI123" s="38" t="s">
        <v>74</v>
      </c>
      <c r="AJ123" s="38" t="s">
        <v>74</v>
      </c>
      <c r="AK123" s="38" t="s">
        <v>74</v>
      </c>
      <c r="AL123" s="38" t="s">
        <v>74</v>
      </c>
      <c r="AM123" s="38" t="s">
        <v>74</v>
      </c>
      <c r="AN123" s="38" t="s">
        <v>74</v>
      </c>
      <c r="AO123" s="38" t="s">
        <v>74</v>
      </c>
      <c r="AP123" s="38" t="s">
        <v>74</v>
      </c>
      <c r="AQ123" s="38" t="s">
        <v>74</v>
      </c>
      <c r="AR123" s="38" t="s">
        <v>74</v>
      </c>
      <c r="AS123" s="38" t="s">
        <v>74</v>
      </c>
      <c r="AT123" s="38" t="s">
        <v>74</v>
      </c>
      <c r="AU123" s="38" t="s">
        <v>74</v>
      </c>
      <c r="AV123" s="38" t="s">
        <v>74</v>
      </c>
      <c r="AW123" s="38" t="s">
        <v>74</v>
      </c>
      <c r="AX123" s="38" t="s">
        <v>74</v>
      </c>
      <c r="AY123" s="38" t="s">
        <v>74</v>
      </c>
      <c r="AZ123" s="38" t="s">
        <v>74</v>
      </c>
      <c r="BA123" s="38" t="s">
        <v>74</v>
      </c>
      <c r="BB123" s="38" t="s">
        <v>74</v>
      </c>
      <c r="BC123" s="38" t="s">
        <v>74</v>
      </c>
      <c r="BD123" s="38" t="s">
        <v>74</v>
      </c>
      <c r="BE123" s="38" t="s">
        <v>74</v>
      </c>
      <c r="BF123" s="38" t="s">
        <v>74</v>
      </c>
      <c r="BG123" s="38" t="s">
        <v>74</v>
      </c>
      <c r="BH123" s="38" t="s">
        <v>74</v>
      </c>
      <c r="BI123" s="38" t="s">
        <v>74</v>
      </c>
      <c r="BJ123" s="38" t="s">
        <v>74</v>
      </c>
      <c r="BK123" s="38" t="s">
        <v>74</v>
      </c>
      <c r="BL123" s="38" t="s">
        <v>74</v>
      </c>
      <c r="BM123" s="38" t="s">
        <v>74</v>
      </c>
      <c r="BN123" s="38" t="s">
        <v>74</v>
      </c>
      <c r="BO123" s="28">
        <v>-85</v>
      </c>
      <c r="BP123" s="29">
        <v>-121</v>
      </c>
      <c r="BQ123" s="29">
        <v>-181</v>
      </c>
      <c r="BR123" s="29">
        <v>-237</v>
      </c>
      <c r="BS123" s="29">
        <v>-236</v>
      </c>
      <c r="BT123" s="29">
        <v>-253</v>
      </c>
      <c r="BU123" s="63">
        <v>-327</v>
      </c>
      <c r="BV123" s="39">
        <v>-314</v>
      </c>
      <c r="BW123" s="38" t="s">
        <v>74</v>
      </c>
    </row>
    <row r="124" spans="1:75" s="33" customFormat="1" x14ac:dyDescent="0.3">
      <c r="A124" s="27" t="s">
        <v>213</v>
      </c>
      <c r="B124" s="27" t="s">
        <v>366</v>
      </c>
      <c r="C124" s="38" t="s">
        <v>74</v>
      </c>
      <c r="D124" s="38" t="s">
        <v>74</v>
      </c>
      <c r="E124" s="38" t="s">
        <v>74</v>
      </c>
      <c r="F124" s="38" t="s">
        <v>74</v>
      </c>
      <c r="G124" s="38" t="s">
        <v>74</v>
      </c>
      <c r="H124" s="38" t="s">
        <v>74</v>
      </c>
      <c r="I124" s="38" t="s">
        <v>74</v>
      </c>
      <c r="J124" s="38" t="s">
        <v>74</v>
      </c>
      <c r="K124" s="38" t="s">
        <v>74</v>
      </c>
      <c r="L124" s="38" t="s">
        <v>74</v>
      </c>
      <c r="M124" s="38" t="s">
        <v>74</v>
      </c>
      <c r="N124" s="38" t="s">
        <v>74</v>
      </c>
      <c r="O124" s="38" t="s">
        <v>74</v>
      </c>
      <c r="P124" s="38" t="s">
        <v>74</v>
      </c>
      <c r="Q124" s="38" t="s">
        <v>74</v>
      </c>
      <c r="R124" s="38" t="s">
        <v>74</v>
      </c>
      <c r="S124" s="38" t="s">
        <v>74</v>
      </c>
      <c r="T124" s="38" t="s">
        <v>74</v>
      </c>
      <c r="U124" s="38" t="s">
        <v>74</v>
      </c>
      <c r="V124" s="38" t="s">
        <v>74</v>
      </c>
      <c r="W124" s="38" t="s">
        <v>74</v>
      </c>
      <c r="X124" s="38" t="s">
        <v>74</v>
      </c>
      <c r="Y124" s="38" t="s">
        <v>74</v>
      </c>
      <c r="Z124" s="38" t="s">
        <v>74</v>
      </c>
      <c r="AA124" s="38" t="s">
        <v>74</v>
      </c>
      <c r="AB124" s="38" t="s">
        <v>74</v>
      </c>
      <c r="AC124" s="38" t="s">
        <v>74</v>
      </c>
      <c r="AD124" s="38" t="s">
        <v>74</v>
      </c>
      <c r="AE124" s="38" t="s">
        <v>74</v>
      </c>
      <c r="AF124" s="38" t="s">
        <v>74</v>
      </c>
      <c r="AG124" s="38" t="s">
        <v>74</v>
      </c>
      <c r="AH124" s="38" t="s">
        <v>74</v>
      </c>
      <c r="AI124" s="38" t="s">
        <v>74</v>
      </c>
      <c r="AJ124" s="38" t="s">
        <v>74</v>
      </c>
      <c r="AK124" s="38" t="s">
        <v>74</v>
      </c>
      <c r="AL124" s="38" t="s">
        <v>74</v>
      </c>
      <c r="AM124" s="38" t="s">
        <v>74</v>
      </c>
      <c r="AN124" s="38" t="s">
        <v>74</v>
      </c>
      <c r="AO124" s="38" t="s">
        <v>74</v>
      </c>
      <c r="AP124" s="38" t="s">
        <v>74</v>
      </c>
      <c r="AQ124" s="38" t="s">
        <v>74</v>
      </c>
      <c r="AR124" s="38" t="s">
        <v>74</v>
      </c>
      <c r="AS124" s="38" t="s">
        <v>74</v>
      </c>
      <c r="AT124" s="38" t="s">
        <v>74</v>
      </c>
      <c r="AU124" s="38" t="s">
        <v>74</v>
      </c>
      <c r="AV124" s="38" t="s">
        <v>74</v>
      </c>
      <c r="AW124" s="38" t="s">
        <v>74</v>
      </c>
      <c r="AX124" s="38" t="s">
        <v>74</v>
      </c>
      <c r="AY124" s="38" t="s">
        <v>74</v>
      </c>
      <c r="AZ124" s="38" t="s">
        <v>74</v>
      </c>
      <c r="BA124" s="38" t="s">
        <v>74</v>
      </c>
      <c r="BB124" s="38" t="s">
        <v>74</v>
      </c>
      <c r="BC124" s="38" t="s">
        <v>74</v>
      </c>
      <c r="BD124" s="38" t="s">
        <v>74</v>
      </c>
      <c r="BE124" s="38" t="s">
        <v>74</v>
      </c>
      <c r="BF124" s="38" t="s">
        <v>74</v>
      </c>
      <c r="BG124" s="38" t="s">
        <v>74</v>
      </c>
      <c r="BH124" s="38" t="s">
        <v>74</v>
      </c>
      <c r="BI124" s="38" t="s">
        <v>74</v>
      </c>
      <c r="BJ124" s="38" t="s">
        <v>74</v>
      </c>
      <c r="BK124" s="38" t="s">
        <v>74</v>
      </c>
      <c r="BL124" s="38" t="s">
        <v>74</v>
      </c>
      <c r="BM124" s="38" t="s">
        <v>74</v>
      </c>
      <c r="BN124" s="38" t="s">
        <v>74</v>
      </c>
      <c r="BO124" s="28">
        <v>-90</v>
      </c>
      <c r="BP124" s="29">
        <v>-465</v>
      </c>
      <c r="BQ124" s="29">
        <v>-755</v>
      </c>
      <c r="BR124" s="29">
        <v>-783</v>
      </c>
      <c r="BS124" s="29">
        <v>-786</v>
      </c>
      <c r="BT124" s="29">
        <v>-901</v>
      </c>
      <c r="BU124" s="63">
        <v>-857</v>
      </c>
      <c r="BV124" s="60">
        <v>-81</v>
      </c>
      <c r="BW124" s="38" t="s">
        <v>74</v>
      </c>
    </row>
    <row r="125" spans="1:75" s="33" customFormat="1" x14ac:dyDescent="0.3">
      <c r="A125" s="27" t="s">
        <v>169</v>
      </c>
      <c r="B125" s="27" t="s">
        <v>322</v>
      </c>
      <c r="C125" s="38" t="s">
        <v>74</v>
      </c>
      <c r="D125" s="38" t="s">
        <v>74</v>
      </c>
      <c r="E125" s="38" t="s">
        <v>74</v>
      </c>
      <c r="F125" s="38" t="s">
        <v>74</v>
      </c>
      <c r="G125" s="38" t="s">
        <v>74</v>
      </c>
      <c r="H125" s="38" t="s">
        <v>74</v>
      </c>
      <c r="I125" s="38" t="s">
        <v>74</v>
      </c>
      <c r="J125" s="38" t="s">
        <v>74</v>
      </c>
      <c r="K125" s="38" t="s">
        <v>74</v>
      </c>
      <c r="L125" s="38" t="s">
        <v>74</v>
      </c>
      <c r="M125" s="38" t="s">
        <v>74</v>
      </c>
      <c r="N125" s="38" t="s">
        <v>74</v>
      </c>
      <c r="O125" s="38" t="s">
        <v>74</v>
      </c>
      <c r="P125" s="38" t="s">
        <v>74</v>
      </c>
      <c r="Q125" s="38" t="s">
        <v>74</v>
      </c>
      <c r="R125" s="38" t="s">
        <v>74</v>
      </c>
      <c r="S125" s="38" t="s">
        <v>74</v>
      </c>
      <c r="T125" s="38" t="s">
        <v>74</v>
      </c>
      <c r="U125" s="38" t="s">
        <v>74</v>
      </c>
      <c r="V125" s="38" t="s">
        <v>74</v>
      </c>
      <c r="W125" s="38" t="s">
        <v>74</v>
      </c>
      <c r="X125" s="38" t="s">
        <v>74</v>
      </c>
      <c r="Y125" s="38" t="s">
        <v>74</v>
      </c>
      <c r="Z125" s="38" t="s">
        <v>74</v>
      </c>
      <c r="AA125" s="38" t="s">
        <v>74</v>
      </c>
      <c r="AB125" s="38" t="s">
        <v>74</v>
      </c>
      <c r="AC125" s="38" t="s">
        <v>74</v>
      </c>
      <c r="AD125" s="38" t="s">
        <v>74</v>
      </c>
      <c r="AE125" s="38" t="s">
        <v>74</v>
      </c>
      <c r="AF125" s="38" t="s">
        <v>74</v>
      </c>
      <c r="AG125" s="38" t="s">
        <v>74</v>
      </c>
      <c r="AH125" s="38" t="s">
        <v>74</v>
      </c>
      <c r="AI125" s="38" t="s">
        <v>74</v>
      </c>
      <c r="AJ125" s="38" t="s">
        <v>74</v>
      </c>
      <c r="AK125" s="38" t="s">
        <v>74</v>
      </c>
      <c r="AL125" s="38" t="s">
        <v>74</v>
      </c>
      <c r="AM125" s="38" t="s">
        <v>74</v>
      </c>
      <c r="AN125" s="38" t="s">
        <v>74</v>
      </c>
      <c r="AO125" s="38" t="s">
        <v>74</v>
      </c>
      <c r="AP125" s="38" t="s">
        <v>74</v>
      </c>
      <c r="AQ125" s="38" t="s">
        <v>74</v>
      </c>
      <c r="AR125" s="38" t="s">
        <v>74</v>
      </c>
      <c r="AS125" s="38" t="s">
        <v>74</v>
      </c>
      <c r="AT125" s="38" t="s">
        <v>74</v>
      </c>
      <c r="AU125" s="38" t="s">
        <v>74</v>
      </c>
      <c r="AV125" s="38" t="s">
        <v>74</v>
      </c>
      <c r="AW125" s="38" t="s">
        <v>74</v>
      </c>
      <c r="AX125" s="38" t="s">
        <v>74</v>
      </c>
      <c r="AY125" s="38" t="s">
        <v>74</v>
      </c>
      <c r="AZ125" s="38" t="s">
        <v>74</v>
      </c>
      <c r="BA125" s="38" t="s">
        <v>74</v>
      </c>
      <c r="BB125" s="38" t="s">
        <v>74</v>
      </c>
      <c r="BC125" s="38" t="s">
        <v>74</v>
      </c>
      <c r="BD125" s="38" t="s">
        <v>74</v>
      </c>
      <c r="BE125" s="38" t="s">
        <v>74</v>
      </c>
      <c r="BF125" s="38" t="s">
        <v>74</v>
      </c>
      <c r="BG125" s="38" t="s">
        <v>74</v>
      </c>
      <c r="BH125" s="38" t="s">
        <v>74</v>
      </c>
      <c r="BI125" s="38" t="s">
        <v>74</v>
      </c>
      <c r="BJ125" s="38" t="s">
        <v>74</v>
      </c>
      <c r="BK125" s="38" t="s">
        <v>74</v>
      </c>
      <c r="BL125" s="38" t="s">
        <v>74</v>
      </c>
      <c r="BM125" s="38" t="s">
        <v>74</v>
      </c>
      <c r="BN125" s="38" t="s">
        <v>74</v>
      </c>
      <c r="BO125" s="29">
        <v>-177</v>
      </c>
      <c r="BP125" s="29">
        <v>-295</v>
      </c>
      <c r="BQ125" s="29">
        <v>-371</v>
      </c>
      <c r="BR125" s="29">
        <v>-252</v>
      </c>
      <c r="BS125" s="29">
        <v>-483</v>
      </c>
      <c r="BT125" s="29">
        <v>-411</v>
      </c>
      <c r="BU125" s="63">
        <v>-255</v>
      </c>
      <c r="BV125" s="60">
        <v>-24</v>
      </c>
      <c r="BW125" s="38" t="s">
        <v>74</v>
      </c>
    </row>
    <row r="126" spans="1:75" s="33" customFormat="1" x14ac:dyDescent="0.3">
      <c r="A126" s="27" t="s">
        <v>214</v>
      </c>
      <c r="B126" s="27" t="s">
        <v>367</v>
      </c>
      <c r="C126" s="38" t="s">
        <v>74</v>
      </c>
      <c r="D126" s="38" t="s">
        <v>74</v>
      </c>
      <c r="E126" s="38" t="s">
        <v>74</v>
      </c>
      <c r="F126" s="38" t="s">
        <v>74</v>
      </c>
      <c r="G126" s="38" t="s">
        <v>74</v>
      </c>
      <c r="H126" s="38" t="s">
        <v>74</v>
      </c>
      <c r="I126" s="38" t="s">
        <v>74</v>
      </c>
      <c r="J126" s="38" t="s">
        <v>74</v>
      </c>
      <c r="K126" s="38" t="s">
        <v>74</v>
      </c>
      <c r="L126" s="38" t="s">
        <v>74</v>
      </c>
      <c r="M126" s="38" t="s">
        <v>74</v>
      </c>
      <c r="N126" s="38" t="s">
        <v>74</v>
      </c>
      <c r="O126" s="38" t="s">
        <v>74</v>
      </c>
      <c r="P126" s="38" t="s">
        <v>74</v>
      </c>
      <c r="Q126" s="38" t="s">
        <v>74</v>
      </c>
      <c r="R126" s="38" t="s">
        <v>74</v>
      </c>
      <c r="S126" s="38" t="s">
        <v>74</v>
      </c>
      <c r="T126" s="38" t="s">
        <v>74</v>
      </c>
      <c r="U126" s="38" t="s">
        <v>74</v>
      </c>
      <c r="V126" s="38" t="s">
        <v>74</v>
      </c>
      <c r="W126" s="38" t="s">
        <v>74</v>
      </c>
      <c r="X126" s="38" t="s">
        <v>74</v>
      </c>
      <c r="Y126" s="38" t="s">
        <v>74</v>
      </c>
      <c r="Z126" s="38" t="s">
        <v>74</v>
      </c>
      <c r="AA126" s="38" t="s">
        <v>74</v>
      </c>
      <c r="AB126" s="38" t="s">
        <v>74</v>
      </c>
      <c r="AC126" s="38" t="s">
        <v>74</v>
      </c>
      <c r="AD126" s="38" t="s">
        <v>74</v>
      </c>
      <c r="AE126" s="38" t="s">
        <v>74</v>
      </c>
      <c r="AF126" s="38" t="s">
        <v>74</v>
      </c>
      <c r="AG126" s="38" t="s">
        <v>74</v>
      </c>
      <c r="AH126" s="38" t="s">
        <v>74</v>
      </c>
      <c r="AI126" s="38" t="s">
        <v>74</v>
      </c>
      <c r="AJ126" s="38" t="s">
        <v>74</v>
      </c>
      <c r="AK126" s="38" t="s">
        <v>74</v>
      </c>
      <c r="AL126" s="38" t="s">
        <v>74</v>
      </c>
      <c r="AM126" s="38" t="s">
        <v>74</v>
      </c>
      <c r="AN126" s="38" t="s">
        <v>74</v>
      </c>
      <c r="AO126" s="38" t="s">
        <v>74</v>
      </c>
      <c r="AP126" s="38" t="s">
        <v>74</v>
      </c>
      <c r="AQ126" s="38" t="s">
        <v>74</v>
      </c>
      <c r="AR126" s="38" t="s">
        <v>74</v>
      </c>
      <c r="AS126" s="38" t="s">
        <v>74</v>
      </c>
      <c r="AT126" s="38" t="s">
        <v>74</v>
      </c>
      <c r="AU126" s="38" t="s">
        <v>74</v>
      </c>
      <c r="AV126" s="38" t="s">
        <v>74</v>
      </c>
      <c r="AW126" s="38" t="s">
        <v>74</v>
      </c>
      <c r="AX126" s="38" t="s">
        <v>74</v>
      </c>
      <c r="AY126" s="38" t="s">
        <v>74</v>
      </c>
      <c r="AZ126" s="38" t="s">
        <v>74</v>
      </c>
      <c r="BA126" s="38" t="s">
        <v>74</v>
      </c>
      <c r="BB126" s="38" t="s">
        <v>74</v>
      </c>
      <c r="BC126" s="38" t="s">
        <v>74</v>
      </c>
      <c r="BD126" s="38" t="s">
        <v>74</v>
      </c>
      <c r="BE126" s="38" t="s">
        <v>74</v>
      </c>
      <c r="BF126" s="38" t="s">
        <v>74</v>
      </c>
      <c r="BG126" s="38" t="s">
        <v>74</v>
      </c>
      <c r="BH126" s="38" t="s">
        <v>74</v>
      </c>
      <c r="BI126" s="38" t="s">
        <v>74</v>
      </c>
      <c r="BJ126" s="38" t="s">
        <v>74</v>
      </c>
      <c r="BK126" s="38" t="s">
        <v>74</v>
      </c>
      <c r="BL126" s="38" t="s">
        <v>74</v>
      </c>
      <c r="BM126" s="38" t="s">
        <v>74</v>
      </c>
      <c r="BN126" s="38" t="s">
        <v>74</v>
      </c>
      <c r="BO126" s="34">
        <v>-5</v>
      </c>
      <c r="BP126" s="28">
        <v>-98</v>
      </c>
      <c r="BQ126" s="29">
        <v>-165</v>
      </c>
      <c r="BR126" s="29">
        <v>-172</v>
      </c>
      <c r="BS126" s="29">
        <v>-174</v>
      </c>
      <c r="BT126" s="29">
        <v>-213</v>
      </c>
      <c r="BU126" s="63">
        <v>-205</v>
      </c>
      <c r="BV126" s="39">
        <v>-135</v>
      </c>
      <c r="BW126" s="38" t="s">
        <v>74</v>
      </c>
    </row>
    <row r="127" spans="1:75" s="33" customFormat="1" x14ac:dyDescent="0.3">
      <c r="A127" s="27" t="s">
        <v>170</v>
      </c>
      <c r="B127" s="27" t="s">
        <v>323</v>
      </c>
      <c r="C127" s="38" t="s">
        <v>74</v>
      </c>
      <c r="D127" s="38" t="s">
        <v>74</v>
      </c>
      <c r="E127" s="38" t="s">
        <v>74</v>
      </c>
      <c r="F127" s="38" t="s">
        <v>74</v>
      </c>
      <c r="G127" s="38" t="s">
        <v>74</v>
      </c>
      <c r="H127" s="38" t="s">
        <v>74</v>
      </c>
      <c r="I127" s="38" t="s">
        <v>74</v>
      </c>
      <c r="J127" s="38" t="s">
        <v>74</v>
      </c>
      <c r="K127" s="38" t="s">
        <v>74</v>
      </c>
      <c r="L127" s="38" t="s">
        <v>74</v>
      </c>
      <c r="M127" s="38" t="s">
        <v>74</v>
      </c>
      <c r="N127" s="38" t="s">
        <v>74</v>
      </c>
      <c r="O127" s="38" t="s">
        <v>74</v>
      </c>
      <c r="P127" s="38" t="s">
        <v>74</v>
      </c>
      <c r="Q127" s="38" t="s">
        <v>74</v>
      </c>
      <c r="R127" s="38" t="s">
        <v>74</v>
      </c>
      <c r="S127" s="38" t="s">
        <v>74</v>
      </c>
      <c r="T127" s="38" t="s">
        <v>74</v>
      </c>
      <c r="U127" s="38" t="s">
        <v>74</v>
      </c>
      <c r="V127" s="38" t="s">
        <v>74</v>
      </c>
      <c r="W127" s="38" t="s">
        <v>74</v>
      </c>
      <c r="X127" s="38" t="s">
        <v>74</v>
      </c>
      <c r="Y127" s="38" t="s">
        <v>74</v>
      </c>
      <c r="Z127" s="38" t="s">
        <v>74</v>
      </c>
      <c r="AA127" s="38" t="s">
        <v>74</v>
      </c>
      <c r="AB127" s="38" t="s">
        <v>74</v>
      </c>
      <c r="AC127" s="38" t="s">
        <v>74</v>
      </c>
      <c r="AD127" s="38" t="s">
        <v>74</v>
      </c>
      <c r="AE127" s="38" t="s">
        <v>74</v>
      </c>
      <c r="AF127" s="38" t="s">
        <v>74</v>
      </c>
      <c r="AG127" s="38" t="s">
        <v>74</v>
      </c>
      <c r="AH127" s="38" t="s">
        <v>74</v>
      </c>
      <c r="AI127" s="38" t="s">
        <v>74</v>
      </c>
      <c r="AJ127" s="38" t="s">
        <v>74</v>
      </c>
      <c r="AK127" s="38" t="s">
        <v>74</v>
      </c>
      <c r="AL127" s="38" t="s">
        <v>74</v>
      </c>
      <c r="AM127" s="38" t="s">
        <v>74</v>
      </c>
      <c r="AN127" s="38" t="s">
        <v>74</v>
      </c>
      <c r="AO127" s="38" t="s">
        <v>74</v>
      </c>
      <c r="AP127" s="38" t="s">
        <v>74</v>
      </c>
      <c r="AQ127" s="38" t="s">
        <v>74</v>
      </c>
      <c r="AR127" s="38" t="s">
        <v>74</v>
      </c>
      <c r="AS127" s="38" t="s">
        <v>74</v>
      </c>
      <c r="AT127" s="38" t="s">
        <v>74</v>
      </c>
      <c r="AU127" s="38" t="s">
        <v>74</v>
      </c>
      <c r="AV127" s="38" t="s">
        <v>74</v>
      </c>
      <c r="AW127" s="38" t="s">
        <v>74</v>
      </c>
      <c r="AX127" s="38" t="s">
        <v>74</v>
      </c>
      <c r="AY127" s="38" t="s">
        <v>74</v>
      </c>
      <c r="AZ127" s="38" t="s">
        <v>74</v>
      </c>
      <c r="BA127" s="38" t="s">
        <v>74</v>
      </c>
      <c r="BB127" s="38" t="s">
        <v>74</v>
      </c>
      <c r="BC127" s="38" t="s">
        <v>74</v>
      </c>
      <c r="BD127" s="38" t="s">
        <v>74</v>
      </c>
      <c r="BE127" s="38" t="s">
        <v>74</v>
      </c>
      <c r="BF127" s="38" t="s">
        <v>74</v>
      </c>
      <c r="BG127" s="38" t="s">
        <v>74</v>
      </c>
      <c r="BH127" s="38" t="s">
        <v>74</v>
      </c>
      <c r="BI127" s="38" t="s">
        <v>74</v>
      </c>
      <c r="BJ127" s="38" t="s">
        <v>74</v>
      </c>
      <c r="BK127" s="38" t="s">
        <v>74</v>
      </c>
      <c r="BL127" s="38" t="s">
        <v>74</v>
      </c>
      <c r="BM127" s="38" t="s">
        <v>74</v>
      </c>
      <c r="BN127" s="38" t="s">
        <v>74</v>
      </c>
      <c r="BO127" s="30">
        <v>-3326</v>
      </c>
      <c r="BP127" s="30">
        <v>-2980</v>
      </c>
      <c r="BQ127" s="30">
        <v>-2568</v>
      </c>
      <c r="BR127" s="30">
        <v>-2034</v>
      </c>
      <c r="BS127" s="30">
        <v>-1580</v>
      </c>
      <c r="BT127" s="30">
        <v>-1685</v>
      </c>
      <c r="BU127" s="31">
        <v>-1898</v>
      </c>
      <c r="BV127" s="32">
        <v>-1891</v>
      </c>
      <c r="BW127" s="38" t="s">
        <v>74</v>
      </c>
    </row>
    <row r="128" spans="1:75" s="33" customFormat="1" x14ac:dyDescent="0.3">
      <c r="A128" s="27" t="s">
        <v>215</v>
      </c>
      <c r="B128" s="27" t="s">
        <v>368</v>
      </c>
      <c r="C128" s="38" t="s">
        <v>74</v>
      </c>
      <c r="D128" s="38" t="s">
        <v>74</v>
      </c>
      <c r="E128" s="38" t="s">
        <v>74</v>
      </c>
      <c r="F128" s="38" t="s">
        <v>74</v>
      </c>
      <c r="G128" s="38" t="s">
        <v>74</v>
      </c>
      <c r="H128" s="38" t="s">
        <v>74</v>
      </c>
      <c r="I128" s="38" t="s">
        <v>74</v>
      </c>
      <c r="J128" s="38" t="s">
        <v>74</v>
      </c>
      <c r="K128" s="38" t="s">
        <v>74</v>
      </c>
      <c r="L128" s="38" t="s">
        <v>74</v>
      </c>
      <c r="M128" s="38" t="s">
        <v>74</v>
      </c>
      <c r="N128" s="38" t="s">
        <v>74</v>
      </c>
      <c r="O128" s="38" t="s">
        <v>74</v>
      </c>
      <c r="P128" s="38" t="s">
        <v>74</v>
      </c>
      <c r="Q128" s="38" t="s">
        <v>74</v>
      </c>
      <c r="R128" s="38" t="s">
        <v>74</v>
      </c>
      <c r="S128" s="38" t="s">
        <v>74</v>
      </c>
      <c r="T128" s="38" t="s">
        <v>74</v>
      </c>
      <c r="U128" s="38" t="s">
        <v>74</v>
      </c>
      <c r="V128" s="38" t="s">
        <v>74</v>
      </c>
      <c r="W128" s="38" t="s">
        <v>74</v>
      </c>
      <c r="X128" s="38" t="s">
        <v>74</v>
      </c>
      <c r="Y128" s="38" t="s">
        <v>74</v>
      </c>
      <c r="Z128" s="38" t="s">
        <v>74</v>
      </c>
      <c r="AA128" s="38" t="s">
        <v>74</v>
      </c>
      <c r="AB128" s="38" t="s">
        <v>74</v>
      </c>
      <c r="AC128" s="38" t="s">
        <v>74</v>
      </c>
      <c r="AD128" s="38" t="s">
        <v>74</v>
      </c>
      <c r="AE128" s="38" t="s">
        <v>74</v>
      </c>
      <c r="AF128" s="38" t="s">
        <v>74</v>
      </c>
      <c r="AG128" s="38" t="s">
        <v>74</v>
      </c>
      <c r="AH128" s="38" t="s">
        <v>74</v>
      </c>
      <c r="AI128" s="38" t="s">
        <v>74</v>
      </c>
      <c r="AJ128" s="38" t="s">
        <v>74</v>
      </c>
      <c r="AK128" s="38" t="s">
        <v>74</v>
      </c>
      <c r="AL128" s="38" t="s">
        <v>74</v>
      </c>
      <c r="AM128" s="38" t="s">
        <v>74</v>
      </c>
      <c r="AN128" s="38" t="s">
        <v>74</v>
      </c>
      <c r="AO128" s="38" t="s">
        <v>74</v>
      </c>
      <c r="AP128" s="38" t="s">
        <v>74</v>
      </c>
      <c r="AQ128" s="38" t="s">
        <v>74</v>
      </c>
      <c r="AR128" s="38" t="s">
        <v>74</v>
      </c>
      <c r="AS128" s="38" t="s">
        <v>74</v>
      </c>
      <c r="AT128" s="38" t="s">
        <v>74</v>
      </c>
      <c r="AU128" s="38" t="s">
        <v>74</v>
      </c>
      <c r="AV128" s="38" t="s">
        <v>74</v>
      </c>
      <c r="AW128" s="38" t="s">
        <v>74</v>
      </c>
      <c r="AX128" s="38" t="s">
        <v>74</v>
      </c>
      <c r="AY128" s="38" t="s">
        <v>74</v>
      </c>
      <c r="AZ128" s="38" t="s">
        <v>74</v>
      </c>
      <c r="BA128" s="38" t="s">
        <v>74</v>
      </c>
      <c r="BB128" s="38" t="s">
        <v>74</v>
      </c>
      <c r="BC128" s="38" t="s">
        <v>74</v>
      </c>
      <c r="BD128" s="38" t="s">
        <v>74</v>
      </c>
      <c r="BE128" s="38" t="s">
        <v>74</v>
      </c>
      <c r="BF128" s="38" t="s">
        <v>74</v>
      </c>
      <c r="BG128" s="38" t="s">
        <v>74</v>
      </c>
      <c r="BH128" s="38" t="s">
        <v>74</v>
      </c>
      <c r="BI128" s="38" t="s">
        <v>74</v>
      </c>
      <c r="BJ128" s="38" t="s">
        <v>74</v>
      </c>
      <c r="BK128" s="38" t="s">
        <v>74</v>
      </c>
      <c r="BL128" s="38" t="s">
        <v>74</v>
      </c>
      <c r="BM128" s="38" t="s">
        <v>74</v>
      </c>
      <c r="BN128" s="38" t="s">
        <v>74</v>
      </c>
      <c r="BO128" s="28">
        <v>-52</v>
      </c>
      <c r="BP128" s="29">
        <v>-276</v>
      </c>
      <c r="BQ128" s="29">
        <v>-454</v>
      </c>
      <c r="BR128" s="29">
        <v>-486</v>
      </c>
      <c r="BS128" s="29">
        <v>-529</v>
      </c>
      <c r="BT128" s="29">
        <v>-600</v>
      </c>
      <c r="BU128" s="63">
        <v>-566</v>
      </c>
      <c r="BV128" s="39">
        <v>-234</v>
      </c>
      <c r="BW128" s="38" t="s">
        <v>74</v>
      </c>
    </row>
    <row r="129" spans="1:75" s="33" customFormat="1" x14ac:dyDescent="0.3">
      <c r="A129" s="27" t="s">
        <v>171</v>
      </c>
      <c r="B129" s="27" t="s">
        <v>324</v>
      </c>
      <c r="C129" s="38" t="s">
        <v>74</v>
      </c>
      <c r="D129" s="38" t="s">
        <v>74</v>
      </c>
      <c r="E129" s="38" t="s">
        <v>74</v>
      </c>
      <c r="F129" s="38" t="s">
        <v>74</v>
      </c>
      <c r="G129" s="38" t="s">
        <v>74</v>
      </c>
      <c r="H129" s="38" t="s">
        <v>74</v>
      </c>
      <c r="I129" s="38" t="s">
        <v>74</v>
      </c>
      <c r="J129" s="38" t="s">
        <v>74</v>
      </c>
      <c r="K129" s="38" t="s">
        <v>74</v>
      </c>
      <c r="L129" s="38" t="s">
        <v>74</v>
      </c>
      <c r="M129" s="38" t="s">
        <v>74</v>
      </c>
      <c r="N129" s="38" t="s">
        <v>74</v>
      </c>
      <c r="O129" s="38" t="s">
        <v>74</v>
      </c>
      <c r="P129" s="38" t="s">
        <v>74</v>
      </c>
      <c r="Q129" s="38" t="s">
        <v>74</v>
      </c>
      <c r="R129" s="38" t="s">
        <v>74</v>
      </c>
      <c r="S129" s="38" t="s">
        <v>74</v>
      </c>
      <c r="T129" s="38" t="s">
        <v>74</v>
      </c>
      <c r="U129" s="38" t="s">
        <v>74</v>
      </c>
      <c r="V129" s="38" t="s">
        <v>74</v>
      </c>
      <c r="W129" s="38" t="s">
        <v>74</v>
      </c>
      <c r="X129" s="38" t="s">
        <v>74</v>
      </c>
      <c r="Y129" s="38" t="s">
        <v>74</v>
      </c>
      <c r="Z129" s="38" t="s">
        <v>74</v>
      </c>
      <c r="AA129" s="38" t="s">
        <v>74</v>
      </c>
      <c r="AB129" s="38" t="s">
        <v>74</v>
      </c>
      <c r="AC129" s="38" t="s">
        <v>74</v>
      </c>
      <c r="AD129" s="38" t="s">
        <v>74</v>
      </c>
      <c r="AE129" s="38" t="s">
        <v>74</v>
      </c>
      <c r="AF129" s="38" t="s">
        <v>74</v>
      </c>
      <c r="AG129" s="38" t="s">
        <v>74</v>
      </c>
      <c r="AH129" s="38" t="s">
        <v>74</v>
      </c>
      <c r="AI129" s="38" t="s">
        <v>74</v>
      </c>
      <c r="AJ129" s="38" t="s">
        <v>74</v>
      </c>
      <c r="AK129" s="38" t="s">
        <v>74</v>
      </c>
      <c r="AL129" s="38" t="s">
        <v>74</v>
      </c>
      <c r="AM129" s="38" t="s">
        <v>74</v>
      </c>
      <c r="AN129" s="38" t="s">
        <v>74</v>
      </c>
      <c r="AO129" s="38" t="s">
        <v>74</v>
      </c>
      <c r="AP129" s="38" t="s">
        <v>74</v>
      </c>
      <c r="AQ129" s="38" t="s">
        <v>74</v>
      </c>
      <c r="AR129" s="38" t="s">
        <v>74</v>
      </c>
      <c r="AS129" s="38" t="s">
        <v>74</v>
      </c>
      <c r="AT129" s="38" t="s">
        <v>74</v>
      </c>
      <c r="AU129" s="38" t="s">
        <v>74</v>
      </c>
      <c r="AV129" s="38" t="s">
        <v>74</v>
      </c>
      <c r="AW129" s="38" t="s">
        <v>74</v>
      </c>
      <c r="AX129" s="38" t="s">
        <v>74</v>
      </c>
      <c r="AY129" s="38" t="s">
        <v>74</v>
      </c>
      <c r="AZ129" s="38" t="s">
        <v>74</v>
      </c>
      <c r="BA129" s="38" t="s">
        <v>74</v>
      </c>
      <c r="BB129" s="38" t="s">
        <v>74</v>
      </c>
      <c r="BC129" s="38" t="s">
        <v>74</v>
      </c>
      <c r="BD129" s="38" t="s">
        <v>74</v>
      </c>
      <c r="BE129" s="38" t="s">
        <v>74</v>
      </c>
      <c r="BF129" s="38" t="s">
        <v>74</v>
      </c>
      <c r="BG129" s="38" t="s">
        <v>74</v>
      </c>
      <c r="BH129" s="38" t="s">
        <v>74</v>
      </c>
      <c r="BI129" s="38" t="s">
        <v>74</v>
      </c>
      <c r="BJ129" s="38" t="s">
        <v>74</v>
      </c>
      <c r="BK129" s="38" t="s">
        <v>74</v>
      </c>
      <c r="BL129" s="38" t="s">
        <v>74</v>
      </c>
      <c r="BM129" s="38" t="s">
        <v>74</v>
      </c>
      <c r="BN129" s="38" t="s">
        <v>74</v>
      </c>
      <c r="BO129" s="29">
        <v>-432</v>
      </c>
      <c r="BP129" s="29">
        <v>-939</v>
      </c>
      <c r="BQ129" s="30">
        <v>-1288</v>
      </c>
      <c r="BR129" s="30">
        <v>-1425</v>
      </c>
      <c r="BS129" s="30">
        <v>-1482</v>
      </c>
      <c r="BT129" s="30">
        <v>-1594</v>
      </c>
      <c r="BU129" s="31">
        <v>-1680</v>
      </c>
      <c r="BV129" s="32">
        <v>-1147</v>
      </c>
      <c r="BW129" s="38" t="s">
        <v>74</v>
      </c>
    </row>
    <row r="130" spans="1:75" s="33" customFormat="1" x14ac:dyDescent="0.3">
      <c r="A130" s="27" t="s">
        <v>216</v>
      </c>
      <c r="B130" s="27" t="s">
        <v>369</v>
      </c>
      <c r="C130" s="38" t="s">
        <v>74</v>
      </c>
      <c r="D130" s="38" t="s">
        <v>74</v>
      </c>
      <c r="E130" s="38" t="s">
        <v>74</v>
      </c>
      <c r="F130" s="38" t="s">
        <v>74</v>
      </c>
      <c r="G130" s="38" t="s">
        <v>74</v>
      </c>
      <c r="H130" s="38" t="s">
        <v>74</v>
      </c>
      <c r="I130" s="38" t="s">
        <v>74</v>
      </c>
      <c r="J130" s="38" t="s">
        <v>74</v>
      </c>
      <c r="K130" s="38" t="s">
        <v>74</v>
      </c>
      <c r="L130" s="38" t="s">
        <v>74</v>
      </c>
      <c r="M130" s="38" t="s">
        <v>74</v>
      </c>
      <c r="N130" s="38" t="s">
        <v>74</v>
      </c>
      <c r="O130" s="38" t="s">
        <v>74</v>
      </c>
      <c r="P130" s="38" t="s">
        <v>74</v>
      </c>
      <c r="Q130" s="38" t="s">
        <v>74</v>
      </c>
      <c r="R130" s="38" t="s">
        <v>74</v>
      </c>
      <c r="S130" s="38" t="s">
        <v>74</v>
      </c>
      <c r="T130" s="38" t="s">
        <v>74</v>
      </c>
      <c r="U130" s="38" t="s">
        <v>74</v>
      </c>
      <c r="V130" s="38" t="s">
        <v>74</v>
      </c>
      <c r="W130" s="38" t="s">
        <v>74</v>
      </c>
      <c r="X130" s="38" t="s">
        <v>74</v>
      </c>
      <c r="Y130" s="38" t="s">
        <v>74</v>
      </c>
      <c r="Z130" s="38" t="s">
        <v>74</v>
      </c>
      <c r="AA130" s="38" t="s">
        <v>74</v>
      </c>
      <c r="AB130" s="38" t="s">
        <v>74</v>
      </c>
      <c r="AC130" s="38" t="s">
        <v>74</v>
      </c>
      <c r="AD130" s="38" t="s">
        <v>74</v>
      </c>
      <c r="AE130" s="38" t="s">
        <v>74</v>
      </c>
      <c r="AF130" s="38" t="s">
        <v>74</v>
      </c>
      <c r="AG130" s="38" t="s">
        <v>74</v>
      </c>
      <c r="AH130" s="38" t="s">
        <v>74</v>
      </c>
      <c r="AI130" s="38" t="s">
        <v>74</v>
      </c>
      <c r="AJ130" s="38" t="s">
        <v>74</v>
      </c>
      <c r="AK130" s="38" t="s">
        <v>74</v>
      </c>
      <c r="AL130" s="38" t="s">
        <v>74</v>
      </c>
      <c r="AM130" s="38" t="s">
        <v>74</v>
      </c>
      <c r="AN130" s="38" t="s">
        <v>74</v>
      </c>
      <c r="AO130" s="38" t="s">
        <v>74</v>
      </c>
      <c r="AP130" s="38" t="s">
        <v>74</v>
      </c>
      <c r="AQ130" s="38" t="s">
        <v>74</v>
      </c>
      <c r="AR130" s="38" t="s">
        <v>74</v>
      </c>
      <c r="AS130" s="38" t="s">
        <v>74</v>
      </c>
      <c r="AT130" s="38" t="s">
        <v>74</v>
      </c>
      <c r="AU130" s="38" t="s">
        <v>74</v>
      </c>
      <c r="AV130" s="38" t="s">
        <v>74</v>
      </c>
      <c r="AW130" s="38" t="s">
        <v>74</v>
      </c>
      <c r="AX130" s="38" t="s">
        <v>74</v>
      </c>
      <c r="AY130" s="38" t="s">
        <v>74</v>
      </c>
      <c r="AZ130" s="38" t="s">
        <v>74</v>
      </c>
      <c r="BA130" s="38" t="s">
        <v>74</v>
      </c>
      <c r="BB130" s="38" t="s">
        <v>74</v>
      </c>
      <c r="BC130" s="38" t="s">
        <v>74</v>
      </c>
      <c r="BD130" s="38" t="s">
        <v>74</v>
      </c>
      <c r="BE130" s="38" t="s">
        <v>74</v>
      </c>
      <c r="BF130" s="38" t="s">
        <v>74</v>
      </c>
      <c r="BG130" s="38" t="s">
        <v>74</v>
      </c>
      <c r="BH130" s="38" t="s">
        <v>74</v>
      </c>
      <c r="BI130" s="38" t="s">
        <v>74</v>
      </c>
      <c r="BJ130" s="38" t="s">
        <v>74</v>
      </c>
      <c r="BK130" s="38" t="s">
        <v>74</v>
      </c>
      <c r="BL130" s="38" t="s">
        <v>74</v>
      </c>
      <c r="BM130" s="38" t="s">
        <v>74</v>
      </c>
      <c r="BN130" s="38" t="s">
        <v>74</v>
      </c>
      <c r="BO130" s="29">
        <v>-123</v>
      </c>
      <c r="BP130" s="29">
        <v>-274</v>
      </c>
      <c r="BQ130" s="29">
        <v>-395</v>
      </c>
      <c r="BR130" s="29">
        <v>-403</v>
      </c>
      <c r="BS130" s="29">
        <v>-430</v>
      </c>
      <c r="BT130" s="29">
        <v>-466</v>
      </c>
      <c r="BU130" s="63">
        <v>-482</v>
      </c>
      <c r="BV130" s="39">
        <v>-539</v>
      </c>
      <c r="BW130" s="38" t="s">
        <v>74</v>
      </c>
    </row>
    <row r="131" spans="1:75" s="33" customFormat="1" x14ac:dyDescent="0.3">
      <c r="A131" s="27" t="s">
        <v>184</v>
      </c>
      <c r="B131" s="27" t="s">
        <v>337</v>
      </c>
      <c r="C131" s="38" t="s">
        <v>74</v>
      </c>
      <c r="D131" s="38" t="s">
        <v>74</v>
      </c>
      <c r="E131" s="38" t="s">
        <v>74</v>
      </c>
      <c r="F131" s="38" t="s">
        <v>74</v>
      </c>
      <c r="G131" s="38" t="s">
        <v>74</v>
      </c>
      <c r="H131" s="38" t="s">
        <v>74</v>
      </c>
      <c r="I131" s="38" t="s">
        <v>74</v>
      </c>
      <c r="J131" s="38" t="s">
        <v>74</v>
      </c>
      <c r="K131" s="38" t="s">
        <v>74</v>
      </c>
      <c r="L131" s="38" t="s">
        <v>74</v>
      </c>
      <c r="M131" s="38" t="s">
        <v>74</v>
      </c>
      <c r="N131" s="38" t="s">
        <v>74</v>
      </c>
      <c r="O131" s="38" t="s">
        <v>74</v>
      </c>
      <c r="P131" s="38" t="s">
        <v>74</v>
      </c>
      <c r="Q131" s="38" t="s">
        <v>74</v>
      </c>
      <c r="R131" s="38" t="s">
        <v>74</v>
      </c>
      <c r="S131" s="38" t="s">
        <v>74</v>
      </c>
      <c r="T131" s="38" t="s">
        <v>74</v>
      </c>
      <c r="U131" s="38" t="s">
        <v>74</v>
      </c>
      <c r="V131" s="38" t="s">
        <v>74</v>
      </c>
      <c r="W131" s="38" t="s">
        <v>74</v>
      </c>
      <c r="X131" s="38" t="s">
        <v>74</v>
      </c>
      <c r="Y131" s="38" t="s">
        <v>74</v>
      </c>
      <c r="Z131" s="38" t="s">
        <v>74</v>
      </c>
      <c r="AA131" s="38" t="s">
        <v>74</v>
      </c>
      <c r="AB131" s="38" t="s">
        <v>74</v>
      </c>
      <c r="AC131" s="38" t="s">
        <v>74</v>
      </c>
      <c r="AD131" s="38" t="s">
        <v>74</v>
      </c>
      <c r="AE131" s="38" t="s">
        <v>74</v>
      </c>
      <c r="AF131" s="38" t="s">
        <v>74</v>
      </c>
      <c r="AG131" s="38" t="s">
        <v>74</v>
      </c>
      <c r="AH131" s="38" t="s">
        <v>74</v>
      </c>
      <c r="AI131" s="38" t="s">
        <v>74</v>
      </c>
      <c r="AJ131" s="38" t="s">
        <v>74</v>
      </c>
      <c r="AK131" s="38" t="s">
        <v>74</v>
      </c>
      <c r="AL131" s="38" t="s">
        <v>74</v>
      </c>
      <c r="AM131" s="38" t="s">
        <v>74</v>
      </c>
      <c r="AN131" s="38" t="s">
        <v>74</v>
      </c>
      <c r="AO131" s="38" t="s">
        <v>74</v>
      </c>
      <c r="AP131" s="38" t="s">
        <v>74</v>
      </c>
      <c r="AQ131" s="38" t="s">
        <v>74</v>
      </c>
      <c r="AR131" s="38" t="s">
        <v>74</v>
      </c>
      <c r="AS131" s="38" t="s">
        <v>74</v>
      </c>
      <c r="AT131" s="38" t="s">
        <v>74</v>
      </c>
      <c r="AU131" s="38" t="s">
        <v>74</v>
      </c>
      <c r="AV131" s="38" t="s">
        <v>74</v>
      </c>
      <c r="AW131" s="38" t="s">
        <v>74</v>
      </c>
      <c r="AX131" s="38" t="s">
        <v>74</v>
      </c>
      <c r="AY131" s="38" t="s">
        <v>74</v>
      </c>
      <c r="AZ131" s="38" t="s">
        <v>74</v>
      </c>
      <c r="BA131" s="38" t="s">
        <v>74</v>
      </c>
      <c r="BB131" s="38" t="s">
        <v>74</v>
      </c>
      <c r="BC131" s="38" t="s">
        <v>74</v>
      </c>
      <c r="BD131" s="38" t="s">
        <v>74</v>
      </c>
      <c r="BE131" s="38" t="s">
        <v>74</v>
      </c>
      <c r="BF131" s="38" t="s">
        <v>74</v>
      </c>
      <c r="BG131" s="38" t="s">
        <v>74</v>
      </c>
      <c r="BH131" s="38" t="s">
        <v>74</v>
      </c>
      <c r="BI131" s="38" t="s">
        <v>74</v>
      </c>
      <c r="BJ131" s="38" t="s">
        <v>74</v>
      </c>
      <c r="BK131" s="38" t="s">
        <v>74</v>
      </c>
      <c r="BL131" s="38" t="s">
        <v>74</v>
      </c>
      <c r="BM131" s="38" t="s">
        <v>74</v>
      </c>
      <c r="BN131" s="38" t="s">
        <v>74</v>
      </c>
      <c r="BO131" s="30">
        <v>-1415</v>
      </c>
      <c r="BP131" s="30">
        <v>-1751</v>
      </c>
      <c r="BQ131" s="30">
        <v>-2057</v>
      </c>
      <c r="BR131" s="30">
        <v>-1798</v>
      </c>
      <c r="BS131" s="30">
        <v>-1796</v>
      </c>
      <c r="BT131" s="30">
        <v>-1866</v>
      </c>
      <c r="BU131" s="31">
        <v>-2499</v>
      </c>
      <c r="BV131" s="32">
        <v>-1985</v>
      </c>
      <c r="BW131" s="38" t="s">
        <v>74</v>
      </c>
    </row>
    <row r="132" spans="1:75" s="33" customFormat="1" x14ac:dyDescent="0.3">
      <c r="A132" s="27" t="s">
        <v>172</v>
      </c>
      <c r="B132" s="27" t="s">
        <v>325</v>
      </c>
      <c r="C132" s="38" t="s">
        <v>74</v>
      </c>
      <c r="D132" s="38" t="s">
        <v>74</v>
      </c>
      <c r="E132" s="38" t="s">
        <v>74</v>
      </c>
      <c r="F132" s="38" t="s">
        <v>74</v>
      </c>
      <c r="G132" s="38" t="s">
        <v>74</v>
      </c>
      <c r="H132" s="38" t="s">
        <v>74</v>
      </c>
      <c r="I132" s="38" t="s">
        <v>74</v>
      </c>
      <c r="J132" s="38" t="s">
        <v>74</v>
      </c>
      <c r="K132" s="38" t="s">
        <v>74</v>
      </c>
      <c r="L132" s="38" t="s">
        <v>74</v>
      </c>
      <c r="M132" s="38" t="s">
        <v>74</v>
      </c>
      <c r="N132" s="38" t="s">
        <v>74</v>
      </c>
      <c r="O132" s="38" t="s">
        <v>74</v>
      </c>
      <c r="P132" s="38" t="s">
        <v>74</v>
      </c>
      <c r="Q132" s="38" t="s">
        <v>74</v>
      </c>
      <c r="R132" s="38" t="s">
        <v>74</v>
      </c>
      <c r="S132" s="38" t="s">
        <v>74</v>
      </c>
      <c r="T132" s="38" t="s">
        <v>74</v>
      </c>
      <c r="U132" s="38" t="s">
        <v>74</v>
      </c>
      <c r="V132" s="38" t="s">
        <v>74</v>
      </c>
      <c r="W132" s="38" t="s">
        <v>74</v>
      </c>
      <c r="X132" s="38" t="s">
        <v>74</v>
      </c>
      <c r="Y132" s="38" t="s">
        <v>74</v>
      </c>
      <c r="Z132" s="38" t="s">
        <v>74</v>
      </c>
      <c r="AA132" s="38" t="s">
        <v>74</v>
      </c>
      <c r="AB132" s="38" t="s">
        <v>74</v>
      </c>
      <c r="AC132" s="38" t="s">
        <v>74</v>
      </c>
      <c r="AD132" s="38" t="s">
        <v>74</v>
      </c>
      <c r="AE132" s="38" t="s">
        <v>74</v>
      </c>
      <c r="AF132" s="38" t="s">
        <v>74</v>
      </c>
      <c r="AG132" s="38" t="s">
        <v>74</v>
      </c>
      <c r="AH132" s="38" t="s">
        <v>74</v>
      </c>
      <c r="AI132" s="38" t="s">
        <v>74</v>
      </c>
      <c r="AJ132" s="38" t="s">
        <v>74</v>
      </c>
      <c r="AK132" s="38" t="s">
        <v>74</v>
      </c>
      <c r="AL132" s="38" t="s">
        <v>74</v>
      </c>
      <c r="AM132" s="38" t="s">
        <v>74</v>
      </c>
      <c r="AN132" s="38" t="s">
        <v>74</v>
      </c>
      <c r="AO132" s="38" t="s">
        <v>74</v>
      </c>
      <c r="AP132" s="38" t="s">
        <v>74</v>
      </c>
      <c r="AQ132" s="38" t="s">
        <v>74</v>
      </c>
      <c r="AR132" s="38" t="s">
        <v>74</v>
      </c>
      <c r="AS132" s="38" t="s">
        <v>74</v>
      </c>
      <c r="AT132" s="38" t="s">
        <v>74</v>
      </c>
      <c r="AU132" s="38" t="s">
        <v>74</v>
      </c>
      <c r="AV132" s="38" t="s">
        <v>74</v>
      </c>
      <c r="AW132" s="38" t="s">
        <v>74</v>
      </c>
      <c r="AX132" s="38" t="s">
        <v>74</v>
      </c>
      <c r="AY132" s="38" t="s">
        <v>74</v>
      </c>
      <c r="AZ132" s="38" t="s">
        <v>74</v>
      </c>
      <c r="BA132" s="38" t="s">
        <v>74</v>
      </c>
      <c r="BB132" s="38" t="s">
        <v>74</v>
      </c>
      <c r="BC132" s="38" t="s">
        <v>74</v>
      </c>
      <c r="BD132" s="38" t="s">
        <v>74</v>
      </c>
      <c r="BE132" s="38" t="s">
        <v>74</v>
      </c>
      <c r="BF132" s="38" t="s">
        <v>74</v>
      </c>
      <c r="BG132" s="38" t="s">
        <v>74</v>
      </c>
      <c r="BH132" s="38" t="s">
        <v>74</v>
      </c>
      <c r="BI132" s="38" t="s">
        <v>74</v>
      </c>
      <c r="BJ132" s="38" t="s">
        <v>74</v>
      </c>
      <c r="BK132" s="38" t="s">
        <v>74</v>
      </c>
      <c r="BL132" s="38" t="s">
        <v>74</v>
      </c>
      <c r="BM132" s="38" t="s">
        <v>74</v>
      </c>
      <c r="BN132" s="38" t="s">
        <v>74</v>
      </c>
      <c r="BO132" s="28">
        <v>-59</v>
      </c>
      <c r="BP132" s="29">
        <v>-142</v>
      </c>
      <c r="BQ132" s="29">
        <v>-171</v>
      </c>
      <c r="BR132" s="29">
        <v>-193</v>
      </c>
      <c r="BS132" s="29">
        <v>-198</v>
      </c>
      <c r="BT132" s="29">
        <v>-218</v>
      </c>
      <c r="BU132" s="63">
        <v>-212</v>
      </c>
      <c r="BV132" s="39">
        <v>-191</v>
      </c>
      <c r="BW132" s="38" t="s">
        <v>74</v>
      </c>
    </row>
    <row r="133" spans="1:75" s="33" customFormat="1" x14ac:dyDescent="0.3">
      <c r="A133" s="27" t="s">
        <v>217</v>
      </c>
      <c r="B133" s="27" t="s">
        <v>370</v>
      </c>
      <c r="C133" s="38" t="s">
        <v>74</v>
      </c>
      <c r="D133" s="38" t="s">
        <v>74</v>
      </c>
      <c r="E133" s="38" t="s">
        <v>74</v>
      </c>
      <c r="F133" s="38" t="s">
        <v>74</v>
      </c>
      <c r="G133" s="38" t="s">
        <v>74</v>
      </c>
      <c r="H133" s="38" t="s">
        <v>74</v>
      </c>
      <c r="I133" s="38" t="s">
        <v>74</v>
      </c>
      <c r="J133" s="38" t="s">
        <v>74</v>
      </c>
      <c r="K133" s="38" t="s">
        <v>74</v>
      </c>
      <c r="L133" s="38" t="s">
        <v>74</v>
      </c>
      <c r="M133" s="38" t="s">
        <v>74</v>
      </c>
      <c r="N133" s="38" t="s">
        <v>74</v>
      </c>
      <c r="O133" s="38" t="s">
        <v>74</v>
      </c>
      <c r="P133" s="38" t="s">
        <v>74</v>
      </c>
      <c r="Q133" s="38" t="s">
        <v>74</v>
      </c>
      <c r="R133" s="38" t="s">
        <v>74</v>
      </c>
      <c r="S133" s="38" t="s">
        <v>74</v>
      </c>
      <c r="T133" s="38" t="s">
        <v>74</v>
      </c>
      <c r="U133" s="38" t="s">
        <v>74</v>
      </c>
      <c r="V133" s="38" t="s">
        <v>74</v>
      </c>
      <c r="W133" s="38" t="s">
        <v>74</v>
      </c>
      <c r="X133" s="38" t="s">
        <v>74</v>
      </c>
      <c r="Y133" s="38" t="s">
        <v>74</v>
      </c>
      <c r="Z133" s="38" t="s">
        <v>74</v>
      </c>
      <c r="AA133" s="38" t="s">
        <v>74</v>
      </c>
      <c r="AB133" s="38" t="s">
        <v>74</v>
      </c>
      <c r="AC133" s="38" t="s">
        <v>74</v>
      </c>
      <c r="AD133" s="38" t="s">
        <v>74</v>
      </c>
      <c r="AE133" s="38" t="s">
        <v>74</v>
      </c>
      <c r="AF133" s="38" t="s">
        <v>74</v>
      </c>
      <c r="AG133" s="38" t="s">
        <v>74</v>
      </c>
      <c r="AH133" s="38" t="s">
        <v>74</v>
      </c>
      <c r="AI133" s="38" t="s">
        <v>74</v>
      </c>
      <c r="AJ133" s="38" t="s">
        <v>74</v>
      </c>
      <c r="AK133" s="38" t="s">
        <v>74</v>
      </c>
      <c r="AL133" s="38" t="s">
        <v>74</v>
      </c>
      <c r="AM133" s="38" t="s">
        <v>74</v>
      </c>
      <c r="AN133" s="38" t="s">
        <v>74</v>
      </c>
      <c r="AO133" s="38" t="s">
        <v>74</v>
      </c>
      <c r="AP133" s="38" t="s">
        <v>74</v>
      </c>
      <c r="AQ133" s="38" t="s">
        <v>74</v>
      </c>
      <c r="AR133" s="38" t="s">
        <v>74</v>
      </c>
      <c r="AS133" s="38" t="s">
        <v>74</v>
      </c>
      <c r="AT133" s="38" t="s">
        <v>74</v>
      </c>
      <c r="AU133" s="38" t="s">
        <v>74</v>
      </c>
      <c r="AV133" s="38" t="s">
        <v>74</v>
      </c>
      <c r="AW133" s="38" t="s">
        <v>74</v>
      </c>
      <c r="AX133" s="38" t="s">
        <v>74</v>
      </c>
      <c r="AY133" s="38" t="s">
        <v>74</v>
      </c>
      <c r="AZ133" s="38" t="s">
        <v>74</v>
      </c>
      <c r="BA133" s="38" t="s">
        <v>74</v>
      </c>
      <c r="BB133" s="38" t="s">
        <v>74</v>
      </c>
      <c r="BC133" s="38" t="s">
        <v>74</v>
      </c>
      <c r="BD133" s="38" t="s">
        <v>74</v>
      </c>
      <c r="BE133" s="38" t="s">
        <v>74</v>
      </c>
      <c r="BF133" s="38" t="s">
        <v>74</v>
      </c>
      <c r="BG133" s="38" t="s">
        <v>74</v>
      </c>
      <c r="BH133" s="38" t="s">
        <v>74</v>
      </c>
      <c r="BI133" s="38" t="s">
        <v>74</v>
      </c>
      <c r="BJ133" s="38" t="s">
        <v>74</v>
      </c>
      <c r="BK133" s="38" t="s">
        <v>74</v>
      </c>
      <c r="BL133" s="38" t="s">
        <v>74</v>
      </c>
      <c r="BM133" s="38" t="s">
        <v>74</v>
      </c>
      <c r="BN133" s="38" t="s">
        <v>74</v>
      </c>
      <c r="BO133" s="28">
        <v>-63</v>
      </c>
      <c r="BP133" s="29">
        <v>-125</v>
      </c>
      <c r="BQ133" s="29">
        <v>-137</v>
      </c>
      <c r="BR133" s="29">
        <v>-123</v>
      </c>
      <c r="BS133" s="29">
        <v>-133</v>
      </c>
      <c r="BT133" s="29">
        <v>-140</v>
      </c>
      <c r="BU133" s="63">
        <v>-167</v>
      </c>
      <c r="BV133" s="39">
        <v>-567</v>
      </c>
      <c r="BW133" s="38" t="s">
        <v>74</v>
      </c>
    </row>
    <row r="134" spans="1:75" s="33" customFormat="1" x14ac:dyDescent="0.3">
      <c r="A134" s="27" t="s">
        <v>173</v>
      </c>
      <c r="B134" s="27" t="s">
        <v>326</v>
      </c>
      <c r="C134" s="38" t="s">
        <v>74</v>
      </c>
      <c r="D134" s="38" t="s">
        <v>74</v>
      </c>
      <c r="E134" s="38" t="s">
        <v>74</v>
      </c>
      <c r="F134" s="38" t="s">
        <v>74</v>
      </c>
      <c r="G134" s="38" t="s">
        <v>74</v>
      </c>
      <c r="H134" s="38" t="s">
        <v>74</v>
      </c>
      <c r="I134" s="38" t="s">
        <v>74</v>
      </c>
      <c r="J134" s="38" t="s">
        <v>74</v>
      </c>
      <c r="K134" s="38" t="s">
        <v>74</v>
      </c>
      <c r="L134" s="38" t="s">
        <v>74</v>
      </c>
      <c r="M134" s="38" t="s">
        <v>74</v>
      </c>
      <c r="N134" s="38" t="s">
        <v>74</v>
      </c>
      <c r="O134" s="38" t="s">
        <v>74</v>
      </c>
      <c r="P134" s="38" t="s">
        <v>74</v>
      </c>
      <c r="Q134" s="38" t="s">
        <v>74</v>
      </c>
      <c r="R134" s="38" t="s">
        <v>74</v>
      </c>
      <c r="S134" s="38" t="s">
        <v>74</v>
      </c>
      <c r="T134" s="38" t="s">
        <v>74</v>
      </c>
      <c r="U134" s="38" t="s">
        <v>74</v>
      </c>
      <c r="V134" s="38" t="s">
        <v>74</v>
      </c>
      <c r="W134" s="38" t="s">
        <v>74</v>
      </c>
      <c r="X134" s="38" t="s">
        <v>74</v>
      </c>
      <c r="Y134" s="38" t="s">
        <v>74</v>
      </c>
      <c r="Z134" s="38" t="s">
        <v>74</v>
      </c>
      <c r="AA134" s="38" t="s">
        <v>74</v>
      </c>
      <c r="AB134" s="38" t="s">
        <v>74</v>
      </c>
      <c r="AC134" s="38" t="s">
        <v>74</v>
      </c>
      <c r="AD134" s="38" t="s">
        <v>74</v>
      </c>
      <c r="AE134" s="38" t="s">
        <v>74</v>
      </c>
      <c r="AF134" s="38" t="s">
        <v>74</v>
      </c>
      <c r="AG134" s="38" t="s">
        <v>74</v>
      </c>
      <c r="AH134" s="38" t="s">
        <v>74</v>
      </c>
      <c r="AI134" s="38" t="s">
        <v>74</v>
      </c>
      <c r="AJ134" s="38" t="s">
        <v>74</v>
      </c>
      <c r="AK134" s="38" t="s">
        <v>74</v>
      </c>
      <c r="AL134" s="38" t="s">
        <v>74</v>
      </c>
      <c r="AM134" s="38" t="s">
        <v>74</v>
      </c>
      <c r="AN134" s="38" t="s">
        <v>74</v>
      </c>
      <c r="AO134" s="38" t="s">
        <v>74</v>
      </c>
      <c r="AP134" s="38" t="s">
        <v>74</v>
      </c>
      <c r="AQ134" s="38" t="s">
        <v>74</v>
      </c>
      <c r="AR134" s="38" t="s">
        <v>74</v>
      </c>
      <c r="AS134" s="38" t="s">
        <v>74</v>
      </c>
      <c r="AT134" s="38" t="s">
        <v>74</v>
      </c>
      <c r="AU134" s="38" t="s">
        <v>74</v>
      </c>
      <c r="AV134" s="38" t="s">
        <v>74</v>
      </c>
      <c r="AW134" s="38" t="s">
        <v>74</v>
      </c>
      <c r="AX134" s="38" t="s">
        <v>74</v>
      </c>
      <c r="AY134" s="38" t="s">
        <v>74</v>
      </c>
      <c r="AZ134" s="38" t="s">
        <v>74</v>
      </c>
      <c r="BA134" s="38" t="s">
        <v>74</v>
      </c>
      <c r="BB134" s="38" t="s">
        <v>74</v>
      </c>
      <c r="BC134" s="38" t="s">
        <v>74</v>
      </c>
      <c r="BD134" s="38" t="s">
        <v>74</v>
      </c>
      <c r="BE134" s="38" t="s">
        <v>74</v>
      </c>
      <c r="BF134" s="38" t="s">
        <v>74</v>
      </c>
      <c r="BG134" s="38" t="s">
        <v>74</v>
      </c>
      <c r="BH134" s="38" t="s">
        <v>74</v>
      </c>
      <c r="BI134" s="38" t="s">
        <v>74</v>
      </c>
      <c r="BJ134" s="38" t="s">
        <v>74</v>
      </c>
      <c r="BK134" s="38" t="s">
        <v>74</v>
      </c>
      <c r="BL134" s="38" t="s">
        <v>74</v>
      </c>
      <c r="BM134" s="38" t="s">
        <v>74</v>
      </c>
      <c r="BN134" s="38" t="s">
        <v>74</v>
      </c>
      <c r="BO134" s="34">
        <v>-2</v>
      </c>
      <c r="BP134" s="28">
        <v>-11</v>
      </c>
      <c r="BQ134" s="28">
        <v>-19</v>
      </c>
      <c r="BR134" s="28">
        <v>-23</v>
      </c>
      <c r="BS134" s="28">
        <v>-25</v>
      </c>
      <c r="BT134" s="28">
        <v>-30</v>
      </c>
      <c r="BU134" s="61">
        <v>-28</v>
      </c>
      <c r="BV134" s="60">
        <v>-10</v>
      </c>
      <c r="BW134" s="38" t="s">
        <v>74</v>
      </c>
    </row>
    <row r="135" spans="1:75" s="33" customFormat="1" x14ac:dyDescent="0.3">
      <c r="A135" s="27" t="s">
        <v>218</v>
      </c>
      <c r="B135" s="27" t="s">
        <v>371</v>
      </c>
      <c r="C135" s="38" t="s">
        <v>74</v>
      </c>
      <c r="D135" s="38" t="s">
        <v>74</v>
      </c>
      <c r="E135" s="38" t="s">
        <v>74</v>
      </c>
      <c r="F135" s="38" t="s">
        <v>74</v>
      </c>
      <c r="G135" s="38" t="s">
        <v>74</v>
      </c>
      <c r="H135" s="38" t="s">
        <v>74</v>
      </c>
      <c r="I135" s="38" t="s">
        <v>74</v>
      </c>
      <c r="J135" s="38" t="s">
        <v>74</v>
      </c>
      <c r="K135" s="38" t="s">
        <v>74</v>
      </c>
      <c r="L135" s="38" t="s">
        <v>74</v>
      </c>
      <c r="M135" s="38" t="s">
        <v>74</v>
      </c>
      <c r="N135" s="38" t="s">
        <v>74</v>
      </c>
      <c r="O135" s="38" t="s">
        <v>74</v>
      </c>
      <c r="P135" s="38" t="s">
        <v>74</v>
      </c>
      <c r="Q135" s="38" t="s">
        <v>74</v>
      </c>
      <c r="R135" s="38" t="s">
        <v>74</v>
      </c>
      <c r="S135" s="38" t="s">
        <v>74</v>
      </c>
      <c r="T135" s="38" t="s">
        <v>74</v>
      </c>
      <c r="U135" s="38" t="s">
        <v>74</v>
      </c>
      <c r="V135" s="38" t="s">
        <v>74</v>
      </c>
      <c r="W135" s="38" t="s">
        <v>74</v>
      </c>
      <c r="X135" s="38" t="s">
        <v>74</v>
      </c>
      <c r="Y135" s="38" t="s">
        <v>74</v>
      </c>
      <c r="Z135" s="38" t="s">
        <v>74</v>
      </c>
      <c r="AA135" s="38" t="s">
        <v>74</v>
      </c>
      <c r="AB135" s="38" t="s">
        <v>74</v>
      </c>
      <c r="AC135" s="38" t="s">
        <v>74</v>
      </c>
      <c r="AD135" s="38" t="s">
        <v>74</v>
      </c>
      <c r="AE135" s="38" t="s">
        <v>74</v>
      </c>
      <c r="AF135" s="38" t="s">
        <v>74</v>
      </c>
      <c r="AG135" s="38" t="s">
        <v>74</v>
      </c>
      <c r="AH135" s="38" t="s">
        <v>74</v>
      </c>
      <c r="AI135" s="38" t="s">
        <v>74</v>
      </c>
      <c r="AJ135" s="38" t="s">
        <v>74</v>
      </c>
      <c r="AK135" s="38" t="s">
        <v>74</v>
      </c>
      <c r="AL135" s="38" t="s">
        <v>74</v>
      </c>
      <c r="AM135" s="38" t="s">
        <v>74</v>
      </c>
      <c r="AN135" s="38" t="s">
        <v>74</v>
      </c>
      <c r="AO135" s="38" t="s">
        <v>74</v>
      </c>
      <c r="AP135" s="38" t="s">
        <v>74</v>
      </c>
      <c r="AQ135" s="38" t="s">
        <v>74</v>
      </c>
      <c r="AR135" s="38" t="s">
        <v>74</v>
      </c>
      <c r="AS135" s="38" t="s">
        <v>74</v>
      </c>
      <c r="AT135" s="38" t="s">
        <v>74</v>
      </c>
      <c r="AU135" s="38" t="s">
        <v>74</v>
      </c>
      <c r="AV135" s="38" t="s">
        <v>74</v>
      </c>
      <c r="AW135" s="38" t="s">
        <v>74</v>
      </c>
      <c r="AX135" s="38" t="s">
        <v>74</v>
      </c>
      <c r="AY135" s="38" t="s">
        <v>74</v>
      </c>
      <c r="AZ135" s="38" t="s">
        <v>74</v>
      </c>
      <c r="BA135" s="38" t="s">
        <v>74</v>
      </c>
      <c r="BB135" s="38" t="s">
        <v>74</v>
      </c>
      <c r="BC135" s="38" t="s">
        <v>74</v>
      </c>
      <c r="BD135" s="38" t="s">
        <v>74</v>
      </c>
      <c r="BE135" s="38" t="s">
        <v>74</v>
      </c>
      <c r="BF135" s="38" t="s">
        <v>74</v>
      </c>
      <c r="BG135" s="38" t="s">
        <v>74</v>
      </c>
      <c r="BH135" s="38" t="s">
        <v>74</v>
      </c>
      <c r="BI135" s="38" t="s">
        <v>74</v>
      </c>
      <c r="BJ135" s="38" t="s">
        <v>74</v>
      </c>
      <c r="BK135" s="38" t="s">
        <v>74</v>
      </c>
      <c r="BL135" s="38" t="s">
        <v>74</v>
      </c>
      <c r="BM135" s="38" t="s">
        <v>74</v>
      </c>
      <c r="BN135" s="38" t="s">
        <v>74</v>
      </c>
      <c r="BO135" s="28">
        <v>-78</v>
      </c>
      <c r="BP135" s="29">
        <v>-152</v>
      </c>
      <c r="BQ135" s="29">
        <v>-212</v>
      </c>
      <c r="BR135" s="29">
        <v>-215</v>
      </c>
      <c r="BS135" s="29">
        <v>-231</v>
      </c>
      <c r="BT135" s="29">
        <v>-259</v>
      </c>
      <c r="BU135" s="63">
        <v>-267</v>
      </c>
      <c r="BV135" s="39">
        <v>-273</v>
      </c>
      <c r="BW135" s="38" t="s">
        <v>74</v>
      </c>
    </row>
    <row r="136" spans="1:75" s="33" customFormat="1" x14ac:dyDescent="0.3">
      <c r="A136" s="27" t="s">
        <v>174</v>
      </c>
      <c r="B136" s="27" t="s">
        <v>327</v>
      </c>
      <c r="C136" s="38" t="s">
        <v>74</v>
      </c>
      <c r="D136" s="38" t="s">
        <v>74</v>
      </c>
      <c r="E136" s="38" t="s">
        <v>74</v>
      </c>
      <c r="F136" s="38" t="s">
        <v>74</v>
      </c>
      <c r="G136" s="38" t="s">
        <v>74</v>
      </c>
      <c r="H136" s="38" t="s">
        <v>74</v>
      </c>
      <c r="I136" s="38" t="s">
        <v>74</v>
      </c>
      <c r="J136" s="38" t="s">
        <v>74</v>
      </c>
      <c r="K136" s="38" t="s">
        <v>74</v>
      </c>
      <c r="L136" s="38" t="s">
        <v>74</v>
      </c>
      <c r="M136" s="38" t="s">
        <v>74</v>
      </c>
      <c r="N136" s="38" t="s">
        <v>74</v>
      </c>
      <c r="O136" s="38" t="s">
        <v>74</v>
      </c>
      <c r="P136" s="38" t="s">
        <v>74</v>
      </c>
      <c r="Q136" s="38" t="s">
        <v>74</v>
      </c>
      <c r="R136" s="38" t="s">
        <v>74</v>
      </c>
      <c r="S136" s="38" t="s">
        <v>74</v>
      </c>
      <c r="T136" s="38" t="s">
        <v>74</v>
      </c>
      <c r="U136" s="38" t="s">
        <v>74</v>
      </c>
      <c r="V136" s="38" t="s">
        <v>74</v>
      </c>
      <c r="W136" s="38" t="s">
        <v>74</v>
      </c>
      <c r="X136" s="38" t="s">
        <v>74</v>
      </c>
      <c r="Y136" s="38" t="s">
        <v>74</v>
      </c>
      <c r="Z136" s="38" t="s">
        <v>74</v>
      </c>
      <c r="AA136" s="38" t="s">
        <v>74</v>
      </c>
      <c r="AB136" s="38" t="s">
        <v>74</v>
      </c>
      <c r="AC136" s="38" t="s">
        <v>74</v>
      </c>
      <c r="AD136" s="38" t="s">
        <v>74</v>
      </c>
      <c r="AE136" s="38" t="s">
        <v>74</v>
      </c>
      <c r="AF136" s="38" t="s">
        <v>74</v>
      </c>
      <c r="AG136" s="38" t="s">
        <v>74</v>
      </c>
      <c r="AH136" s="38" t="s">
        <v>74</v>
      </c>
      <c r="AI136" s="38" t="s">
        <v>74</v>
      </c>
      <c r="AJ136" s="38" t="s">
        <v>74</v>
      </c>
      <c r="AK136" s="38" t="s">
        <v>74</v>
      </c>
      <c r="AL136" s="38" t="s">
        <v>74</v>
      </c>
      <c r="AM136" s="38" t="s">
        <v>74</v>
      </c>
      <c r="AN136" s="38" t="s">
        <v>74</v>
      </c>
      <c r="AO136" s="38" t="s">
        <v>74</v>
      </c>
      <c r="AP136" s="38" t="s">
        <v>74</v>
      </c>
      <c r="AQ136" s="38" t="s">
        <v>74</v>
      </c>
      <c r="AR136" s="38" t="s">
        <v>74</v>
      </c>
      <c r="AS136" s="38" t="s">
        <v>74</v>
      </c>
      <c r="AT136" s="38" t="s">
        <v>74</v>
      </c>
      <c r="AU136" s="38" t="s">
        <v>74</v>
      </c>
      <c r="AV136" s="38" t="s">
        <v>74</v>
      </c>
      <c r="AW136" s="38" t="s">
        <v>74</v>
      </c>
      <c r="AX136" s="38" t="s">
        <v>74</v>
      </c>
      <c r="AY136" s="38" t="s">
        <v>74</v>
      </c>
      <c r="AZ136" s="38" t="s">
        <v>74</v>
      </c>
      <c r="BA136" s="38" t="s">
        <v>74</v>
      </c>
      <c r="BB136" s="38" t="s">
        <v>74</v>
      </c>
      <c r="BC136" s="38" t="s">
        <v>74</v>
      </c>
      <c r="BD136" s="38" t="s">
        <v>74</v>
      </c>
      <c r="BE136" s="38" t="s">
        <v>74</v>
      </c>
      <c r="BF136" s="38" t="s">
        <v>74</v>
      </c>
      <c r="BG136" s="38" t="s">
        <v>74</v>
      </c>
      <c r="BH136" s="38" t="s">
        <v>74</v>
      </c>
      <c r="BI136" s="38" t="s">
        <v>74</v>
      </c>
      <c r="BJ136" s="38" t="s">
        <v>74</v>
      </c>
      <c r="BK136" s="38" t="s">
        <v>74</v>
      </c>
      <c r="BL136" s="38" t="s">
        <v>74</v>
      </c>
      <c r="BM136" s="38" t="s">
        <v>74</v>
      </c>
      <c r="BN136" s="38" t="s">
        <v>74</v>
      </c>
      <c r="BO136" s="29">
        <v>-131</v>
      </c>
      <c r="BP136" s="29">
        <v>-448</v>
      </c>
      <c r="BQ136" s="29">
        <v>-723</v>
      </c>
      <c r="BR136" s="29">
        <v>-793</v>
      </c>
      <c r="BS136" s="29">
        <v>-903</v>
      </c>
      <c r="BT136" s="30">
        <v>-1022</v>
      </c>
      <c r="BU136" s="63">
        <v>-989</v>
      </c>
      <c r="BV136" s="39">
        <v>-394</v>
      </c>
      <c r="BW136" s="38" t="s">
        <v>74</v>
      </c>
    </row>
    <row r="137" spans="1:75" s="33" customFormat="1" x14ac:dyDescent="0.3">
      <c r="A137" s="27" t="s">
        <v>219</v>
      </c>
      <c r="B137" s="27" t="s">
        <v>372</v>
      </c>
      <c r="C137" s="38" t="s">
        <v>74</v>
      </c>
      <c r="D137" s="38" t="s">
        <v>74</v>
      </c>
      <c r="E137" s="38" t="s">
        <v>74</v>
      </c>
      <c r="F137" s="38" t="s">
        <v>74</v>
      </c>
      <c r="G137" s="38" t="s">
        <v>74</v>
      </c>
      <c r="H137" s="38" t="s">
        <v>74</v>
      </c>
      <c r="I137" s="38" t="s">
        <v>74</v>
      </c>
      <c r="J137" s="38" t="s">
        <v>74</v>
      </c>
      <c r="K137" s="38" t="s">
        <v>74</v>
      </c>
      <c r="L137" s="38" t="s">
        <v>74</v>
      </c>
      <c r="M137" s="38" t="s">
        <v>74</v>
      </c>
      <c r="N137" s="38" t="s">
        <v>74</v>
      </c>
      <c r="O137" s="38" t="s">
        <v>74</v>
      </c>
      <c r="P137" s="38" t="s">
        <v>74</v>
      </c>
      <c r="Q137" s="38" t="s">
        <v>74</v>
      </c>
      <c r="R137" s="38" t="s">
        <v>74</v>
      </c>
      <c r="S137" s="38" t="s">
        <v>74</v>
      </c>
      <c r="T137" s="38" t="s">
        <v>74</v>
      </c>
      <c r="U137" s="38" t="s">
        <v>74</v>
      </c>
      <c r="V137" s="38" t="s">
        <v>74</v>
      </c>
      <c r="W137" s="38" t="s">
        <v>74</v>
      </c>
      <c r="X137" s="38" t="s">
        <v>74</v>
      </c>
      <c r="Y137" s="38" t="s">
        <v>74</v>
      </c>
      <c r="Z137" s="38" t="s">
        <v>74</v>
      </c>
      <c r="AA137" s="38" t="s">
        <v>74</v>
      </c>
      <c r="AB137" s="38" t="s">
        <v>74</v>
      </c>
      <c r="AC137" s="38" t="s">
        <v>74</v>
      </c>
      <c r="AD137" s="38" t="s">
        <v>74</v>
      </c>
      <c r="AE137" s="38" t="s">
        <v>74</v>
      </c>
      <c r="AF137" s="38" t="s">
        <v>74</v>
      </c>
      <c r="AG137" s="38" t="s">
        <v>74</v>
      </c>
      <c r="AH137" s="38" t="s">
        <v>74</v>
      </c>
      <c r="AI137" s="38" t="s">
        <v>74</v>
      </c>
      <c r="AJ137" s="38" t="s">
        <v>74</v>
      </c>
      <c r="AK137" s="38" t="s">
        <v>74</v>
      </c>
      <c r="AL137" s="38" t="s">
        <v>74</v>
      </c>
      <c r="AM137" s="38" t="s">
        <v>74</v>
      </c>
      <c r="AN137" s="38" t="s">
        <v>74</v>
      </c>
      <c r="AO137" s="38" t="s">
        <v>74</v>
      </c>
      <c r="AP137" s="38" t="s">
        <v>74</v>
      </c>
      <c r="AQ137" s="38" t="s">
        <v>74</v>
      </c>
      <c r="AR137" s="38" t="s">
        <v>74</v>
      </c>
      <c r="AS137" s="38" t="s">
        <v>74</v>
      </c>
      <c r="AT137" s="38" t="s">
        <v>74</v>
      </c>
      <c r="AU137" s="38" t="s">
        <v>74</v>
      </c>
      <c r="AV137" s="38" t="s">
        <v>74</v>
      </c>
      <c r="AW137" s="38" t="s">
        <v>74</v>
      </c>
      <c r="AX137" s="38" t="s">
        <v>74</v>
      </c>
      <c r="AY137" s="38" t="s">
        <v>74</v>
      </c>
      <c r="AZ137" s="38" t="s">
        <v>74</v>
      </c>
      <c r="BA137" s="38" t="s">
        <v>74</v>
      </c>
      <c r="BB137" s="38" t="s">
        <v>74</v>
      </c>
      <c r="BC137" s="38" t="s">
        <v>74</v>
      </c>
      <c r="BD137" s="38" t="s">
        <v>74</v>
      </c>
      <c r="BE137" s="38" t="s">
        <v>74</v>
      </c>
      <c r="BF137" s="38" t="s">
        <v>74</v>
      </c>
      <c r="BG137" s="38" t="s">
        <v>74</v>
      </c>
      <c r="BH137" s="38" t="s">
        <v>74</v>
      </c>
      <c r="BI137" s="38" t="s">
        <v>74</v>
      </c>
      <c r="BJ137" s="38" t="s">
        <v>74</v>
      </c>
      <c r="BK137" s="38" t="s">
        <v>74</v>
      </c>
      <c r="BL137" s="38" t="s">
        <v>74</v>
      </c>
      <c r="BM137" s="38" t="s">
        <v>74</v>
      </c>
      <c r="BN137" s="38" t="s">
        <v>74</v>
      </c>
      <c r="BO137" s="29">
        <v>-138</v>
      </c>
      <c r="BP137" s="29">
        <v>-173</v>
      </c>
      <c r="BQ137" s="29">
        <v>-205</v>
      </c>
      <c r="BR137" s="29">
        <v>-186</v>
      </c>
      <c r="BS137" s="29">
        <v>-209</v>
      </c>
      <c r="BT137" s="29">
        <v>-212</v>
      </c>
      <c r="BU137" s="63">
        <v>-340</v>
      </c>
      <c r="BV137" s="39">
        <v>-460</v>
      </c>
      <c r="BW137" s="38" t="s">
        <v>74</v>
      </c>
    </row>
    <row r="138" spans="1:75" s="33" customFormat="1" x14ac:dyDescent="0.3">
      <c r="A138" s="27" t="s">
        <v>175</v>
      </c>
      <c r="B138" s="27" t="s">
        <v>328</v>
      </c>
      <c r="C138" s="38" t="s">
        <v>74</v>
      </c>
      <c r="D138" s="38" t="s">
        <v>74</v>
      </c>
      <c r="E138" s="38" t="s">
        <v>74</v>
      </c>
      <c r="F138" s="38" t="s">
        <v>74</v>
      </c>
      <c r="G138" s="38" t="s">
        <v>74</v>
      </c>
      <c r="H138" s="38" t="s">
        <v>74</v>
      </c>
      <c r="I138" s="38" t="s">
        <v>74</v>
      </c>
      <c r="J138" s="38" t="s">
        <v>74</v>
      </c>
      <c r="K138" s="38" t="s">
        <v>74</v>
      </c>
      <c r="L138" s="38" t="s">
        <v>74</v>
      </c>
      <c r="M138" s="38" t="s">
        <v>74</v>
      </c>
      <c r="N138" s="38" t="s">
        <v>74</v>
      </c>
      <c r="O138" s="38" t="s">
        <v>74</v>
      </c>
      <c r="P138" s="38" t="s">
        <v>74</v>
      </c>
      <c r="Q138" s="38" t="s">
        <v>74</v>
      </c>
      <c r="R138" s="38" t="s">
        <v>74</v>
      </c>
      <c r="S138" s="38" t="s">
        <v>74</v>
      </c>
      <c r="T138" s="38" t="s">
        <v>74</v>
      </c>
      <c r="U138" s="38" t="s">
        <v>74</v>
      </c>
      <c r="V138" s="38" t="s">
        <v>74</v>
      </c>
      <c r="W138" s="38" t="s">
        <v>74</v>
      </c>
      <c r="X138" s="38" t="s">
        <v>74</v>
      </c>
      <c r="Y138" s="38" t="s">
        <v>74</v>
      </c>
      <c r="Z138" s="38" t="s">
        <v>74</v>
      </c>
      <c r="AA138" s="38" t="s">
        <v>74</v>
      </c>
      <c r="AB138" s="38" t="s">
        <v>74</v>
      </c>
      <c r="AC138" s="38" t="s">
        <v>74</v>
      </c>
      <c r="AD138" s="38" t="s">
        <v>74</v>
      </c>
      <c r="AE138" s="38" t="s">
        <v>74</v>
      </c>
      <c r="AF138" s="38" t="s">
        <v>74</v>
      </c>
      <c r="AG138" s="38" t="s">
        <v>74</v>
      </c>
      <c r="AH138" s="38" t="s">
        <v>74</v>
      </c>
      <c r="AI138" s="38" t="s">
        <v>74</v>
      </c>
      <c r="AJ138" s="38" t="s">
        <v>74</v>
      </c>
      <c r="AK138" s="38" t="s">
        <v>74</v>
      </c>
      <c r="AL138" s="38" t="s">
        <v>74</v>
      </c>
      <c r="AM138" s="38" t="s">
        <v>74</v>
      </c>
      <c r="AN138" s="38" t="s">
        <v>74</v>
      </c>
      <c r="AO138" s="38" t="s">
        <v>74</v>
      </c>
      <c r="AP138" s="38" t="s">
        <v>74</v>
      </c>
      <c r="AQ138" s="38" t="s">
        <v>74</v>
      </c>
      <c r="AR138" s="38" t="s">
        <v>74</v>
      </c>
      <c r="AS138" s="38" t="s">
        <v>74</v>
      </c>
      <c r="AT138" s="38" t="s">
        <v>74</v>
      </c>
      <c r="AU138" s="38" t="s">
        <v>74</v>
      </c>
      <c r="AV138" s="38" t="s">
        <v>74</v>
      </c>
      <c r="AW138" s="38" t="s">
        <v>74</v>
      </c>
      <c r="AX138" s="38" t="s">
        <v>74</v>
      </c>
      <c r="AY138" s="38" t="s">
        <v>74</v>
      </c>
      <c r="AZ138" s="38" t="s">
        <v>74</v>
      </c>
      <c r="BA138" s="38" t="s">
        <v>74</v>
      </c>
      <c r="BB138" s="38" t="s">
        <v>74</v>
      </c>
      <c r="BC138" s="38" t="s">
        <v>74</v>
      </c>
      <c r="BD138" s="38" t="s">
        <v>74</v>
      </c>
      <c r="BE138" s="38" t="s">
        <v>74</v>
      </c>
      <c r="BF138" s="38" t="s">
        <v>74</v>
      </c>
      <c r="BG138" s="38" t="s">
        <v>74</v>
      </c>
      <c r="BH138" s="38" t="s">
        <v>74</v>
      </c>
      <c r="BI138" s="38" t="s">
        <v>74</v>
      </c>
      <c r="BJ138" s="38" t="s">
        <v>74</v>
      </c>
      <c r="BK138" s="38" t="s">
        <v>74</v>
      </c>
      <c r="BL138" s="38" t="s">
        <v>74</v>
      </c>
      <c r="BM138" s="38" t="s">
        <v>74</v>
      </c>
      <c r="BN138" s="38" t="s">
        <v>74</v>
      </c>
      <c r="BO138" s="28">
        <v>-26</v>
      </c>
      <c r="BP138" s="29">
        <v>-113</v>
      </c>
      <c r="BQ138" s="29">
        <v>-175</v>
      </c>
      <c r="BR138" s="29">
        <v>-195</v>
      </c>
      <c r="BS138" s="29">
        <v>-212</v>
      </c>
      <c r="BT138" s="29">
        <v>-230</v>
      </c>
      <c r="BU138" s="63">
        <v>-211</v>
      </c>
      <c r="BV138" s="60">
        <v>-74</v>
      </c>
      <c r="BW138" s="38" t="s">
        <v>74</v>
      </c>
    </row>
    <row r="139" spans="1:75" s="33" customFormat="1" x14ac:dyDescent="0.3">
      <c r="A139" s="27" t="s">
        <v>220</v>
      </c>
      <c r="B139" s="27" t="s">
        <v>373</v>
      </c>
      <c r="C139" s="38" t="s">
        <v>74</v>
      </c>
      <c r="D139" s="38" t="s">
        <v>74</v>
      </c>
      <c r="E139" s="38" t="s">
        <v>74</v>
      </c>
      <c r="F139" s="38" t="s">
        <v>74</v>
      </c>
      <c r="G139" s="38" t="s">
        <v>74</v>
      </c>
      <c r="H139" s="38" t="s">
        <v>74</v>
      </c>
      <c r="I139" s="38" t="s">
        <v>74</v>
      </c>
      <c r="J139" s="38" t="s">
        <v>74</v>
      </c>
      <c r="K139" s="38" t="s">
        <v>74</v>
      </c>
      <c r="L139" s="38" t="s">
        <v>74</v>
      </c>
      <c r="M139" s="38" t="s">
        <v>74</v>
      </c>
      <c r="N139" s="38" t="s">
        <v>74</v>
      </c>
      <c r="O139" s="38" t="s">
        <v>74</v>
      </c>
      <c r="P139" s="38" t="s">
        <v>74</v>
      </c>
      <c r="Q139" s="38" t="s">
        <v>74</v>
      </c>
      <c r="R139" s="38" t="s">
        <v>74</v>
      </c>
      <c r="S139" s="38" t="s">
        <v>74</v>
      </c>
      <c r="T139" s="38" t="s">
        <v>74</v>
      </c>
      <c r="U139" s="38" t="s">
        <v>74</v>
      </c>
      <c r="V139" s="38" t="s">
        <v>74</v>
      </c>
      <c r="W139" s="38" t="s">
        <v>74</v>
      </c>
      <c r="X139" s="38" t="s">
        <v>74</v>
      </c>
      <c r="Y139" s="38" t="s">
        <v>74</v>
      </c>
      <c r="Z139" s="38" t="s">
        <v>74</v>
      </c>
      <c r="AA139" s="38" t="s">
        <v>74</v>
      </c>
      <c r="AB139" s="38" t="s">
        <v>74</v>
      </c>
      <c r="AC139" s="38" t="s">
        <v>74</v>
      </c>
      <c r="AD139" s="38" t="s">
        <v>74</v>
      </c>
      <c r="AE139" s="38" t="s">
        <v>74</v>
      </c>
      <c r="AF139" s="38" t="s">
        <v>74</v>
      </c>
      <c r="AG139" s="38" t="s">
        <v>74</v>
      </c>
      <c r="AH139" s="38" t="s">
        <v>74</v>
      </c>
      <c r="AI139" s="38" t="s">
        <v>74</v>
      </c>
      <c r="AJ139" s="38" t="s">
        <v>74</v>
      </c>
      <c r="AK139" s="38" t="s">
        <v>74</v>
      </c>
      <c r="AL139" s="38" t="s">
        <v>74</v>
      </c>
      <c r="AM139" s="38" t="s">
        <v>74</v>
      </c>
      <c r="AN139" s="38" t="s">
        <v>74</v>
      </c>
      <c r="AO139" s="38" t="s">
        <v>74</v>
      </c>
      <c r="AP139" s="38" t="s">
        <v>74</v>
      </c>
      <c r="AQ139" s="38" t="s">
        <v>74</v>
      </c>
      <c r="AR139" s="38" t="s">
        <v>74</v>
      </c>
      <c r="AS139" s="38" t="s">
        <v>74</v>
      </c>
      <c r="AT139" s="38" t="s">
        <v>74</v>
      </c>
      <c r="AU139" s="38" t="s">
        <v>74</v>
      </c>
      <c r="AV139" s="38" t="s">
        <v>74</v>
      </c>
      <c r="AW139" s="38" t="s">
        <v>74</v>
      </c>
      <c r="AX139" s="38" t="s">
        <v>74</v>
      </c>
      <c r="AY139" s="38" t="s">
        <v>74</v>
      </c>
      <c r="AZ139" s="38" t="s">
        <v>74</v>
      </c>
      <c r="BA139" s="38" t="s">
        <v>74</v>
      </c>
      <c r="BB139" s="38" t="s">
        <v>74</v>
      </c>
      <c r="BC139" s="38" t="s">
        <v>74</v>
      </c>
      <c r="BD139" s="38" t="s">
        <v>74</v>
      </c>
      <c r="BE139" s="38" t="s">
        <v>74</v>
      </c>
      <c r="BF139" s="38" t="s">
        <v>74</v>
      </c>
      <c r="BG139" s="38" t="s">
        <v>74</v>
      </c>
      <c r="BH139" s="38" t="s">
        <v>74</v>
      </c>
      <c r="BI139" s="38" t="s">
        <v>74</v>
      </c>
      <c r="BJ139" s="38" t="s">
        <v>74</v>
      </c>
      <c r="BK139" s="38" t="s">
        <v>74</v>
      </c>
      <c r="BL139" s="38" t="s">
        <v>74</v>
      </c>
      <c r="BM139" s="38" t="s">
        <v>74</v>
      </c>
      <c r="BN139" s="38" t="s">
        <v>74</v>
      </c>
      <c r="BO139" s="28">
        <v>-34</v>
      </c>
      <c r="BP139" s="29">
        <v>-154</v>
      </c>
      <c r="BQ139" s="29">
        <v>-251</v>
      </c>
      <c r="BR139" s="29">
        <v>-284</v>
      </c>
      <c r="BS139" s="29">
        <v>-295</v>
      </c>
      <c r="BT139" s="29">
        <v>-326</v>
      </c>
      <c r="BU139" s="63">
        <v>-306</v>
      </c>
      <c r="BV139" s="39">
        <v>-465</v>
      </c>
      <c r="BW139" s="38" t="s">
        <v>74</v>
      </c>
    </row>
    <row r="140" spans="1:75" s="33" customFormat="1" x14ac:dyDescent="0.3">
      <c r="A140" s="27" t="s">
        <v>176</v>
      </c>
      <c r="B140" s="27" t="s">
        <v>329</v>
      </c>
      <c r="C140" s="38" t="s">
        <v>74</v>
      </c>
      <c r="D140" s="38" t="s">
        <v>74</v>
      </c>
      <c r="E140" s="38" t="s">
        <v>74</v>
      </c>
      <c r="F140" s="38" t="s">
        <v>74</v>
      </c>
      <c r="G140" s="38" t="s">
        <v>74</v>
      </c>
      <c r="H140" s="38" t="s">
        <v>74</v>
      </c>
      <c r="I140" s="38" t="s">
        <v>74</v>
      </c>
      <c r="J140" s="38" t="s">
        <v>74</v>
      </c>
      <c r="K140" s="38" t="s">
        <v>74</v>
      </c>
      <c r="L140" s="38" t="s">
        <v>74</v>
      </c>
      <c r="M140" s="38" t="s">
        <v>74</v>
      </c>
      <c r="N140" s="38" t="s">
        <v>74</v>
      </c>
      <c r="O140" s="38" t="s">
        <v>74</v>
      </c>
      <c r="P140" s="38" t="s">
        <v>74</v>
      </c>
      <c r="Q140" s="38" t="s">
        <v>74</v>
      </c>
      <c r="R140" s="38" t="s">
        <v>74</v>
      </c>
      <c r="S140" s="38" t="s">
        <v>74</v>
      </c>
      <c r="T140" s="38" t="s">
        <v>74</v>
      </c>
      <c r="U140" s="38" t="s">
        <v>74</v>
      </c>
      <c r="V140" s="38" t="s">
        <v>74</v>
      </c>
      <c r="W140" s="38" t="s">
        <v>74</v>
      </c>
      <c r="X140" s="38" t="s">
        <v>74</v>
      </c>
      <c r="Y140" s="38" t="s">
        <v>74</v>
      </c>
      <c r="Z140" s="38" t="s">
        <v>74</v>
      </c>
      <c r="AA140" s="38" t="s">
        <v>74</v>
      </c>
      <c r="AB140" s="38" t="s">
        <v>74</v>
      </c>
      <c r="AC140" s="38" t="s">
        <v>74</v>
      </c>
      <c r="AD140" s="38" t="s">
        <v>74</v>
      </c>
      <c r="AE140" s="38" t="s">
        <v>74</v>
      </c>
      <c r="AF140" s="38" t="s">
        <v>74</v>
      </c>
      <c r="AG140" s="38" t="s">
        <v>74</v>
      </c>
      <c r="AH140" s="38" t="s">
        <v>74</v>
      </c>
      <c r="AI140" s="38" t="s">
        <v>74</v>
      </c>
      <c r="AJ140" s="38" t="s">
        <v>74</v>
      </c>
      <c r="AK140" s="38" t="s">
        <v>74</v>
      </c>
      <c r="AL140" s="38" t="s">
        <v>74</v>
      </c>
      <c r="AM140" s="38" t="s">
        <v>74</v>
      </c>
      <c r="AN140" s="38" t="s">
        <v>74</v>
      </c>
      <c r="AO140" s="38" t="s">
        <v>74</v>
      </c>
      <c r="AP140" s="38" t="s">
        <v>74</v>
      </c>
      <c r="AQ140" s="38" t="s">
        <v>74</v>
      </c>
      <c r="AR140" s="38" t="s">
        <v>74</v>
      </c>
      <c r="AS140" s="38" t="s">
        <v>74</v>
      </c>
      <c r="AT140" s="38" t="s">
        <v>74</v>
      </c>
      <c r="AU140" s="38" t="s">
        <v>74</v>
      </c>
      <c r="AV140" s="38" t="s">
        <v>74</v>
      </c>
      <c r="AW140" s="38" t="s">
        <v>74</v>
      </c>
      <c r="AX140" s="38" t="s">
        <v>74</v>
      </c>
      <c r="AY140" s="38" t="s">
        <v>74</v>
      </c>
      <c r="AZ140" s="38" t="s">
        <v>74</v>
      </c>
      <c r="BA140" s="38" t="s">
        <v>74</v>
      </c>
      <c r="BB140" s="38" t="s">
        <v>74</v>
      </c>
      <c r="BC140" s="38" t="s">
        <v>74</v>
      </c>
      <c r="BD140" s="38" t="s">
        <v>74</v>
      </c>
      <c r="BE140" s="38" t="s">
        <v>74</v>
      </c>
      <c r="BF140" s="38" t="s">
        <v>74</v>
      </c>
      <c r="BG140" s="38" t="s">
        <v>74</v>
      </c>
      <c r="BH140" s="38" t="s">
        <v>74</v>
      </c>
      <c r="BI140" s="38" t="s">
        <v>74</v>
      </c>
      <c r="BJ140" s="38" t="s">
        <v>74</v>
      </c>
      <c r="BK140" s="38" t="s">
        <v>74</v>
      </c>
      <c r="BL140" s="38" t="s">
        <v>74</v>
      </c>
      <c r="BM140" s="38" t="s">
        <v>74</v>
      </c>
      <c r="BN140" s="38" t="s">
        <v>74</v>
      </c>
      <c r="BO140" s="29">
        <v>-199</v>
      </c>
      <c r="BP140" s="29">
        <v>-417</v>
      </c>
      <c r="BQ140" s="29">
        <v>-636</v>
      </c>
      <c r="BR140" s="29">
        <v>-596</v>
      </c>
      <c r="BS140" s="29">
        <v>-637</v>
      </c>
      <c r="BT140" s="29">
        <v>-669</v>
      </c>
      <c r="BU140" s="63">
        <v>-730</v>
      </c>
      <c r="BV140" s="39">
        <v>-836</v>
      </c>
      <c r="BW140" s="38" t="s">
        <v>74</v>
      </c>
    </row>
    <row r="141" spans="1:75" s="33" customFormat="1" x14ac:dyDescent="0.3">
      <c r="A141" s="27" t="s">
        <v>221</v>
      </c>
      <c r="B141" s="27" t="s">
        <v>374</v>
      </c>
      <c r="C141" s="38" t="s">
        <v>74</v>
      </c>
      <c r="D141" s="38" t="s">
        <v>74</v>
      </c>
      <c r="E141" s="38" t="s">
        <v>74</v>
      </c>
      <c r="F141" s="38" t="s">
        <v>74</v>
      </c>
      <c r="G141" s="38" t="s">
        <v>74</v>
      </c>
      <c r="H141" s="38" t="s">
        <v>74</v>
      </c>
      <c r="I141" s="38" t="s">
        <v>74</v>
      </c>
      <c r="J141" s="38" t="s">
        <v>74</v>
      </c>
      <c r="K141" s="38" t="s">
        <v>74</v>
      </c>
      <c r="L141" s="38" t="s">
        <v>74</v>
      </c>
      <c r="M141" s="38" t="s">
        <v>74</v>
      </c>
      <c r="N141" s="38" t="s">
        <v>74</v>
      </c>
      <c r="O141" s="38" t="s">
        <v>74</v>
      </c>
      <c r="P141" s="38" t="s">
        <v>74</v>
      </c>
      <c r="Q141" s="38" t="s">
        <v>74</v>
      </c>
      <c r="R141" s="38" t="s">
        <v>74</v>
      </c>
      <c r="S141" s="38" t="s">
        <v>74</v>
      </c>
      <c r="T141" s="38" t="s">
        <v>74</v>
      </c>
      <c r="U141" s="38" t="s">
        <v>74</v>
      </c>
      <c r="V141" s="38" t="s">
        <v>74</v>
      </c>
      <c r="W141" s="38" t="s">
        <v>74</v>
      </c>
      <c r="X141" s="38" t="s">
        <v>74</v>
      </c>
      <c r="Y141" s="38" t="s">
        <v>74</v>
      </c>
      <c r="Z141" s="38" t="s">
        <v>74</v>
      </c>
      <c r="AA141" s="38" t="s">
        <v>74</v>
      </c>
      <c r="AB141" s="38" t="s">
        <v>74</v>
      </c>
      <c r="AC141" s="38" t="s">
        <v>74</v>
      </c>
      <c r="AD141" s="38" t="s">
        <v>74</v>
      </c>
      <c r="AE141" s="38" t="s">
        <v>74</v>
      </c>
      <c r="AF141" s="38" t="s">
        <v>74</v>
      </c>
      <c r="AG141" s="38" t="s">
        <v>74</v>
      </c>
      <c r="AH141" s="38" t="s">
        <v>74</v>
      </c>
      <c r="AI141" s="38" t="s">
        <v>74</v>
      </c>
      <c r="AJ141" s="38" t="s">
        <v>74</v>
      </c>
      <c r="AK141" s="38" t="s">
        <v>74</v>
      </c>
      <c r="AL141" s="38" t="s">
        <v>74</v>
      </c>
      <c r="AM141" s="38" t="s">
        <v>74</v>
      </c>
      <c r="AN141" s="38" t="s">
        <v>74</v>
      </c>
      <c r="AO141" s="38" t="s">
        <v>74</v>
      </c>
      <c r="AP141" s="38" t="s">
        <v>74</v>
      </c>
      <c r="AQ141" s="38" t="s">
        <v>74</v>
      </c>
      <c r="AR141" s="38" t="s">
        <v>74</v>
      </c>
      <c r="AS141" s="38" t="s">
        <v>74</v>
      </c>
      <c r="AT141" s="38" t="s">
        <v>74</v>
      </c>
      <c r="AU141" s="38" t="s">
        <v>74</v>
      </c>
      <c r="AV141" s="38" t="s">
        <v>74</v>
      </c>
      <c r="AW141" s="38" t="s">
        <v>74</v>
      </c>
      <c r="AX141" s="38" t="s">
        <v>74</v>
      </c>
      <c r="AY141" s="38" t="s">
        <v>74</v>
      </c>
      <c r="AZ141" s="38" t="s">
        <v>74</v>
      </c>
      <c r="BA141" s="38" t="s">
        <v>74</v>
      </c>
      <c r="BB141" s="38" t="s">
        <v>74</v>
      </c>
      <c r="BC141" s="38" t="s">
        <v>74</v>
      </c>
      <c r="BD141" s="38" t="s">
        <v>74</v>
      </c>
      <c r="BE141" s="38" t="s">
        <v>74</v>
      </c>
      <c r="BF141" s="38" t="s">
        <v>74</v>
      </c>
      <c r="BG141" s="38" t="s">
        <v>74</v>
      </c>
      <c r="BH141" s="38" t="s">
        <v>74</v>
      </c>
      <c r="BI141" s="38" t="s">
        <v>74</v>
      </c>
      <c r="BJ141" s="38" t="s">
        <v>74</v>
      </c>
      <c r="BK141" s="38" t="s">
        <v>74</v>
      </c>
      <c r="BL141" s="38" t="s">
        <v>74</v>
      </c>
      <c r="BM141" s="38" t="s">
        <v>74</v>
      </c>
      <c r="BN141" s="38" t="s">
        <v>74</v>
      </c>
      <c r="BO141" s="29">
        <v>-650</v>
      </c>
      <c r="BP141" s="29">
        <v>-742</v>
      </c>
      <c r="BQ141" s="29">
        <v>-885</v>
      </c>
      <c r="BR141" s="30">
        <v>-1008</v>
      </c>
      <c r="BS141" s="30">
        <v>-1265</v>
      </c>
      <c r="BT141" s="29">
        <v>-673</v>
      </c>
      <c r="BU141" s="63">
        <v>-618</v>
      </c>
      <c r="BV141" s="39">
        <v>-551</v>
      </c>
      <c r="BW141" s="38" t="s">
        <v>74</v>
      </c>
    </row>
    <row r="142" spans="1:75" s="33" customFormat="1" x14ac:dyDescent="0.3">
      <c r="A142" s="27" t="s">
        <v>222</v>
      </c>
      <c r="B142" s="27" t="s">
        <v>375</v>
      </c>
      <c r="C142" s="38" t="s">
        <v>74</v>
      </c>
      <c r="D142" s="38" t="s">
        <v>74</v>
      </c>
      <c r="E142" s="38" t="s">
        <v>74</v>
      </c>
      <c r="F142" s="38" t="s">
        <v>74</v>
      </c>
      <c r="G142" s="38" t="s">
        <v>74</v>
      </c>
      <c r="H142" s="38" t="s">
        <v>74</v>
      </c>
      <c r="I142" s="38" t="s">
        <v>74</v>
      </c>
      <c r="J142" s="38" t="s">
        <v>74</v>
      </c>
      <c r="K142" s="38" t="s">
        <v>74</v>
      </c>
      <c r="L142" s="38" t="s">
        <v>74</v>
      </c>
      <c r="M142" s="38" t="s">
        <v>74</v>
      </c>
      <c r="N142" s="38" t="s">
        <v>74</v>
      </c>
      <c r="O142" s="38" t="s">
        <v>74</v>
      </c>
      <c r="P142" s="38" t="s">
        <v>74</v>
      </c>
      <c r="Q142" s="38" t="s">
        <v>74</v>
      </c>
      <c r="R142" s="38" t="s">
        <v>74</v>
      </c>
      <c r="S142" s="38" t="s">
        <v>74</v>
      </c>
      <c r="T142" s="38" t="s">
        <v>74</v>
      </c>
      <c r="U142" s="38" t="s">
        <v>74</v>
      </c>
      <c r="V142" s="38" t="s">
        <v>74</v>
      </c>
      <c r="W142" s="38" t="s">
        <v>74</v>
      </c>
      <c r="X142" s="38" t="s">
        <v>74</v>
      </c>
      <c r="Y142" s="38" t="s">
        <v>74</v>
      </c>
      <c r="Z142" s="38" t="s">
        <v>74</v>
      </c>
      <c r="AA142" s="38" t="s">
        <v>74</v>
      </c>
      <c r="AB142" s="38" t="s">
        <v>74</v>
      </c>
      <c r="AC142" s="38" t="s">
        <v>74</v>
      </c>
      <c r="AD142" s="38" t="s">
        <v>74</v>
      </c>
      <c r="AE142" s="38" t="s">
        <v>74</v>
      </c>
      <c r="AF142" s="38" t="s">
        <v>74</v>
      </c>
      <c r="AG142" s="38" t="s">
        <v>74</v>
      </c>
      <c r="AH142" s="38" t="s">
        <v>74</v>
      </c>
      <c r="AI142" s="38" t="s">
        <v>74</v>
      </c>
      <c r="AJ142" s="38" t="s">
        <v>74</v>
      </c>
      <c r="AK142" s="38" t="s">
        <v>74</v>
      </c>
      <c r="AL142" s="38" t="s">
        <v>74</v>
      </c>
      <c r="AM142" s="38" t="s">
        <v>74</v>
      </c>
      <c r="AN142" s="38" t="s">
        <v>74</v>
      </c>
      <c r="AO142" s="38" t="s">
        <v>74</v>
      </c>
      <c r="AP142" s="38" t="s">
        <v>74</v>
      </c>
      <c r="AQ142" s="38" t="s">
        <v>74</v>
      </c>
      <c r="AR142" s="38" t="s">
        <v>74</v>
      </c>
      <c r="AS142" s="38" t="s">
        <v>74</v>
      </c>
      <c r="AT142" s="38" t="s">
        <v>74</v>
      </c>
      <c r="AU142" s="38" t="s">
        <v>74</v>
      </c>
      <c r="AV142" s="38" t="s">
        <v>74</v>
      </c>
      <c r="AW142" s="38" t="s">
        <v>74</v>
      </c>
      <c r="AX142" s="38" t="s">
        <v>74</v>
      </c>
      <c r="AY142" s="38" t="s">
        <v>74</v>
      </c>
      <c r="AZ142" s="38" t="s">
        <v>74</v>
      </c>
      <c r="BA142" s="38" t="s">
        <v>74</v>
      </c>
      <c r="BB142" s="38" t="s">
        <v>74</v>
      </c>
      <c r="BC142" s="38" t="s">
        <v>74</v>
      </c>
      <c r="BD142" s="38" t="s">
        <v>74</v>
      </c>
      <c r="BE142" s="38" t="s">
        <v>74</v>
      </c>
      <c r="BF142" s="38" t="s">
        <v>74</v>
      </c>
      <c r="BG142" s="38" t="s">
        <v>74</v>
      </c>
      <c r="BH142" s="38" t="s">
        <v>74</v>
      </c>
      <c r="BI142" s="38" t="s">
        <v>74</v>
      </c>
      <c r="BJ142" s="38" t="s">
        <v>74</v>
      </c>
      <c r="BK142" s="38" t="s">
        <v>74</v>
      </c>
      <c r="BL142" s="38" t="s">
        <v>74</v>
      </c>
      <c r="BM142" s="38" t="s">
        <v>74</v>
      </c>
      <c r="BN142" s="38" t="s">
        <v>74</v>
      </c>
      <c r="BO142" s="30">
        <v>-2353</v>
      </c>
      <c r="BP142" s="30">
        <v>-2606</v>
      </c>
      <c r="BQ142" s="30">
        <v>-3030</v>
      </c>
      <c r="BR142" s="30">
        <v>-2982</v>
      </c>
      <c r="BS142" s="30">
        <v>-2592</v>
      </c>
      <c r="BT142" s="30">
        <v>-2681</v>
      </c>
      <c r="BU142" s="31">
        <v>-2675</v>
      </c>
      <c r="BV142" s="32">
        <v>-3228</v>
      </c>
      <c r="BW142" s="38" t="s">
        <v>74</v>
      </c>
    </row>
    <row r="143" spans="1:75" s="33" customFormat="1" x14ac:dyDescent="0.3">
      <c r="A143" s="27" t="s">
        <v>177</v>
      </c>
      <c r="B143" s="27" t="s">
        <v>330</v>
      </c>
      <c r="C143" s="38" t="s">
        <v>74</v>
      </c>
      <c r="D143" s="38" t="s">
        <v>74</v>
      </c>
      <c r="E143" s="38" t="s">
        <v>74</v>
      </c>
      <c r="F143" s="38" t="s">
        <v>74</v>
      </c>
      <c r="G143" s="38" t="s">
        <v>74</v>
      </c>
      <c r="H143" s="38" t="s">
        <v>74</v>
      </c>
      <c r="I143" s="38" t="s">
        <v>74</v>
      </c>
      <c r="J143" s="38" t="s">
        <v>74</v>
      </c>
      <c r="K143" s="38" t="s">
        <v>74</v>
      </c>
      <c r="L143" s="38" t="s">
        <v>74</v>
      </c>
      <c r="M143" s="38" t="s">
        <v>74</v>
      </c>
      <c r="N143" s="38" t="s">
        <v>74</v>
      </c>
      <c r="O143" s="38" t="s">
        <v>74</v>
      </c>
      <c r="P143" s="38" t="s">
        <v>74</v>
      </c>
      <c r="Q143" s="38" t="s">
        <v>74</v>
      </c>
      <c r="R143" s="38" t="s">
        <v>74</v>
      </c>
      <c r="S143" s="38" t="s">
        <v>74</v>
      </c>
      <c r="T143" s="38" t="s">
        <v>74</v>
      </c>
      <c r="U143" s="38" t="s">
        <v>74</v>
      </c>
      <c r="V143" s="38" t="s">
        <v>74</v>
      </c>
      <c r="W143" s="38" t="s">
        <v>74</v>
      </c>
      <c r="X143" s="38" t="s">
        <v>74</v>
      </c>
      <c r="Y143" s="38" t="s">
        <v>74</v>
      </c>
      <c r="Z143" s="38" t="s">
        <v>74</v>
      </c>
      <c r="AA143" s="38" t="s">
        <v>74</v>
      </c>
      <c r="AB143" s="38" t="s">
        <v>74</v>
      </c>
      <c r="AC143" s="38" t="s">
        <v>74</v>
      </c>
      <c r="AD143" s="38" t="s">
        <v>74</v>
      </c>
      <c r="AE143" s="38" t="s">
        <v>74</v>
      </c>
      <c r="AF143" s="38" t="s">
        <v>74</v>
      </c>
      <c r="AG143" s="38" t="s">
        <v>74</v>
      </c>
      <c r="AH143" s="38" t="s">
        <v>74</v>
      </c>
      <c r="AI143" s="38" t="s">
        <v>74</v>
      </c>
      <c r="AJ143" s="38" t="s">
        <v>74</v>
      </c>
      <c r="AK143" s="38" t="s">
        <v>74</v>
      </c>
      <c r="AL143" s="38" t="s">
        <v>74</v>
      </c>
      <c r="AM143" s="38" t="s">
        <v>74</v>
      </c>
      <c r="AN143" s="38" t="s">
        <v>74</v>
      </c>
      <c r="AO143" s="38" t="s">
        <v>74</v>
      </c>
      <c r="AP143" s="38" t="s">
        <v>74</v>
      </c>
      <c r="AQ143" s="38" t="s">
        <v>74</v>
      </c>
      <c r="AR143" s="38" t="s">
        <v>74</v>
      </c>
      <c r="AS143" s="38" t="s">
        <v>74</v>
      </c>
      <c r="AT143" s="38" t="s">
        <v>74</v>
      </c>
      <c r="AU143" s="38" t="s">
        <v>74</v>
      </c>
      <c r="AV143" s="38" t="s">
        <v>74</v>
      </c>
      <c r="AW143" s="38" t="s">
        <v>74</v>
      </c>
      <c r="AX143" s="38" t="s">
        <v>74</v>
      </c>
      <c r="AY143" s="38" t="s">
        <v>74</v>
      </c>
      <c r="AZ143" s="38" t="s">
        <v>74</v>
      </c>
      <c r="BA143" s="38" t="s">
        <v>74</v>
      </c>
      <c r="BB143" s="38" t="s">
        <v>74</v>
      </c>
      <c r="BC143" s="38" t="s">
        <v>74</v>
      </c>
      <c r="BD143" s="38" t="s">
        <v>74</v>
      </c>
      <c r="BE143" s="38" t="s">
        <v>74</v>
      </c>
      <c r="BF143" s="38" t="s">
        <v>74</v>
      </c>
      <c r="BG143" s="38" t="s">
        <v>74</v>
      </c>
      <c r="BH143" s="38" t="s">
        <v>74</v>
      </c>
      <c r="BI143" s="38" t="s">
        <v>74</v>
      </c>
      <c r="BJ143" s="38" t="s">
        <v>74</v>
      </c>
      <c r="BK143" s="38" t="s">
        <v>74</v>
      </c>
      <c r="BL143" s="38" t="s">
        <v>74</v>
      </c>
      <c r="BM143" s="38" t="s">
        <v>74</v>
      </c>
      <c r="BN143" s="38" t="s">
        <v>74</v>
      </c>
      <c r="BO143" s="29">
        <v>-440</v>
      </c>
      <c r="BP143" s="29">
        <v>-712</v>
      </c>
      <c r="BQ143" s="29">
        <v>-919</v>
      </c>
      <c r="BR143" s="29">
        <v>-964</v>
      </c>
      <c r="BS143" s="29">
        <v>-951</v>
      </c>
      <c r="BT143" s="30">
        <v>-1016</v>
      </c>
      <c r="BU143" s="31">
        <v>-1091</v>
      </c>
      <c r="BV143" s="32">
        <v>-3655</v>
      </c>
      <c r="BW143" s="38" t="s">
        <v>74</v>
      </c>
    </row>
    <row r="144" spans="1:75" s="33" customFormat="1" x14ac:dyDescent="0.3">
      <c r="A144" s="27" t="s">
        <v>223</v>
      </c>
      <c r="B144" s="27" t="s">
        <v>376</v>
      </c>
      <c r="C144" s="38" t="s">
        <v>74</v>
      </c>
      <c r="D144" s="38" t="s">
        <v>74</v>
      </c>
      <c r="E144" s="38" t="s">
        <v>74</v>
      </c>
      <c r="F144" s="38" t="s">
        <v>74</v>
      </c>
      <c r="G144" s="38" t="s">
        <v>74</v>
      </c>
      <c r="H144" s="38" t="s">
        <v>74</v>
      </c>
      <c r="I144" s="38" t="s">
        <v>74</v>
      </c>
      <c r="J144" s="38" t="s">
        <v>74</v>
      </c>
      <c r="K144" s="38" t="s">
        <v>74</v>
      </c>
      <c r="L144" s="38" t="s">
        <v>74</v>
      </c>
      <c r="M144" s="38" t="s">
        <v>74</v>
      </c>
      <c r="N144" s="38" t="s">
        <v>74</v>
      </c>
      <c r="O144" s="38" t="s">
        <v>74</v>
      </c>
      <c r="P144" s="38" t="s">
        <v>74</v>
      </c>
      <c r="Q144" s="38" t="s">
        <v>74</v>
      </c>
      <c r="R144" s="38" t="s">
        <v>74</v>
      </c>
      <c r="S144" s="38" t="s">
        <v>74</v>
      </c>
      <c r="T144" s="38" t="s">
        <v>74</v>
      </c>
      <c r="U144" s="38" t="s">
        <v>74</v>
      </c>
      <c r="V144" s="38" t="s">
        <v>74</v>
      </c>
      <c r="W144" s="38" t="s">
        <v>74</v>
      </c>
      <c r="X144" s="38" t="s">
        <v>74</v>
      </c>
      <c r="Y144" s="38" t="s">
        <v>74</v>
      </c>
      <c r="Z144" s="38" t="s">
        <v>74</v>
      </c>
      <c r="AA144" s="38" t="s">
        <v>74</v>
      </c>
      <c r="AB144" s="38" t="s">
        <v>74</v>
      </c>
      <c r="AC144" s="38" t="s">
        <v>74</v>
      </c>
      <c r="AD144" s="38" t="s">
        <v>74</v>
      </c>
      <c r="AE144" s="38" t="s">
        <v>74</v>
      </c>
      <c r="AF144" s="38" t="s">
        <v>74</v>
      </c>
      <c r="AG144" s="38" t="s">
        <v>74</v>
      </c>
      <c r="AH144" s="38" t="s">
        <v>74</v>
      </c>
      <c r="AI144" s="38" t="s">
        <v>74</v>
      </c>
      <c r="AJ144" s="38" t="s">
        <v>74</v>
      </c>
      <c r="AK144" s="38" t="s">
        <v>74</v>
      </c>
      <c r="AL144" s="38" t="s">
        <v>74</v>
      </c>
      <c r="AM144" s="38" t="s">
        <v>74</v>
      </c>
      <c r="AN144" s="38" t="s">
        <v>74</v>
      </c>
      <c r="AO144" s="38" t="s">
        <v>74</v>
      </c>
      <c r="AP144" s="38" t="s">
        <v>74</v>
      </c>
      <c r="AQ144" s="38" t="s">
        <v>74</v>
      </c>
      <c r="AR144" s="38" t="s">
        <v>74</v>
      </c>
      <c r="AS144" s="38" t="s">
        <v>74</v>
      </c>
      <c r="AT144" s="38" t="s">
        <v>74</v>
      </c>
      <c r="AU144" s="38" t="s">
        <v>74</v>
      </c>
      <c r="AV144" s="38" t="s">
        <v>74</v>
      </c>
      <c r="AW144" s="38" t="s">
        <v>74</v>
      </c>
      <c r="AX144" s="38" t="s">
        <v>74</v>
      </c>
      <c r="AY144" s="38" t="s">
        <v>74</v>
      </c>
      <c r="AZ144" s="38" t="s">
        <v>74</v>
      </c>
      <c r="BA144" s="38" t="s">
        <v>74</v>
      </c>
      <c r="BB144" s="38" t="s">
        <v>74</v>
      </c>
      <c r="BC144" s="38" t="s">
        <v>74</v>
      </c>
      <c r="BD144" s="38" t="s">
        <v>74</v>
      </c>
      <c r="BE144" s="38" t="s">
        <v>74</v>
      </c>
      <c r="BF144" s="38" t="s">
        <v>74</v>
      </c>
      <c r="BG144" s="38" t="s">
        <v>74</v>
      </c>
      <c r="BH144" s="38" t="s">
        <v>74</v>
      </c>
      <c r="BI144" s="38" t="s">
        <v>74</v>
      </c>
      <c r="BJ144" s="38" t="s">
        <v>74</v>
      </c>
      <c r="BK144" s="38" t="s">
        <v>74</v>
      </c>
      <c r="BL144" s="38" t="s">
        <v>74</v>
      </c>
      <c r="BM144" s="38" t="s">
        <v>74</v>
      </c>
      <c r="BN144" s="38" t="s">
        <v>74</v>
      </c>
      <c r="BO144" s="29">
        <v>-280</v>
      </c>
      <c r="BP144" s="29">
        <v>-581</v>
      </c>
      <c r="BQ144" s="29">
        <v>-838</v>
      </c>
      <c r="BR144" s="29">
        <v>-929</v>
      </c>
      <c r="BS144" s="29">
        <v>-799</v>
      </c>
      <c r="BT144" s="29">
        <v>-975</v>
      </c>
      <c r="BU144" s="63">
        <v>-822</v>
      </c>
      <c r="BV144" s="39">
        <v>-276</v>
      </c>
      <c r="BW144" s="38" t="s">
        <v>74</v>
      </c>
    </row>
    <row r="145" spans="1:75" s="33" customFormat="1" x14ac:dyDescent="0.3">
      <c r="A145" s="27" t="s">
        <v>178</v>
      </c>
      <c r="B145" s="27" t="s">
        <v>331</v>
      </c>
      <c r="C145" s="38" t="s">
        <v>74</v>
      </c>
      <c r="D145" s="38" t="s">
        <v>74</v>
      </c>
      <c r="E145" s="38" t="s">
        <v>74</v>
      </c>
      <c r="F145" s="38" t="s">
        <v>74</v>
      </c>
      <c r="G145" s="38" t="s">
        <v>74</v>
      </c>
      <c r="H145" s="38" t="s">
        <v>74</v>
      </c>
      <c r="I145" s="38" t="s">
        <v>74</v>
      </c>
      <c r="J145" s="38" t="s">
        <v>74</v>
      </c>
      <c r="K145" s="38" t="s">
        <v>74</v>
      </c>
      <c r="L145" s="38" t="s">
        <v>74</v>
      </c>
      <c r="M145" s="38" t="s">
        <v>74</v>
      </c>
      <c r="N145" s="38" t="s">
        <v>74</v>
      </c>
      <c r="O145" s="38" t="s">
        <v>74</v>
      </c>
      <c r="P145" s="38" t="s">
        <v>74</v>
      </c>
      <c r="Q145" s="38" t="s">
        <v>74</v>
      </c>
      <c r="R145" s="38" t="s">
        <v>74</v>
      </c>
      <c r="S145" s="38" t="s">
        <v>74</v>
      </c>
      <c r="T145" s="38" t="s">
        <v>74</v>
      </c>
      <c r="U145" s="38" t="s">
        <v>74</v>
      </c>
      <c r="V145" s="38" t="s">
        <v>74</v>
      </c>
      <c r="W145" s="38" t="s">
        <v>74</v>
      </c>
      <c r="X145" s="38" t="s">
        <v>74</v>
      </c>
      <c r="Y145" s="38" t="s">
        <v>74</v>
      </c>
      <c r="Z145" s="38" t="s">
        <v>74</v>
      </c>
      <c r="AA145" s="38" t="s">
        <v>74</v>
      </c>
      <c r="AB145" s="38" t="s">
        <v>74</v>
      </c>
      <c r="AC145" s="38" t="s">
        <v>74</v>
      </c>
      <c r="AD145" s="38" t="s">
        <v>74</v>
      </c>
      <c r="AE145" s="38" t="s">
        <v>74</v>
      </c>
      <c r="AF145" s="38" t="s">
        <v>74</v>
      </c>
      <c r="AG145" s="38" t="s">
        <v>74</v>
      </c>
      <c r="AH145" s="38" t="s">
        <v>74</v>
      </c>
      <c r="AI145" s="38" t="s">
        <v>74</v>
      </c>
      <c r="AJ145" s="38" t="s">
        <v>74</v>
      </c>
      <c r="AK145" s="38" t="s">
        <v>74</v>
      </c>
      <c r="AL145" s="38" t="s">
        <v>74</v>
      </c>
      <c r="AM145" s="38" t="s">
        <v>74</v>
      </c>
      <c r="AN145" s="38" t="s">
        <v>74</v>
      </c>
      <c r="AO145" s="38" t="s">
        <v>74</v>
      </c>
      <c r="AP145" s="38" t="s">
        <v>74</v>
      </c>
      <c r="AQ145" s="38" t="s">
        <v>74</v>
      </c>
      <c r="AR145" s="38" t="s">
        <v>74</v>
      </c>
      <c r="AS145" s="38" t="s">
        <v>74</v>
      </c>
      <c r="AT145" s="38" t="s">
        <v>74</v>
      </c>
      <c r="AU145" s="38" t="s">
        <v>74</v>
      </c>
      <c r="AV145" s="38" t="s">
        <v>74</v>
      </c>
      <c r="AW145" s="38" t="s">
        <v>74</v>
      </c>
      <c r="AX145" s="38" t="s">
        <v>74</v>
      </c>
      <c r="AY145" s="38" t="s">
        <v>74</v>
      </c>
      <c r="AZ145" s="38" t="s">
        <v>74</v>
      </c>
      <c r="BA145" s="38" t="s">
        <v>74</v>
      </c>
      <c r="BB145" s="38" t="s">
        <v>74</v>
      </c>
      <c r="BC145" s="38" t="s">
        <v>74</v>
      </c>
      <c r="BD145" s="38" t="s">
        <v>74</v>
      </c>
      <c r="BE145" s="38" t="s">
        <v>74</v>
      </c>
      <c r="BF145" s="38" t="s">
        <v>74</v>
      </c>
      <c r="BG145" s="38" t="s">
        <v>74</v>
      </c>
      <c r="BH145" s="38" t="s">
        <v>74</v>
      </c>
      <c r="BI145" s="38" t="s">
        <v>74</v>
      </c>
      <c r="BJ145" s="38" t="s">
        <v>74</v>
      </c>
      <c r="BK145" s="38" t="s">
        <v>74</v>
      </c>
      <c r="BL145" s="38" t="s">
        <v>74</v>
      </c>
      <c r="BM145" s="38" t="s">
        <v>74</v>
      </c>
      <c r="BN145" s="38" t="s">
        <v>74</v>
      </c>
      <c r="BO145" s="29">
        <v>-205</v>
      </c>
      <c r="BP145" s="29">
        <v>-299</v>
      </c>
      <c r="BQ145" s="29">
        <v>-359</v>
      </c>
      <c r="BR145" s="29">
        <v>-407</v>
      </c>
      <c r="BS145" s="29">
        <v>-409</v>
      </c>
      <c r="BT145" s="29">
        <v>-375</v>
      </c>
      <c r="BU145" s="63">
        <v>-312</v>
      </c>
      <c r="BV145" s="39">
        <v>-167</v>
      </c>
      <c r="BW145" s="38" t="s">
        <v>74</v>
      </c>
    </row>
    <row r="146" spans="1:75" s="33" customFormat="1" x14ac:dyDescent="0.3">
      <c r="A146" s="27" t="s">
        <v>185</v>
      </c>
      <c r="B146" s="27" t="s">
        <v>338</v>
      </c>
      <c r="C146" s="38" t="s">
        <v>74</v>
      </c>
      <c r="D146" s="38" t="s">
        <v>74</v>
      </c>
      <c r="E146" s="38" t="s">
        <v>74</v>
      </c>
      <c r="F146" s="38" t="s">
        <v>74</v>
      </c>
      <c r="G146" s="38" t="s">
        <v>74</v>
      </c>
      <c r="H146" s="38" t="s">
        <v>74</v>
      </c>
      <c r="I146" s="38" t="s">
        <v>74</v>
      </c>
      <c r="J146" s="38" t="s">
        <v>74</v>
      </c>
      <c r="K146" s="38" t="s">
        <v>74</v>
      </c>
      <c r="L146" s="38" t="s">
        <v>74</v>
      </c>
      <c r="M146" s="38" t="s">
        <v>74</v>
      </c>
      <c r="N146" s="38" t="s">
        <v>74</v>
      </c>
      <c r="O146" s="38" t="s">
        <v>74</v>
      </c>
      <c r="P146" s="38" t="s">
        <v>74</v>
      </c>
      <c r="Q146" s="38" t="s">
        <v>74</v>
      </c>
      <c r="R146" s="38" t="s">
        <v>74</v>
      </c>
      <c r="S146" s="38" t="s">
        <v>74</v>
      </c>
      <c r="T146" s="38" t="s">
        <v>74</v>
      </c>
      <c r="U146" s="38" t="s">
        <v>74</v>
      </c>
      <c r="V146" s="38" t="s">
        <v>74</v>
      </c>
      <c r="W146" s="38" t="s">
        <v>74</v>
      </c>
      <c r="X146" s="38" t="s">
        <v>74</v>
      </c>
      <c r="Y146" s="38" t="s">
        <v>74</v>
      </c>
      <c r="Z146" s="38" t="s">
        <v>74</v>
      </c>
      <c r="AA146" s="38" t="s">
        <v>74</v>
      </c>
      <c r="AB146" s="38" t="s">
        <v>74</v>
      </c>
      <c r="AC146" s="38" t="s">
        <v>74</v>
      </c>
      <c r="AD146" s="38" t="s">
        <v>74</v>
      </c>
      <c r="AE146" s="38" t="s">
        <v>74</v>
      </c>
      <c r="AF146" s="38" t="s">
        <v>74</v>
      </c>
      <c r="AG146" s="38" t="s">
        <v>74</v>
      </c>
      <c r="AH146" s="38" t="s">
        <v>74</v>
      </c>
      <c r="AI146" s="38" t="s">
        <v>74</v>
      </c>
      <c r="AJ146" s="38" t="s">
        <v>74</v>
      </c>
      <c r="AK146" s="38" t="s">
        <v>74</v>
      </c>
      <c r="AL146" s="38" t="s">
        <v>74</v>
      </c>
      <c r="AM146" s="38" t="s">
        <v>74</v>
      </c>
      <c r="AN146" s="38" t="s">
        <v>74</v>
      </c>
      <c r="AO146" s="38" t="s">
        <v>74</v>
      </c>
      <c r="AP146" s="38" t="s">
        <v>74</v>
      </c>
      <c r="AQ146" s="38" t="s">
        <v>74</v>
      </c>
      <c r="AR146" s="38" t="s">
        <v>74</v>
      </c>
      <c r="AS146" s="38" t="s">
        <v>74</v>
      </c>
      <c r="AT146" s="38" t="s">
        <v>74</v>
      </c>
      <c r="AU146" s="38" t="s">
        <v>74</v>
      </c>
      <c r="AV146" s="38" t="s">
        <v>74</v>
      </c>
      <c r="AW146" s="38" t="s">
        <v>74</v>
      </c>
      <c r="AX146" s="38" t="s">
        <v>74</v>
      </c>
      <c r="AY146" s="38" t="s">
        <v>74</v>
      </c>
      <c r="AZ146" s="38" t="s">
        <v>74</v>
      </c>
      <c r="BA146" s="38" t="s">
        <v>74</v>
      </c>
      <c r="BB146" s="38" t="s">
        <v>74</v>
      </c>
      <c r="BC146" s="38" t="s">
        <v>74</v>
      </c>
      <c r="BD146" s="38" t="s">
        <v>74</v>
      </c>
      <c r="BE146" s="38" t="s">
        <v>74</v>
      </c>
      <c r="BF146" s="38" t="s">
        <v>74</v>
      </c>
      <c r="BG146" s="38" t="s">
        <v>74</v>
      </c>
      <c r="BH146" s="38" t="s">
        <v>74</v>
      </c>
      <c r="BI146" s="38" t="s">
        <v>74</v>
      </c>
      <c r="BJ146" s="38" t="s">
        <v>74</v>
      </c>
      <c r="BK146" s="38" t="s">
        <v>74</v>
      </c>
      <c r="BL146" s="38" t="s">
        <v>74</v>
      </c>
      <c r="BM146" s="38" t="s">
        <v>74</v>
      </c>
      <c r="BN146" s="38" t="s">
        <v>74</v>
      </c>
      <c r="BO146" s="29">
        <v>-500</v>
      </c>
      <c r="BP146" s="29">
        <v>-504</v>
      </c>
      <c r="BQ146" s="29">
        <v>-535</v>
      </c>
      <c r="BR146" s="29">
        <v>-504</v>
      </c>
      <c r="BS146" s="29">
        <v>-488</v>
      </c>
      <c r="BT146" s="29">
        <v>-498</v>
      </c>
      <c r="BU146" s="63">
        <v>-753</v>
      </c>
      <c r="BV146" s="32">
        <v>-1054</v>
      </c>
      <c r="BW146" s="38" t="s">
        <v>74</v>
      </c>
    </row>
    <row r="147" spans="1:75" s="33" customFormat="1" x14ac:dyDescent="0.3">
      <c r="A147" s="27" t="s">
        <v>224</v>
      </c>
      <c r="B147" s="27" t="s">
        <v>377</v>
      </c>
      <c r="C147" s="38" t="s">
        <v>74</v>
      </c>
      <c r="D147" s="38" t="s">
        <v>74</v>
      </c>
      <c r="E147" s="38" t="s">
        <v>74</v>
      </c>
      <c r="F147" s="38" t="s">
        <v>74</v>
      </c>
      <c r="G147" s="38" t="s">
        <v>74</v>
      </c>
      <c r="H147" s="38" t="s">
        <v>74</v>
      </c>
      <c r="I147" s="38" t="s">
        <v>74</v>
      </c>
      <c r="J147" s="38" t="s">
        <v>74</v>
      </c>
      <c r="K147" s="38" t="s">
        <v>74</v>
      </c>
      <c r="L147" s="38" t="s">
        <v>74</v>
      </c>
      <c r="M147" s="38" t="s">
        <v>74</v>
      </c>
      <c r="N147" s="38" t="s">
        <v>74</v>
      </c>
      <c r="O147" s="38" t="s">
        <v>74</v>
      </c>
      <c r="P147" s="38" t="s">
        <v>74</v>
      </c>
      <c r="Q147" s="38" t="s">
        <v>74</v>
      </c>
      <c r="R147" s="38" t="s">
        <v>74</v>
      </c>
      <c r="S147" s="38" t="s">
        <v>74</v>
      </c>
      <c r="T147" s="38" t="s">
        <v>74</v>
      </c>
      <c r="U147" s="38" t="s">
        <v>74</v>
      </c>
      <c r="V147" s="38" t="s">
        <v>74</v>
      </c>
      <c r="W147" s="38" t="s">
        <v>74</v>
      </c>
      <c r="X147" s="38" t="s">
        <v>74</v>
      </c>
      <c r="Y147" s="38" t="s">
        <v>74</v>
      </c>
      <c r="Z147" s="38" t="s">
        <v>74</v>
      </c>
      <c r="AA147" s="38" t="s">
        <v>74</v>
      </c>
      <c r="AB147" s="38" t="s">
        <v>74</v>
      </c>
      <c r="AC147" s="38" t="s">
        <v>74</v>
      </c>
      <c r="AD147" s="38" t="s">
        <v>74</v>
      </c>
      <c r="AE147" s="38" t="s">
        <v>74</v>
      </c>
      <c r="AF147" s="38" t="s">
        <v>74</v>
      </c>
      <c r="AG147" s="38" t="s">
        <v>74</v>
      </c>
      <c r="AH147" s="38" t="s">
        <v>74</v>
      </c>
      <c r="AI147" s="38" t="s">
        <v>74</v>
      </c>
      <c r="AJ147" s="38" t="s">
        <v>74</v>
      </c>
      <c r="AK147" s="38" t="s">
        <v>74</v>
      </c>
      <c r="AL147" s="38" t="s">
        <v>74</v>
      </c>
      <c r="AM147" s="38" t="s">
        <v>74</v>
      </c>
      <c r="AN147" s="38" t="s">
        <v>74</v>
      </c>
      <c r="AO147" s="38" t="s">
        <v>74</v>
      </c>
      <c r="AP147" s="38" t="s">
        <v>74</v>
      </c>
      <c r="AQ147" s="38" t="s">
        <v>74</v>
      </c>
      <c r="AR147" s="38" t="s">
        <v>74</v>
      </c>
      <c r="AS147" s="38" t="s">
        <v>74</v>
      </c>
      <c r="AT147" s="38" t="s">
        <v>74</v>
      </c>
      <c r="AU147" s="38" t="s">
        <v>74</v>
      </c>
      <c r="AV147" s="38" t="s">
        <v>74</v>
      </c>
      <c r="AW147" s="38" t="s">
        <v>74</v>
      </c>
      <c r="AX147" s="38" t="s">
        <v>74</v>
      </c>
      <c r="AY147" s="38" t="s">
        <v>74</v>
      </c>
      <c r="AZ147" s="38" t="s">
        <v>74</v>
      </c>
      <c r="BA147" s="38" t="s">
        <v>74</v>
      </c>
      <c r="BB147" s="38" t="s">
        <v>74</v>
      </c>
      <c r="BC147" s="38" t="s">
        <v>74</v>
      </c>
      <c r="BD147" s="38" t="s">
        <v>74</v>
      </c>
      <c r="BE147" s="38" t="s">
        <v>74</v>
      </c>
      <c r="BF147" s="38" t="s">
        <v>74</v>
      </c>
      <c r="BG147" s="38" t="s">
        <v>74</v>
      </c>
      <c r="BH147" s="38" t="s">
        <v>74</v>
      </c>
      <c r="BI147" s="38" t="s">
        <v>74</v>
      </c>
      <c r="BJ147" s="38" t="s">
        <v>74</v>
      </c>
      <c r="BK147" s="38" t="s">
        <v>74</v>
      </c>
      <c r="BL147" s="38" t="s">
        <v>74</v>
      </c>
      <c r="BM147" s="38" t="s">
        <v>74</v>
      </c>
      <c r="BN147" s="38" t="s">
        <v>74</v>
      </c>
      <c r="BO147" s="29">
        <v>-194</v>
      </c>
      <c r="BP147" s="29">
        <v>-192</v>
      </c>
      <c r="BQ147" s="29">
        <v>-202</v>
      </c>
      <c r="BR147" s="29">
        <v>-182</v>
      </c>
      <c r="BS147" s="29">
        <v>-173</v>
      </c>
      <c r="BT147" s="29">
        <v>-179</v>
      </c>
      <c r="BU147" s="63">
        <v>-270</v>
      </c>
      <c r="BV147" s="39">
        <v>-358</v>
      </c>
      <c r="BW147" s="38" t="s">
        <v>74</v>
      </c>
    </row>
    <row r="148" spans="1:75" s="33" customFormat="1" x14ac:dyDescent="0.3">
      <c r="A148" s="27" t="s">
        <v>179</v>
      </c>
      <c r="B148" s="27" t="s">
        <v>332</v>
      </c>
      <c r="C148" s="38" t="s">
        <v>74</v>
      </c>
      <c r="D148" s="38" t="s">
        <v>74</v>
      </c>
      <c r="E148" s="38" t="s">
        <v>74</v>
      </c>
      <c r="F148" s="38" t="s">
        <v>74</v>
      </c>
      <c r="G148" s="38" t="s">
        <v>74</v>
      </c>
      <c r="H148" s="38" t="s">
        <v>74</v>
      </c>
      <c r="I148" s="38" t="s">
        <v>74</v>
      </c>
      <c r="J148" s="38" t="s">
        <v>74</v>
      </c>
      <c r="K148" s="38" t="s">
        <v>74</v>
      </c>
      <c r="L148" s="38" t="s">
        <v>74</v>
      </c>
      <c r="M148" s="38" t="s">
        <v>74</v>
      </c>
      <c r="N148" s="38" t="s">
        <v>74</v>
      </c>
      <c r="O148" s="38" t="s">
        <v>74</v>
      </c>
      <c r="P148" s="38" t="s">
        <v>74</v>
      </c>
      <c r="Q148" s="38" t="s">
        <v>74</v>
      </c>
      <c r="R148" s="38" t="s">
        <v>74</v>
      </c>
      <c r="S148" s="38" t="s">
        <v>74</v>
      </c>
      <c r="T148" s="38" t="s">
        <v>74</v>
      </c>
      <c r="U148" s="38" t="s">
        <v>74</v>
      </c>
      <c r="V148" s="38" t="s">
        <v>74</v>
      </c>
      <c r="W148" s="38" t="s">
        <v>74</v>
      </c>
      <c r="X148" s="38" t="s">
        <v>74</v>
      </c>
      <c r="Y148" s="38" t="s">
        <v>74</v>
      </c>
      <c r="Z148" s="38" t="s">
        <v>74</v>
      </c>
      <c r="AA148" s="38" t="s">
        <v>74</v>
      </c>
      <c r="AB148" s="38" t="s">
        <v>74</v>
      </c>
      <c r="AC148" s="38" t="s">
        <v>74</v>
      </c>
      <c r="AD148" s="38" t="s">
        <v>74</v>
      </c>
      <c r="AE148" s="38" t="s">
        <v>74</v>
      </c>
      <c r="AF148" s="38" t="s">
        <v>74</v>
      </c>
      <c r="AG148" s="38" t="s">
        <v>74</v>
      </c>
      <c r="AH148" s="38" t="s">
        <v>74</v>
      </c>
      <c r="AI148" s="38" t="s">
        <v>74</v>
      </c>
      <c r="AJ148" s="38" t="s">
        <v>74</v>
      </c>
      <c r="AK148" s="38" t="s">
        <v>74</v>
      </c>
      <c r="AL148" s="38" t="s">
        <v>74</v>
      </c>
      <c r="AM148" s="38" t="s">
        <v>74</v>
      </c>
      <c r="AN148" s="38" t="s">
        <v>74</v>
      </c>
      <c r="AO148" s="38" t="s">
        <v>74</v>
      </c>
      <c r="AP148" s="38" t="s">
        <v>74</v>
      </c>
      <c r="AQ148" s="38" t="s">
        <v>74</v>
      </c>
      <c r="AR148" s="38" t="s">
        <v>74</v>
      </c>
      <c r="AS148" s="38" t="s">
        <v>74</v>
      </c>
      <c r="AT148" s="38" t="s">
        <v>74</v>
      </c>
      <c r="AU148" s="38" t="s">
        <v>74</v>
      </c>
      <c r="AV148" s="38" t="s">
        <v>74</v>
      </c>
      <c r="AW148" s="38" t="s">
        <v>74</v>
      </c>
      <c r="AX148" s="38" t="s">
        <v>74</v>
      </c>
      <c r="AY148" s="38" t="s">
        <v>74</v>
      </c>
      <c r="AZ148" s="38" t="s">
        <v>74</v>
      </c>
      <c r="BA148" s="38" t="s">
        <v>74</v>
      </c>
      <c r="BB148" s="38" t="s">
        <v>74</v>
      </c>
      <c r="BC148" s="38" t="s">
        <v>74</v>
      </c>
      <c r="BD148" s="38" t="s">
        <v>74</v>
      </c>
      <c r="BE148" s="38" t="s">
        <v>74</v>
      </c>
      <c r="BF148" s="38" t="s">
        <v>74</v>
      </c>
      <c r="BG148" s="38" t="s">
        <v>74</v>
      </c>
      <c r="BH148" s="38" t="s">
        <v>74</v>
      </c>
      <c r="BI148" s="38" t="s">
        <v>74</v>
      </c>
      <c r="BJ148" s="38" t="s">
        <v>74</v>
      </c>
      <c r="BK148" s="38" t="s">
        <v>74</v>
      </c>
      <c r="BL148" s="38" t="s">
        <v>74</v>
      </c>
      <c r="BM148" s="38" t="s">
        <v>74</v>
      </c>
      <c r="BN148" s="38" t="s">
        <v>74</v>
      </c>
      <c r="BO148" s="28">
        <v>-19</v>
      </c>
      <c r="BP148" s="28">
        <v>-28</v>
      </c>
      <c r="BQ148" s="28">
        <v>-37</v>
      </c>
      <c r="BR148" s="28">
        <v>-40</v>
      </c>
      <c r="BS148" s="28">
        <v>-38</v>
      </c>
      <c r="BT148" s="28">
        <v>-42</v>
      </c>
      <c r="BU148" s="61">
        <v>-40</v>
      </c>
      <c r="BV148" s="60">
        <v>-48</v>
      </c>
      <c r="BW148" s="38" t="s">
        <v>74</v>
      </c>
    </row>
    <row r="149" spans="1:75" s="33" customFormat="1" x14ac:dyDescent="0.3">
      <c r="A149" s="27" t="s">
        <v>225</v>
      </c>
      <c r="B149" s="27" t="s">
        <v>378</v>
      </c>
      <c r="C149" s="38" t="s">
        <v>74</v>
      </c>
      <c r="D149" s="38" t="s">
        <v>74</v>
      </c>
      <c r="E149" s="38" t="s">
        <v>74</v>
      </c>
      <c r="F149" s="38" t="s">
        <v>74</v>
      </c>
      <c r="G149" s="38" t="s">
        <v>74</v>
      </c>
      <c r="H149" s="38" t="s">
        <v>74</v>
      </c>
      <c r="I149" s="38" t="s">
        <v>74</v>
      </c>
      <c r="J149" s="38" t="s">
        <v>74</v>
      </c>
      <c r="K149" s="38" t="s">
        <v>74</v>
      </c>
      <c r="L149" s="38" t="s">
        <v>74</v>
      </c>
      <c r="M149" s="38" t="s">
        <v>74</v>
      </c>
      <c r="N149" s="38" t="s">
        <v>74</v>
      </c>
      <c r="O149" s="38" t="s">
        <v>74</v>
      </c>
      <c r="P149" s="38" t="s">
        <v>74</v>
      </c>
      <c r="Q149" s="38" t="s">
        <v>74</v>
      </c>
      <c r="R149" s="38" t="s">
        <v>74</v>
      </c>
      <c r="S149" s="38" t="s">
        <v>74</v>
      </c>
      <c r="T149" s="38" t="s">
        <v>74</v>
      </c>
      <c r="U149" s="38" t="s">
        <v>74</v>
      </c>
      <c r="V149" s="38" t="s">
        <v>74</v>
      </c>
      <c r="W149" s="38" t="s">
        <v>74</v>
      </c>
      <c r="X149" s="38" t="s">
        <v>74</v>
      </c>
      <c r="Y149" s="38" t="s">
        <v>74</v>
      </c>
      <c r="Z149" s="38" t="s">
        <v>74</v>
      </c>
      <c r="AA149" s="38" t="s">
        <v>74</v>
      </c>
      <c r="AB149" s="38" t="s">
        <v>74</v>
      </c>
      <c r="AC149" s="38" t="s">
        <v>74</v>
      </c>
      <c r="AD149" s="38" t="s">
        <v>74</v>
      </c>
      <c r="AE149" s="38" t="s">
        <v>74</v>
      </c>
      <c r="AF149" s="38" t="s">
        <v>74</v>
      </c>
      <c r="AG149" s="38" t="s">
        <v>74</v>
      </c>
      <c r="AH149" s="38" t="s">
        <v>74</v>
      </c>
      <c r="AI149" s="38" t="s">
        <v>74</v>
      </c>
      <c r="AJ149" s="38" t="s">
        <v>74</v>
      </c>
      <c r="AK149" s="38" t="s">
        <v>74</v>
      </c>
      <c r="AL149" s="38" t="s">
        <v>74</v>
      </c>
      <c r="AM149" s="38" t="s">
        <v>74</v>
      </c>
      <c r="AN149" s="38" t="s">
        <v>74</v>
      </c>
      <c r="AO149" s="38" t="s">
        <v>74</v>
      </c>
      <c r="AP149" s="38" t="s">
        <v>74</v>
      </c>
      <c r="AQ149" s="38" t="s">
        <v>74</v>
      </c>
      <c r="AR149" s="38" t="s">
        <v>74</v>
      </c>
      <c r="AS149" s="38" t="s">
        <v>74</v>
      </c>
      <c r="AT149" s="38" t="s">
        <v>74</v>
      </c>
      <c r="AU149" s="38" t="s">
        <v>74</v>
      </c>
      <c r="AV149" s="38" t="s">
        <v>74</v>
      </c>
      <c r="AW149" s="38" t="s">
        <v>74</v>
      </c>
      <c r="AX149" s="38" t="s">
        <v>74</v>
      </c>
      <c r="AY149" s="38" t="s">
        <v>74</v>
      </c>
      <c r="AZ149" s="38" t="s">
        <v>74</v>
      </c>
      <c r="BA149" s="38" t="s">
        <v>74</v>
      </c>
      <c r="BB149" s="38" t="s">
        <v>74</v>
      </c>
      <c r="BC149" s="38" t="s">
        <v>74</v>
      </c>
      <c r="BD149" s="38" t="s">
        <v>74</v>
      </c>
      <c r="BE149" s="38" t="s">
        <v>74</v>
      </c>
      <c r="BF149" s="38" t="s">
        <v>74</v>
      </c>
      <c r="BG149" s="38" t="s">
        <v>74</v>
      </c>
      <c r="BH149" s="38" t="s">
        <v>74</v>
      </c>
      <c r="BI149" s="38" t="s">
        <v>74</v>
      </c>
      <c r="BJ149" s="38" t="s">
        <v>74</v>
      </c>
      <c r="BK149" s="38" t="s">
        <v>74</v>
      </c>
      <c r="BL149" s="38" t="s">
        <v>74</v>
      </c>
      <c r="BM149" s="38" t="s">
        <v>74</v>
      </c>
      <c r="BN149" s="38" t="s">
        <v>74</v>
      </c>
      <c r="BO149" s="29">
        <v>-235</v>
      </c>
      <c r="BP149" s="29">
        <v>-331</v>
      </c>
      <c r="BQ149" s="29">
        <v>-413</v>
      </c>
      <c r="BR149" s="29">
        <v>-459</v>
      </c>
      <c r="BS149" s="29">
        <v>-436</v>
      </c>
      <c r="BT149" s="29">
        <v>-449</v>
      </c>
      <c r="BU149" s="63">
        <v>-529</v>
      </c>
      <c r="BV149" s="32">
        <v>-1122</v>
      </c>
      <c r="BW149" s="38" t="s">
        <v>74</v>
      </c>
    </row>
    <row r="150" spans="1:75" s="33" customFormat="1" x14ac:dyDescent="0.3">
      <c r="A150" s="27" t="s">
        <v>180</v>
      </c>
      <c r="B150" s="27" t="s">
        <v>333</v>
      </c>
      <c r="C150" s="38" t="s">
        <v>74</v>
      </c>
      <c r="D150" s="38" t="s">
        <v>74</v>
      </c>
      <c r="E150" s="38" t="s">
        <v>74</v>
      </c>
      <c r="F150" s="38" t="s">
        <v>74</v>
      </c>
      <c r="G150" s="38" t="s">
        <v>74</v>
      </c>
      <c r="H150" s="38" t="s">
        <v>74</v>
      </c>
      <c r="I150" s="38" t="s">
        <v>74</v>
      </c>
      <c r="J150" s="38" t="s">
        <v>74</v>
      </c>
      <c r="K150" s="38" t="s">
        <v>74</v>
      </c>
      <c r="L150" s="38" t="s">
        <v>74</v>
      </c>
      <c r="M150" s="38" t="s">
        <v>74</v>
      </c>
      <c r="N150" s="38" t="s">
        <v>74</v>
      </c>
      <c r="O150" s="38" t="s">
        <v>74</v>
      </c>
      <c r="P150" s="38" t="s">
        <v>74</v>
      </c>
      <c r="Q150" s="38" t="s">
        <v>74</v>
      </c>
      <c r="R150" s="38" t="s">
        <v>74</v>
      </c>
      <c r="S150" s="38" t="s">
        <v>74</v>
      </c>
      <c r="T150" s="38" t="s">
        <v>74</v>
      </c>
      <c r="U150" s="38" t="s">
        <v>74</v>
      </c>
      <c r="V150" s="38" t="s">
        <v>74</v>
      </c>
      <c r="W150" s="38" t="s">
        <v>74</v>
      </c>
      <c r="X150" s="38" t="s">
        <v>74</v>
      </c>
      <c r="Y150" s="38" t="s">
        <v>74</v>
      </c>
      <c r="Z150" s="38" t="s">
        <v>74</v>
      </c>
      <c r="AA150" s="38" t="s">
        <v>74</v>
      </c>
      <c r="AB150" s="38" t="s">
        <v>74</v>
      </c>
      <c r="AC150" s="38" t="s">
        <v>74</v>
      </c>
      <c r="AD150" s="38" t="s">
        <v>74</v>
      </c>
      <c r="AE150" s="38" t="s">
        <v>74</v>
      </c>
      <c r="AF150" s="38" t="s">
        <v>74</v>
      </c>
      <c r="AG150" s="38" t="s">
        <v>74</v>
      </c>
      <c r="AH150" s="38" t="s">
        <v>74</v>
      </c>
      <c r="AI150" s="38" t="s">
        <v>74</v>
      </c>
      <c r="AJ150" s="38" t="s">
        <v>74</v>
      </c>
      <c r="AK150" s="38" t="s">
        <v>74</v>
      </c>
      <c r="AL150" s="38" t="s">
        <v>74</v>
      </c>
      <c r="AM150" s="38" t="s">
        <v>74</v>
      </c>
      <c r="AN150" s="38" t="s">
        <v>74</v>
      </c>
      <c r="AO150" s="38" t="s">
        <v>74</v>
      </c>
      <c r="AP150" s="38" t="s">
        <v>74</v>
      </c>
      <c r="AQ150" s="38" t="s">
        <v>74</v>
      </c>
      <c r="AR150" s="38" t="s">
        <v>74</v>
      </c>
      <c r="AS150" s="38" t="s">
        <v>74</v>
      </c>
      <c r="AT150" s="38" t="s">
        <v>74</v>
      </c>
      <c r="AU150" s="38" t="s">
        <v>74</v>
      </c>
      <c r="AV150" s="38" t="s">
        <v>74</v>
      </c>
      <c r="AW150" s="38" t="s">
        <v>74</v>
      </c>
      <c r="AX150" s="38" t="s">
        <v>74</v>
      </c>
      <c r="AY150" s="38" t="s">
        <v>74</v>
      </c>
      <c r="AZ150" s="38" t="s">
        <v>74</v>
      </c>
      <c r="BA150" s="38" t="s">
        <v>74</v>
      </c>
      <c r="BB150" s="38" t="s">
        <v>74</v>
      </c>
      <c r="BC150" s="38" t="s">
        <v>74</v>
      </c>
      <c r="BD150" s="38" t="s">
        <v>74</v>
      </c>
      <c r="BE150" s="38" t="s">
        <v>74</v>
      </c>
      <c r="BF150" s="38" t="s">
        <v>74</v>
      </c>
      <c r="BG150" s="38" t="s">
        <v>74</v>
      </c>
      <c r="BH150" s="38" t="s">
        <v>74</v>
      </c>
      <c r="BI150" s="38" t="s">
        <v>74</v>
      </c>
      <c r="BJ150" s="38" t="s">
        <v>74</v>
      </c>
      <c r="BK150" s="38" t="s">
        <v>74</v>
      </c>
      <c r="BL150" s="38" t="s">
        <v>74</v>
      </c>
      <c r="BM150" s="38" t="s">
        <v>74</v>
      </c>
      <c r="BN150" s="38" t="s">
        <v>74</v>
      </c>
      <c r="BO150" s="29">
        <v>-376</v>
      </c>
      <c r="BP150" s="29">
        <v>-486</v>
      </c>
      <c r="BQ150" s="29">
        <v>-567</v>
      </c>
      <c r="BR150" s="29">
        <v>-624</v>
      </c>
      <c r="BS150" s="29">
        <v>-589</v>
      </c>
      <c r="BT150" s="29">
        <v>-636</v>
      </c>
      <c r="BU150" s="63">
        <v>-577</v>
      </c>
      <c r="BV150" s="39">
        <v>-366</v>
      </c>
      <c r="BW150" s="38" t="s">
        <v>74</v>
      </c>
    </row>
    <row r="151" spans="1:75" s="33" customFormat="1" x14ac:dyDescent="0.3">
      <c r="A151" s="27" t="s">
        <v>145</v>
      </c>
      <c r="B151" s="27" t="s">
        <v>299</v>
      </c>
      <c r="C151" s="38" t="s">
        <v>74</v>
      </c>
      <c r="D151" s="38" t="s">
        <v>74</v>
      </c>
      <c r="E151" s="38" t="s">
        <v>74</v>
      </c>
      <c r="F151" s="38" t="s">
        <v>74</v>
      </c>
      <c r="G151" s="38" t="s">
        <v>74</v>
      </c>
      <c r="H151" s="38" t="s">
        <v>74</v>
      </c>
      <c r="I151" s="38" t="s">
        <v>74</v>
      </c>
      <c r="J151" s="38" t="s">
        <v>74</v>
      </c>
      <c r="K151" s="38" t="s">
        <v>74</v>
      </c>
      <c r="L151" s="38" t="s">
        <v>74</v>
      </c>
      <c r="M151" s="38" t="s">
        <v>74</v>
      </c>
      <c r="N151" s="38" t="s">
        <v>74</v>
      </c>
      <c r="O151" s="38" t="s">
        <v>74</v>
      </c>
      <c r="P151" s="38" t="s">
        <v>74</v>
      </c>
      <c r="Q151" s="38" t="s">
        <v>74</v>
      </c>
      <c r="R151" s="38" t="s">
        <v>74</v>
      </c>
      <c r="S151" s="38" t="s">
        <v>74</v>
      </c>
      <c r="T151" s="38" t="s">
        <v>74</v>
      </c>
      <c r="U151" s="38" t="s">
        <v>74</v>
      </c>
      <c r="V151" s="38" t="s">
        <v>74</v>
      </c>
      <c r="W151" s="38" t="s">
        <v>74</v>
      </c>
      <c r="X151" s="38" t="s">
        <v>74</v>
      </c>
      <c r="Y151" s="38" t="s">
        <v>74</v>
      </c>
      <c r="Z151" s="38" t="s">
        <v>74</v>
      </c>
      <c r="AA151" s="38" t="s">
        <v>74</v>
      </c>
      <c r="AB151" s="38" t="s">
        <v>74</v>
      </c>
      <c r="AC151" s="38" t="s">
        <v>74</v>
      </c>
      <c r="AD151" s="38" t="s">
        <v>74</v>
      </c>
      <c r="AE151" s="38" t="s">
        <v>74</v>
      </c>
      <c r="AF151" s="38" t="s">
        <v>74</v>
      </c>
      <c r="AG151" s="38" t="s">
        <v>74</v>
      </c>
      <c r="AH151" s="38" t="s">
        <v>74</v>
      </c>
      <c r="AI151" s="38" t="s">
        <v>74</v>
      </c>
      <c r="AJ151" s="38" t="s">
        <v>74</v>
      </c>
      <c r="AK151" s="38" t="s">
        <v>74</v>
      </c>
      <c r="AL151" s="38" t="s">
        <v>74</v>
      </c>
      <c r="AM151" s="38" t="s">
        <v>74</v>
      </c>
      <c r="AN151" s="38" t="s">
        <v>74</v>
      </c>
      <c r="AO151" s="38" t="s">
        <v>74</v>
      </c>
      <c r="AP151" s="38" t="s">
        <v>74</v>
      </c>
      <c r="AQ151" s="38" t="s">
        <v>74</v>
      </c>
      <c r="AR151" s="38" t="s">
        <v>74</v>
      </c>
      <c r="AS151" s="38" t="s">
        <v>74</v>
      </c>
      <c r="AT151" s="38" t="s">
        <v>74</v>
      </c>
      <c r="AU151" s="38" t="s">
        <v>74</v>
      </c>
      <c r="AV151" s="38" t="s">
        <v>74</v>
      </c>
      <c r="AW151" s="38" t="s">
        <v>74</v>
      </c>
      <c r="AX151" s="38" t="s">
        <v>74</v>
      </c>
      <c r="AY151" s="38" t="s">
        <v>74</v>
      </c>
      <c r="AZ151" s="38" t="s">
        <v>74</v>
      </c>
      <c r="BA151" s="38" t="s">
        <v>74</v>
      </c>
      <c r="BB151" s="38" t="s">
        <v>74</v>
      </c>
      <c r="BC151" s="38" t="s">
        <v>74</v>
      </c>
      <c r="BD151" s="38" t="s">
        <v>74</v>
      </c>
      <c r="BE151" s="38" t="s">
        <v>74</v>
      </c>
      <c r="BF151" s="38" t="s">
        <v>74</v>
      </c>
      <c r="BG151" s="38" t="s">
        <v>74</v>
      </c>
      <c r="BH151" s="38" t="s">
        <v>74</v>
      </c>
      <c r="BI151" s="38" t="s">
        <v>74</v>
      </c>
      <c r="BJ151" s="38" t="s">
        <v>74</v>
      </c>
      <c r="BK151" s="38" t="s">
        <v>74</v>
      </c>
      <c r="BL151" s="38" t="s">
        <v>74</v>
      </c>
      <c r="BM151" s="38" t="s">
        <v>74</v>
      </c>
      <c r="BN151" s="38" t="s">
        <v>74</v>
      </c>
      <c r="BO151" s="28">
        <v>-16</v>
      </c>
      <c r="BP151" s="28">
        <v>-49</v>
      </c>
      <c r="BQ151" s="28">
        <v>-67</v>
      </c>
      <c r="BR151" s="28">
        <v>-68</v>
      </c>
      <c r="BS151" s="28">
        <v>-74</v>
      </c>
      <c r="BT151" s="28">
        <v>-76</v>
      </c>
      <c r="BU151" s="61">
        <v>-72</v>
      </c>
      <c r="BV151" s="39">
        <v>-151</v>
      </c>
      <c r="BW151" s="38" t="s">
        <v>74</v>
      </c>
    </row>
    <row r="152" spans="1:75" s="33" customFormat="1" x14ac:dyDescent="0.3">
      <c r="A152" s="27" t="s">
        <v>226</v>
      </c>
      <c r="B152" s="27" t="s">
        <v>379</v>
      </c>
      <c r="C152" s="38" t="s">
        <v>74</v>
      </c>
      <c r="D152" s="38" t="s">
        <v>74</v>
      </c>
      <c r="E152" s="38" t="s">
        <v>74</v>
      </c>
      <c r="F152" s="38" t="s">
        <v>74</v>
      </c>
      <c r="G152" s="38" t="s">
        <v>74</v>
      </c>
      <c r="H152" s="38" t="s">
        <v>74</v>
      </c>
      <c r="I152" s="38" t="s">
        <v>74</v>
      </c>
      <c r="J152" s="38" t="s">
        <v>74</v>
      </c>
      <c r="K152" s="38" t="s">
        <v>74</v>
      </c>
      <c r="L152" s="38" t="s">
        <v>74</v>
      </c>
      <c r="M152" s="38" t="s">
        <v>74</v>
      </c>
      <c r="N152" s="38" t="s">
        <v>74</v>
      </c>
      <c r="O152" s="38" t="s">
        <v>74</v>
      </c>
      <c r="P152" s="38" t="s">
        <v>74</v>
      </c>
      <c r="Q152" s="38" t="s">
        <v>74</v>
      </c>
      <c r="R152" s="38" t="s">
        <v>74</v>
      </c>
      <c r="S152" s="38" t="s">
        <v>74</v>
      </c>
      <c r="T152" s="38" t="s">
        <v>74</v>
      </c>
      <c r="U152" s="38" t="s">
        <v>74</v>
      </c>
      <c r="V152" s="38" t="s">
        <v>74</v>
      </c>
      <c r="W152" s="38" t="s">
        <v>74</v>
      </c>
      <c r="X152" s="38" t="s">
        <v>74</v>
      </c>
      <c r="Y152" s="38" t="s">
        <v>74</v>
      </c>
      <c r="Z152" s="38" t="s">
        <v>74</v>
      </c>
      <c r="AA152" s="38" t="s">
        <v>74</v>
      </c>
      <c r="AB152" s="38" t="s">
        <v>74</v>
      </c>
      <c r="AC152" s="38" t="s">
        <v>74</v>
      </c>
      <c r="AD152" s="38" t="s">
        <v>74</v>
      </c>
      <c r="AE152" s="38" t="s">
        <v>74</v>
      </c>
      <c r="AF152" s="38" t="s">
        <v>74</v>
      </c>
      <c r="AG152" s="38" t="s">
        <v>74</v>
      </c>
      <c r="AH152" s="38" t="s">
        <v>74</v>
      </c>
      <c r="AI152" s="38" t="s">
        <v>74</v>
      </c>
      <c r="AJ152" s="38" t="s">
        <v>74</v>
      </c>
      <c r="AK152" s="38" t="s">
        <v>74</v>
      </c>
      <c r="AL152" s="38" t="s">
        <v>74</v>
      </c>
      <c r="AM152" s="38" t="s">
        <v>74</v>
      </c>
      <c r="AN152" s="38" t="s">
        <v>74</v>
      </c>
      <c r="AO152" s="38" t="s">
        <v>74</v>
      </c>
      <c r="AP152" s="38" t="s">
        <v>74</v>
      </c>
      <c r="AQ152" s="38" t="s">
        <v>74</v>
      </c>
      <c r="AR152" s="38" t="s">
        <v>74</v>
      </c>
      <c r="AS152" s="38" t="s">
        <v>74</v>
      </c>
      <c r="AT152" s="38" t="s">
        <v>74</v>
      </c>
      <c r="AU152" s="38" t="s">
        <v>74</v>
      </c>
      <c r="AV152" s="38" t="s">
        <v>74</v>
      </c>
      <c r="AW152" s="38" t="s">
        <v>74</v>
      </c>
      <c r="AX152" s="38" t="s">
        <v>74</v>
      </c>
      <c r="AY152" s="38" t="s">
        <v>74</v>
      </c>
      <c r="AZ152" s="38" t="s">
        <v>74</v>
      </c>
      <c r="BA152" s="38" t="s">
        <v>74</v>
      </c>
      <c r="BB152" s="38" t="s">
        <v>74</v>
      </c>
      <c r="BC152" s="38" t="s">
        <v>74</v>
      </c>
      <c r="BD152" s="38" t="s">
        <v>74</v>
      </c>
      <c r="BE152" s="38" t="s">
        <v>74</v>
      </c>
      <c r="BF152" s="38" t="s">
        <v>74</v>
      </c>
      <c r="BG152" s="38" t="s">
        <v>74</v>
      </c>
      <c r="BH152" s="38" t="s">
        <v>74</v>
      </c>
      <c r="BI152" s="38" t="s">
        <v>74</v>
      </c>
      <c r="BJ152" s="38" t="s">
        <v>74</v>
      </c>
      <c r="BK152" s="38" t="s">
        <v>74</v>
      </c>
      <c r="BL152" s="38" t="s">
        <v>74</v>
      </c>
      <c r="BM152" s="38" t="s">
        <v>74</v>
      </c>
      <c r="BN152" s="38" t="s">
        <v>74</v>
      </c>
      <c r="BO152" s="28">
        <v>-14</v>
      </c>
      <c r="BP152" s="28">
        <v>-67</v>
      </c>
      <c r="BQ152" s="29">
        <v>-112</v>
      </c>
      <c r="BR152" s="29">
        <v>-121</v>
      </c>
      <c r="BS152" s="29">
        <v>-134</v>
      </c>
      <c r="BT152" s="29">
        <v>-142</v>
      </c>
      <c r="BU152" s="63">
        <v>-131</v>
      </c>
      <c r="BV152" s="39">
        <v>-974</v>
      </c>
      <c r="BW152" s="38" t="s">
        <v>74</v>
      </c>
    </row>
    <row r="153" spans="1:75" s="33" customFormat="1" x14ac:dyDescent="0.3">
      <c r="A153" s="27" t="s">
        <v>181</v>
      </c>
      <c r="B153" s="27" t="s">
        <v>334</v>
      </c>
      <c r="C153" s="38" t="s">
        <v>74</v>
      </c>
      <c r="D153" s="38" t="s">
        <v>74</v>
      </c>
      <c r="E153" s="38" t="s">
        <v>74</v>
      </c>
      <c r="F153" s="38" t="s">
        <v>74</v>
      </c>
      <c r="G153" s="38" t="s">
        <v>74</v>
      </c>
      <c r="H153" s="38" t="s">
        <v>74</v>
      </c>
      <c r="I153" s="38" t="s">
        <v>74</v>
      </c>
      <c r="J153" s="38" t="s">
        <v>74</v>
      </c>
      <c r="K153" s="38" t="s">
        <v>74</v>
      </c>
      <c r="L153" s="38" t="s">
        <v>74</v>
      </c>
      <c r="M153" s="38" t="s">
        <v>74</v>
      </c>
      <c r="N153" s="38" t="s">
        <v>74</v>
      </c>
      <c r="O153" s="38" t="s">
        <v>74</v>
      </c>
      <c r="P153" s="38" t="s">
        <v>74</v>
      </c>
      <c r="Q153" s="38" t="s">
        <v>74</v>
      </c>
      <c r="R153" s="38" t="s">
        <v>74</v>
      </c>
      <c r="S153" s="38" t="s">
        <v>74</v>
      </c>
      <c r="T153" s="38" t="s">
        <v>74</v>
      </c>
      <c r="U153" s="38" t="s">
        <v>74</v>
      </c>
      <c r="V153" s="38" t="s">
        <v>74</v>
      </c>
      <c r="W153" s="38" t="s">
        <v>74</v>
      </c>
      <c r="X153" s="38" t="s">
        <v>74</v>
      </c>
      <c r="Y153" s="38" t="s">
        <v>74</v>
      </c>
      <c r="Z153" s="38" t="s">
        <v>74</v>
      </c>
      <c r="AA153" s="38" t="s">
        <v>74</v>
      </c>
      <c r="AB153" s="38" t="s">
        <v>74</v>
      </c>
      <c r="AC153" s="38" t="s">
        <v>74</v>
      </c>
      <c r="AD153" s="38" t="s">
        <v>74</v>
      </c>
      <c r="AE153" s="38" t="s">
        <v>74</v>
      </c>
      <c r="AF153" s="38" t="s">
        <v>74</v>
      </c>
      <c r="AG153" s="38" t="s">
        <v>74</v>
      </c>
      <c r="AH153" s="38" t="s">
        <v>74</v>
      </c>
      <c r="AI153" s="38" t="s">
        <v>74</v>
      </c>
      <c r="AJ153" s="38" t="s">
        <v>74</v>
      </c>
      <c r="AK153" s="38" t="s">
        <v>74</v>
      </c>
      <c r="AL153" s="38" t="s">
        <v>74</v>
      </c>
      <c r="AM153" s="38" t="s">
        <v>74</v>
      </c>
      <c r="AN153" s="38" t="s">
        <v>74</v>
      </c>
      <c r="AO153" s="38" t="s">
        <v>74</v>
      </c>
      <c r="AP153" s="38" t="s">
        <v>74</v>
      </c>
      <c r="AQ153" s="38" t="s">
        <v>74</v>
      </c>
      <c r="AR153" s="38" t="s">
        <v>74</v>
      </c>
      <c r="AS153" s="38" t="s">
        <v>74</v>
      </c>
      <c r="AT153" s="38" t="s">
        <v>74</v>
      </c>
      <c r="AU153" s="38" t="s">
        <v>74</v>
      </c>
      <c r="AV153" s="38" t="s">
        <v>74</v>
      </c>
      <c r="AW153" s="38" t="s">
        <v>74</v>
      </c>
      <c r="AX153" s="38" t="s">
        <v>74</v>
      </c>
      <c r="AY153" s="38" t="s">
        <v>74</v>
      </c>
      <c r="AZ153" s="38" t="s">
        <v>74</v>
      </c>
      <c r="BA153" s="38" t="s">
        <v>74</v>
      </c>
      <c r="BB153" s="38" t="s">
        <v>74</v>
      </c>
      <c r="BC153" s="38" t="s">
        <v>74</v>
      </c>
      <c r="BD153" s="38" t="s">
        <v>74</v>
      </c>
      <c r="BE153" s="38" t="s">
        <v>74</v>
      </c>
      <c r="BF153" s="38" t="s">
        <v>74</v>
      </c>
      <c r="BG153" s="38" t="s">
        <v>74</v>
      </c>
      <c r="BH153" s="38" t="s">
        <v>74</v>
      </c>
      <c r="BI153" s="38" t="s">
        <v>74</v>
      </c>
      <c r="BJ153" s="38" t="s">
        <v>74</v>
      </c>
      <c r="BK153" s="38" t="s">
        <v>74</v>
      </c>
      <c r="BL153" s="38" t="s">
        <v>74</v>
      </c>
      <c r="BM153" s="38" t="s">
        <v>74</v>
      </c>
      <c r="BN153" s="38" t="s">
        <v>74</v>
      </c>
      <c r="BO153" s="30">
        <v>-1347</v>
      </c>
      <c r="BP153" s="30">
        <v>-1317</v>
      </c>
      <c r="BQ153" s="30">
        <v>-1311</v>
      </c>
      <c r="BR153" s="30">
        <v>-1331</v>
      </c>
      <c r="BS153" s="30">
        <v>-1361</v>
      </c>
      <c r="BT153" s="30">
        <v>-3129</v>
      </c>
      <c r="BU153" s="31">
        <v>-3208</v>
      </c>
      <c r="BV153" s="32">
        <v>-3285</v>
      </c>
      <c r="BW153" s="38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5FC2-FA9B-4CC9-886D-117B4B38D064}">
  <dimension ref="A1:CH56"/>
  <sheetViews>
    <sheetView topLeftCell="A20" workbookViewId="0">
      <selection activeCell="B31" sqref="B31"/>
    </sheetView>
  </sheetViews>
  <sheetFormatPr baseColWidth="10" defaultRowHeight="14.4" x14ac:dyDescent="0.3"/>
  <cols>
    <col min="1" max="1" width="66.44140625" customWidth="1"/>
    <col min="2" max="2" width="24" customWidth="1"/>
    <col min="3" max="3" width="0" style="65" hidden="1" customWidth="1"/>
    <col min="4" max="12" width="11.5546875" style="67" hidden="1" customWidth="1"/>
    <col min="13" max="32" width="11.5546875" hidden="1" customWidth="1"/>
    <col min="33" max="33" width="13" customWidth="1"/>
    <col min="34" max="76" width="11.5546875" customWidth="1"/>
  </cols>
  <sheetData>
    <row r="1" spans="1:86" s="65" customFormat="1" x14ac:dyDescent="0.3">
      <c r="A1" s="2" t="s">
        <v>0</v>
      </c>
      <c r="B1" s="2" t="s">
        <v>227</v>
      </c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65">
        <v>2011</v>
      </c>
      <c r="BZ1" s="65">
        <v>2012</v>
      </c>
      <c r="CA1" s="65">
        <v>2013</v>
      </c>
      <c r="CB1" s="65">
        <v>2014</v>
      </c>
      <c r="CC1" s="65">
        <v>2015</v>
      </c>
      <c r="CD1" s="65">
        <v>2016</v>
      </c>
      <c r="CE1" s="65">
        <v>2017</v>
      </c>
      <c r="CF1" s="65">
        <v>2018</v>
      </c>
      <c r="CG1" s="65">
        <v>2019</v>
      </c>
      <c r="CH1" s="65">
        <v>2020</v>
      </c>
    </row>
    <row r="2" spans="1:86" x14ac:dyDescent="0.3">
      <c r="A2" s="66" t="s">
        <v>380</v>
      </c>
      <c r="B2" s="3" t="s">
        <v>277</v>
      </c>
      <c r="C2" s="3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4">
        <v>-565</v>
      </c>
      <c r="AH2" s="4">
        <v>-434</v>
      </c>
      <c r="AI2" s="4">
        <v>-599</v>
      </c>
      <c r="AJ2" s="4">
        <v>-911</v>
      </c>
      <c r="AK2" s="4">
        <v>-834</v>
      </c>
      <c r="AL2" s="4">
        <v>-931</v>
      </c>
      <c r="AM2" s="5">
        <v>-1140</v>
      </c>
      <c r="AN2" s="5">
        <v>-1110</v>
      </c>
      <c r="AO2" s="5">
        <v>-1267</v>
      </c>
      <c r="AP2" s="5">
        <v>-1489</v>
      </c>
      <c r="AQ2" s="5">
        <v>-1215</v>
      </c>
      <c r="AR2" s="5">
        <v>-1160</v>
      </c>
      <c r="AS2" s="5">
        <v>-1434</v>
      </c>
      <c r="AT2" s="5">
        <v>-1382</v>
      </c>
      <c r="AU2" s="5">
        <v>-1530</v>
      </c>
      <c r="AV2" s="5">
        <v>-1696</v>
      </c>
      <c r="AW2" s="5">
        <v>-1789</v>
      </c>
      <c r="AX2" s="5">
        <v>-1652</v>
      </c>
      <c r="AY2" s="5">
        <v>-1753</v>
      </c>
      <c r="AZ2" s="5">
        <v>-1672</v>
      </c>
      <c r="BA2" s="5">
        <v>-1532</v>
      </c>
      <c r="BB2" s="5">
        <v>-1534</v>
      </c>
      <c r="BC2" s="5">
        <v>-1572</v>
      </c>
      <c r="BD2" s="5">
        <v>-1858</v>
      </c>
      <c r="BE2" s="5">
        <v>-2051</v>
      </c>
      <c r="BF2" s="5">
        <v>-2706</v>
      </c>
      <c r="BG2" s="5">
        <v>-1962</v>
      </c>
      <c r="BH2" s="5">
        <v>-2730</v>
      </c>
      <c r="BI2" s="5">
        <v>-7482</v>
      </c>
      <c r="BJ2" s="5">
        <v>-7425</v>
      </c>
      <c r="BK2" s="5">
        <v>-7511</v>
      </c>
      <c r="BL2" s="5">
        <v>-7407</v>
      </c>
      <c r="BM2" s="5">
        <v>-8917</v>
      </c>
      <c r="BN2" s="5">
        <v>-8758</v>
      </c>
      <c r="BO2" s="5">
        <v>-8458</v>
      </c>
      <c r="BP2" s="5">
        <v>-8136</v>
      </c>
      <c r="BQ2" s="5">
        <v>-8323</v>
      </c>
      <c r="BR2" s="5">
        <v>-8509</v>
      </c>
      <c r="BS2" s="5">
        <v>-8148</v>
      </c>
      <c r="BT2" s="5">
        <v>-8342</v>
      </c>
      <c r="BU2" s="5">
        <v>-8297</v>
      </c>
      <c r="BV2" s="23">
        <v>-8325</v>
      </c>
      <c r="BW2" s="24">
        <v>-7685</v>
      </c>
      <c r="BX2" s="9"/>
      <c r="BY2" s="69">
        <v>14887749</v>
      </c>
      <c r="BZ2" s="69">
        <v>14532308</v>
      </c>
      <c r="CA2" s="69">
        <v>14739985</v>
      </c>
      <c r="CB2" s="69">
        <v>14876480</v>
      </c>
      <c r="CC2" s="69">
        <v>14770164</v>
      </c>
      <c r="CD2" s="69">
        <v>14169829</v>
      </c>
      <c r="CE2" s="69">
        <v>13858870</v>
      </c>
      <c r="CF2" s="69">
        <v>13938447</v>
      </c>
      <c r="CG2" s="69">
        <v>13782925</v>
      </c>
      <c r="CH2" s="69">
        <v>13009679</v>
      </c>
    </row>
    <row r="3" spans="1:86" x14ac:dyDescent="0.3">
      <c r="A3" s="66" t="s">
        <v>381</v>
      </c>
      <c r="B3" s="3" t="s">
        <v>261</v>
      </c>
      <c r="C3" s="3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22">
        <v>-16</v>
      </c>
      <c r="AH3" s="22">
        <v>-21</v>
      </c>
      <c r="AI3" s="22">
        <v>-25</v>
      </c>
      <c r="AJ3" s="22">
        <v>-31</v>
      </c>
      <c r="AK3" s="22">
        <v>-30</v>
      </c>
      <c r="AL3" s="22">
        <v>-43</v>
      </c>
      <c r="AM3" s="22">
        <v>-54</v>
      </c>
      <c r="AN3" s="22">
        <v>-55</v>
      </c>
      <c r="AO3" s="22">
        <v>-68</v>
      </c>
      <c r="AP3" s="22">
        <v>-55</v>
      </c>
      <c r="AQ3" s="22">
        <v>-44</v>
      </c>
      <c r="AR3" s="22">
        <v>-38</v>
      </c>
      <c r="AS3" s="22">
        <v>-43</v>
      </c>
      <c r="AT3" s="22">
        <v>-48</v>
      </c>
      <c r="AU3" s="22">
        <v>-48</v>
      </c>
      <c r="AV3" s="22">
        <v>-59</v>
      </c>
      <c r="AW3" s="22">
        <v>-54</v>
      </c>
      <c r="AX3" s="22">
        <v>-19</v>
      </c>
      <c r="AY3" s="22">
        <v>-38</v>
      </c>
      <c r="AZ3" s="22">
        <v>-38</v>
      </c>
      <c r="BA3" s="22">
        <v>-39</v>
      </c>
      <c r="BB3" s="22">
        <v>-34</v>
      </c>
      <c r="BC3" s="22">
        <v>-26</v>
      </c>
      <c r="BD3" s="22">
        <v>-33</v>
      </c>
      <c r="BE3" s="22">
        <v>-25</v>
      </c>
      <c r="BF3" s="22">
        <v>-25</v>
      </c>
      <c r="BG3" s="22">
        <v>-21</v>
      </c>
      <c r="BH3" s="22">
        <v>-28</v>
      </c>
      <c r="BI3" s="22">
        <v>-22</v>
      </c>
      <c r="BJ3" s="22">
        <v>-23</v>
      </c>
      <c r="BK3" s="22">
        <v>-19</v>
      </c>
      <c r="BL3" s="22">
        <v>-22</v>
      </c>
      <c r="BM3" s="22">
        <v>-27</v>
      </c>
      <c r="BN3" s="22">
        <v>-21</v>
      </c>
      <c r="BO3" s="22">
        <v>-23</v>
      </c>
      <c r="BP3" s="22">
        <v>-19</v>
      </c>
      <c r="BQ3" s="22">
        <v>-18</v>
      </c>
      <c r="BR3" s="22">
        <v>-23</v>
      </c>
      <c r="BS3" s="22">
        <v>-23</v>
      </c>
      <c r="BT3" s="22">
        <v>-23</v>
      </c>
      <c r="BU3" s="22">
        <v>-26</v>
      </c>
      <c r="BV3" s="55">
        <v>-24</v>
      </c>
      <c r="BW3" s="56">
        <v>-7</v>
      </c>
      <c r="BX3" s="9"/>
      <c r="BY3" s="70">
        <v>1384945</v>
      </c>
      <c r="BZ3" s="70">
        <v>1375180</v>
      </c>
      <c r="CA3" s="70">
        <v>1185240</v>
      </c>
      <c r="CB3" s="70">
        <v>1163936</v>
      </c>
      <c r="CC3" s="70">
        <v>1219754</v>
      </c>
      <c r="CD3" s="70">
        <v>1420280</v>
      </c>
      <c r="CE3" s="70">
        <v>1390632</v>
      </c>
      <c r="CF3" s="70">
        <v>1476973</v>
      </c>
      <c r="CG3" s="70">
        <v>1368905</v>
      </c>
      <c r="CH3" s="70">
        <v>1200800</v>
      </c>
    </row>
    <row r="4" spans="1:86" s="65" customFormat="1" x14ac:dyDescent="0.3">
      <c r="A4" s="66" t="s">
        <v>382</v>
      </c>
      <c r="B4" s="3"/>
      <c r="C4" s="3"/>
      <c r="D4" s="9" t="s">
        <v>476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22">
        <f>SUM(AG5:AG23)</f>
        <v>-1632</v>
      </c>
      <c r="AH4" s="22">
        <f t="shared" ref="AH4:BW4" si="0">SUM(AH5:AH23)</f>
        <v>-1802</v>
      </c>
      <c r="AI4" s="22">
        <f t="shared" si="0"/>
        <v>-2336</v>
      </c>
      <c r="AJ4" s="22">
        <f t="shared" si="0"/>
        <v>-2707</v>
      </c>
      <c r="AK4" s="22">
        <f t="shared" si="0"/>
        <v>-3007</v>
      </c>
      <c r="AL4" s="22">
        <f t="shared" si="0"/>
        <v>-3907</v>
      </c>
      <c r="AM4" s="22">
        <f t="shared" si="0"/>
        <v>-5240</v>
      </c>
      <c r="AN4" s="22">
        <f t="shared" si="0"/>
        <v>-5218</v>
      </c>
      <c r="AO4" s="22">
        <f t="shared" si="0"/>
        <v>-5831</v>
      </c>
      <c r="AP4" s="22">
        <f t="shared" si="0"/>
        <v>-5172</v>
      </c>
      <c r="AQ4" s="22">
        <f t="shared" si="0"/>
        <v>-4569</v>
      </c>
      <c r="AR4" s="22">
        <f t="shared" si="0"/>
        <v>-4174</v>
      </c>
      <c r="AS4" s="22">
        <f t="shared" si="0"/>
        <v>-4383</v>
      </c>
      <c r="AT4" s="22">
        <f t="shared" si="0"/>
        <v>-4863</v>
      </c>
      <c r="AU4" s="22">
        <f t="shared" si="0"/>
        <v>-4989</v>
      </c>
      <c r="AV4" s="22">
        <f t="shared" si="0"/>
        <v>-5622</v>
      </c>
      <c r="AW4" s="22">
        <f t="shared" si="0"/>
        <v>-5541</v>
      </c>
      <c r="AX4" s="22">
        <f t="shared" si="0"/>
        <v>-4927</v>
      </c>
      <c r="AY4" s="22">
        <f t="shared" si="0"/>
        <v>-5541</v>
      </c>
      <c r="AZ4" s="22">
        <f t="shared" si="0"/>
        <v>-5231</v>
      </c>
      <c r="BA4" s="22">
        <f t="shared" si="0"/>
        <v>-5661</v>
      </c>
      <c r="BB4" s="22">
        <f t="shared" si="0"/>
        <v>-5323</v>
      </c>
      <c r="BC4" s="22">
        <f t="shared" si="0"/>
        <v>-4476</v>
      </c>
      <c r="BD4" s="22">
        <f t="shared" si="0"/>
        <v>-5445</v>
      </c>
      <c r="BE4" s="22">
        <f t="shared" si="0"/>
        <v>-4652</v>
      </c>
      <c r="BF4" s="22">
        <f t="shared" si="0"/>
        <v>-4830</v>
      </c>
      <c r="BG4" s="22">
        <f t="shared" si="0"/>
        <v>-5014</v>
      </c>
      <c r="BH4" s="22">
        <f t="shared" si="0"/>
        <v>-4802</v>
      </c>
      <c r="BI4" s="22">
        <f t="shared" si="0"/>
        <v>-5718</v>
      </c>
      <c r="BJ4" s="22">
        <f t="shared" si="0"/>
        <v>-5916</v>
      </c>
      <c r="BK4" s="22">
        <f t="shared" si="0"/>
        <v>-6055</v>
      </c>
      <c r="BL4" s="22">
        <f t="shared" si="0"/>
        <v>-6521</v>
      </c>
      <c r="BM4" s="22">
        <f t="shared" si="0"/>
        <v>-6548</v>
      </c>
      <c r="BN4" s="22">
        <f t="shared" si="0"/>
        <v>-5419</v>
      </c>
      <c r="BO4" s="22">
        <f t="shared" si="0"/>
        <v>-5791</v>
      </c>
      <c r="BP4" s="22">
        <f t="shared" si="0"/>
        <v>-5548</v>
      </c>
      <c r="BQ4" s="22">
        <f t="shared" si="0"/>
        <v>-11061</v>
      </c>
      <c r="BR4" s="22">
        <f t="shared" si="0"/>
        <v>-15225</v>
      </c>
      <c r="BS4" s="22">
        <f t="shared" si="0"/>
        <v>-15107</v>
      </c>
      <c r="BT4" s="22">
        <f t="shared" si="0"/>
        <v>-15935</v>
      </c>
      <c r="BU4" s="22">
        <f t="shared" si="0"/>
        <v>-17060</v>
      </c>
      <c r="BV4" s="22">
        <f t="shared" si="0"/>
        <v>-18027</v>
      </c>
      <c r="BW4" s="22">
        <f t="shared" si="0"/>
        <v>-24566</v>
      </c>
      <c r="BX4" s="22"/>
      <c r="BY4" s="69">
        <v>105817393</v>
      </c>
      <c r="BZ4" s="69">
        <v>100361326</v>
      </c>
      <c r="CA4" s="69">
        <v>100452030</v>
      </c>
      <c r="CB4" s="69">
        <v>97359408</v>
      </c>
      <c r="CC4" s="69">
        <v>95235772</v>
      </c>
      <c r="CD4" s="69">
        <v>95771745</v>
      </c>
      <c r="CE4" s="69">
        <v>94716763</v>
      </c>
      <c r="CF4" s="69">
        <v>94680351</v>
      </c>
      <c r="CG4" s="69">
        <v>92114880</v>
      </c>
      <c r="CH4" s="69">
        <v>83268483</v>
      </c>
    </row>
    <row r="5" spans="1:86" s="65" customFormat="1" x14ac:dyDescent="0.3">
      <c r="B5" s="3" t="s">
        <v>260</v>
      </c>
      <c r="C5" s="3">
        <v>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4">
        <v>-143</v>
      </c>
      <c r="AH5" s="4">
        <v>-162</v>
      </c>
      <c r="AI5" s="4">
        <v>-212</v>
      </c>
      <c r="AJ5" s="4">
        <v>-248</v>
      </c>
      <c r="AK5" s="4">
        <v>-266</v>
      </c>
      <c r="AL5" s="4">
        <v>-351</v>
      </c>
      <c r="AM5" s="4">
        <v>-467</v>
      </c>
      <c r="AN5" s="4">
        <v>-468</v>
      </c>
      <c r="AO5" s="4">
        <v>-531</v>
      </c>
      <c r="AP5" s="4">
        <v>-464</v>
      </c>
      <c r="AQ5" s="4">
        <v>-401</v>
      </c>
      <c r="AR5" s="4">
        <v>-363</v>
      </c>
      <c r="AS5" s="4">
        <v>-386</v>
      </c>
      <c r="AT5" s="4">
        <v>-424</v>
      </c>
      <c r="AU5" s="4">
        <v>-434</v>
      </c>
      <c r="AV5" s="4">
        <v>-470</v>
      </c>
      <c r="AW5" s="4">
        <v>-420</v>
      </c>
      <c r="AX5" s="4">
        <v>-465</v>
      </c>
      <c r="AY5" s="4">
        <v>-470</v>
      </c>
      <c r="AZ5" s="4">
        <v>-474</v>
      </c>
      <c r="BA5" s="4">
        <v>-640</v>
      </c>
      <c r="BB5" s="4">
        <v>-621</v>
      </c>
      <c r="BC5" s="4">
        <v>-411</v>
      </c>
      <c r="BD5" s="4">
        <v>-391</v>
      </c>
      <c r="BE5" s="4">
        <v>-286</v>
      </c>
      <c r="BF5" s="4">
        <v>-250</v>
      </c>
      <c r="BG5" s="4">
        <v>-329</v>
      </c>
      <c r="BH5" s="4">
        <v>-234</v>
      </c>
      <c r="BI5" s="4">
        <v>-250</v>
      </c>
      <c r="BJ5" s="4">
        <v>-256</v>
      </c>
      <c r="BK5" s="4">
        <v>-263</v>
      </c>
      <c r="BL5" s="4">
        <v>-282</v>
      </c>
      <c r="BM5" s="4">
        <v>-313</v>
      </c>
      <c r="BN5" s="4">
        <v>-251</v>
      </c>
      <c r="BO5" s="4">
        <v>-221</v>
      </c>
      <c r="BP5" s="4">
        <v>-225</v>
      </c>
      <c r="BQ5" s="4">
        <v>-497</v>
      </c>
      <c r="BR5" s="4">
        <v>-724</v>
      </c>
      <c r="BS5" s="4">
        <v>-740</v>
      </c>
      <c r="BT5" s="4">
        <v>-798</v>
      </c>
      <c r="BU5" s="4">
        <v>-836</v>
      </c>
      <c r="BV5" s="57">
        <v>-838</v>
      </c>
      <c r="BW5" s="26">
        <v>-534</v>
      </c>
      <c r="BX5" s="9"/>
    </row>
    <row r="6" spans="1:86" s="65" customFormat="1" x14ac:dyDescent="0.3">
      <c r="A6" s="66"/>
      <c r="B6" s="3" t="s">
        <v>262</v>
      </c>
      <c r="C6" s="3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22">
        <v>-10</v>
      </c>
      <c r="AH6" s="22">
        <v>-12</v>
      </c>
      <c r="AI6" s="22">
        <v>-15</v>
      </c>
      <c r="AJ6" s="22">
        <v>-18</v>
      </c>
      <c r="AK6" s="22">
        <v>-19</v>
      </c>
      <c r="AL6" s="22">
        <v>-24</v>
      </c>
      <c r="AM6" s="22">
        <v>-31</v>
      </c>
      <c r="AN6" s="22">
        <v>-31</v>
      </c>
      <c r="AO6" s="22">
        <v>-39</v>
      </c>
      <c r="AP6" s="22">
        <v>-31</v>
      </c>
      <c r="AQ6" s="22">
        <v>-26</v>
      </c>
      <c r="AR6" s="22">
        <v>-26</v>
      </c>
      <c r="AS6" s="22">
        <v>-25</v>
      </c>
      <c r="AT6" s="22">
        <v>-32</v>
      </c>
      <c r="AU6" s="22">
        <v>-32</v>
      </c>
      <c r="AV6" s="22">
        <v>-51</v>
      </c>
      <c r="AW6" s="22">
        <v>-65</v>
      </c>
      <c r="AX6" s="22">
        <v>-58</v>
      </c>
      <c r="AY6" s="4">
        <v>-107</v>
      </c>
      <c r="AZ6" s="4">
        <v>-129</v>
      </c>
      <c r="BA6" s="4">
        <v>-142</v>
      </c>
      <c r="BB6" s="4">
        <v>-108</v>
      </c>
      <c r="BC6" s="22">
        <v>-95</v>
      </c>
      <c r="BD6" s="4">
        <v>-102</v>
      </c>
      <c r="BE6" s="22">
        <v>-74</v>
      </c>
      <c r="BF6" s="22">
        <v>-70</v>
      </c>
      <c r="BG6" s="22">
        <v>-58</v>
      </c>
      <c r="BH6" s="22">
        <v>-63</v>
      </c>
      <c r="BI6" s="22">
        <v>-59</v>
      </c>
      <c r="BJ6" s="22">
        <v>-57</v>
      </c>
      <c r="BK6" s="22">
        <v>-55</v>
      </c>
      <c r="BL6" s="22">
        <v>-55</v>
      </c>
      <c r="BM6" s="22">
        <v>-53</v>
      </c>
      <c r="BN6" s="22">
        <v>-38</v>
      </c>
      <c r="BO6" s="22">
        <v>-37</v>
      </c>
      <c r="BP6" s="22">
        <v>-33</v>
      </c>
      <c r="BQ6" s="22">
        <v>-74</v>
      </c>
      <c r="BR6" s="4">
        <v>-109</v>
      </c>
      <c r="BS6" s="4">
        <v>-102</v>
      </c>
      <c r="BT6" s="4">
        <v>-109</v>
      </c>
      <c r="BU6" s="4">
        <v>-116</v>
      </c>
      <c r="BV6" s="57">
        <v>-114</v>
      </c>
      <c r="BW6" s="58">
        <v>-82</v>
      </c>
      <c r="BX6" s="9"/>
      <c r="BY6" s="69"/>
      <c r="BZ6" s="69"/>
      <c r="CA6" s="69"/>
      <c r="CB6" s="69"/>
      <c r="CC6" s="69"/>
      <c r="CD6" s="69"/>
      <c r="CE6" s="69"/>
      <c r="CF6" s="69"/>
      <c r="CG6" s="69"/>
      <c r="CH6" s="69"/>
    </row>
    <row r="7" spans="1:86" s="65" customFormat="1" x14ac:dyDescent="0.3">
      <c r="A7" s="66"/>
      <c r="B7" s="3" t="s">
        <v>278</v>
      </c>
      <c r="C7" s="3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25">
        <v>-6</v>
      </c>
      <c r="AH7" s="25">
        <v>-8</v>
      </c>
      <c r="AI7" s="22">
        <v>-10</v>
      </c>
      <c r="AJ7" s="22">
        <v>-12</v>
      </c>
      <c r="AK7" s="22">
        <v>-14</v>
      </c>
      <c r="AL7" s="22">
        <v>-16</v>
      </c>
      <c r="AM7" s="22">
        <v>-22</v>
      </c>
      <c r="AN7" s="22">
        <v>-22</v>
      </c>
      <c r="AO7" s="22">
        <v>-25</v>
      </c>
      <c r="AP7" s="22">
        <v>-22</v>
      </c>
      <c r="AQ7" s="22">
        <v>-20</v>
      </c>
      <c r="AR7" s="22">
        <v>-18</v>
      </c>
      <c r="AS7" s="22">
        <v>-19</v>
      </c>
      <c r="AT7" s="22">
        <v>-21</v>
      </c>
      <c r="AU7" s="22">
        <v>-21</v>
      </c>
      <c r="AV7" s="22">
        <v>-32</v>
      </c>
      <c r="AW7" s="22">
        <v>-38</v>
      </c>
      <c r="AX7" s="22">
        <v>-36</v>
      </c>
      <c r="AY7" s="22">
        <v>-63</v>
      </c>
      <c r="AZ7" s="22">
        <v>-75</v>
      </c>
      <c r="BA7" s="22">
        <v>-82</v>
      </c>
      <c r="BB7" s="22">
        <v>-70</v>
      </c>
      <c r="BC7" s="22">
        <v>-64</v>
      </c>
      <c r="BD7" s="22">
        <v>-75</v>
      </c>
      <c r="BE7" s="22">
        <v>-61</v>
      </c>
      <c r="BF7" s="22">
        <v>-55</v>
      </c>
      <c r="BG7" s="22">
        <v>-44</v>
      </c>
      <c r="BH7" s="22">
        <v>-40</v>
      </c>
      <c r="BI7" s="22">
        <v>-49</v>
      </c>
      <c r="BJ7" s="22">
        <v>-50</v>
      </c>
      <c r="BK7" s="22">
        <v>-50</v>
      </c>
      <c r="BL7" s="22">
        <v>-73</v>
      </c>
      <c r="BM7" s="22">
        <v>-79</v>
      </c>
      <c r="BN7" s="22">
        <v>-51</v>
      </c>
      <c r="BO7" s="22">
        <v>-52</v>
      </c>
      <c r="BP7" s="22">
        <v>-49</v>
      </c>
      <c r="BQ7" s="4">
        <v>-149</v>
      </c>
      <c r="BR7" s="4">
        <v>-213</v>
      </c>
      <c r="BS7" s="4">
        <v>-218</v>
      </c>
      <c r="BT7" s="4">
        <v>-231</v>
      </c>
      <c r="BU7" s="4">
        <v>-233</v>
      </c>
      <c r="BV7" s="57">
        <v>-230</v>
      </c>
      <c r="BW7" s="26">
        <v>-118</v>
      </c>
      <c r="BX7" s="9"/>
      <c r="BY7" s="69"/>
      <c r="BZ7" s="69"/>
      <c r="CA7" s="69"/>
      <c r="CB7" s="69"/>
      <c r="CC7" s="69"/>
      <c r="CD7" s="69"/>
      <c r="CE7" s="69"/>
      <c r="CF7" s="69"/>
      <c r="CG7" s="69"/>
      <c r="CH7" s="69"/>
    </row>
    <row r="8" spans="1:86" s="65" customFormat="1" x14ac:dyDescent="0.3">
      <c r="A8" s="64"/>
      <c r="B8" s="3" t="s">
        <v>279</v>
      </c>
      <c r="C8" s="3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25">
        <v>-6</v>
      </c>
      <c r="AH8" s="25">
        <v>-7</v>
      </c>
      <c r="AI8" s="25">
        <v>-9</v>
      </c>
      <c r="AJ8" s="22">
        <v>-10</v>
      </c>
      <c r="AK8" s="22">
        <v>-11</v>
      </c>
      <c r="AL8" s="22">
        <v>-15</v>
      </c>
      <c r="AM8" s="22">
        <v>-20</v>
      </c>
      <c r="AN8" s="22">
        <v>-20</v>
      </c>
      <c r="AO8" s="22">
        <v>-22</v>
      </c>
      <c r="AP8" s="22">
        <v>-20</v>
      </c>
      <c r="AQ8" s="22">
        <v>-17</v>
      </c>
      <c r="AR8" s="22">
        <v>-16</v>
      </c>
      <c r="AS8" s="22">
        <v>-16</v>
      </c>
      <c r="AT8" s="22">
        <v>-18</v>
      </c>
      <c r="AU8" s="22">
        <v>-19</v>
      </c>
      <c r="AV8" s="22">
        <v>-19</v>
      </c>
      <c r="AW8" s="22">
        <v>-19</v>
      </c>
      <c r="AX8" s="25">
        <v>-4</v>
      </c>
      <c r="AY8" s="25">
        <v>-9</v>
      </c>
      <c r="AZ8" s="22">
        <v>-11</v>
      </c>
      <c r="BA8" s="22">
        <v>-10</v>
      </c>
      <c r="BB8" s="22">
        <v>-10</v>
      </c>
      <c r="BC8" s="22">
        <v>-10</v>
      </c>
      <c r="BD8" s="25">
        <v>-9</v>
      </c>
      <c r="BE8" s="25">
        <v>-3</v>
      </c>
      <c r="BF8" s="22">
        <v>-10</v>
      </c>
      <c r="BG8" s="22">
        <v>-12</v>
      </c>
      <c r="BH8" s="22">
        <v>-11</v>
      </c>
      <c r="BI8" s="22">
        <v>-11</v>
      </c>
      <c r="BJ8" s="22">
        <v>-11</v>
      </c>
      <c r="BK8" s="22">
        <v>-11</v>
      </c>
      <c r="BL8" s="22">
        <v>-34</v>
      </c>
      <c r="BM8" s="22">
        <v>-62</v>
      </c>
      <c r="BN8" s="22">
        <v>-19</v>
      </c>
      <c r="BO8" s="22">
        <v>-19</v>
      </c>
      <c r="BP8" s="22">
        <v>-14</v>
      </c>
      <c r="BQ8" s="22">
        <v>-33</v>
      </c>
      <c r="BR8" s="22">
        <v>-22</v>
      </c>
      <c r="BS8" s="22">
        <v>-21</v>
      </c>
      <c r="BT8" s="22">
        <v>-23</v>
      </c>
      <c r="BU8" s="22">
        <v>-26</v>
      </c>
      <c r="BV8" s="55">
        <v>-23</v>
      </c>
      <c r="BW8" s="58">
        <v>-11</v>
      </c>
      <c r="BX8" s="9"/>
      <c r="BY8" s="69"/>
      <c r="BZ8" s="69"/>
      <c r="CA8" s="69"/>
      <c r="CB8" s="69"/>
      <c r="CC8" s="69"/>
      <c r="CD8" s="69"/>
      <c r="CE8" s="69"/>
      <c r="CF8" s="69"/>
      <c r="CG8" s="69"/>
      <c r="CH8" s="69"/>
    </row>
    <row r="9" spans="1:86" s="65" customFormat="1" x14ac:dyDescent="0.3">
      <c r="A9" s="64"/>
      <c r="B9" s="3" t="s">
        <v>263</v>
      </c>
      <c r="C9" s="3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22">
        <v>-15</v>
      </c>
      <c r="AH9" s="22">
        <v>-16</v>
      </c>
      <c r="AI9" s="22">
        <v>-22</v>
      </c>
      <c r="AJ9" s="22">
        <v>-25</v>
      </c>
      <c r="AK9" s="22">
        <v>-27</v>
      </c>
      <c r="AL9" s="22">
        <v>-35</v>
      </c>
      <c r="AM9" s="22">
        <v>-47</v>
      </c>
      <c r="AN9" s="22">
        <v>-47</v>
      </c>
      <c r="AO9" s="22">
        <v>-54</v>
      </c>
      <c r="AP9" s="22">
        <v>-47</v>
      </c>
      <c r="AQ9" s="22">
        <v>-40</v>
      </c>
      <c r="AR9" s="22">
        <v>-36</v>
      </c>
      <c r="AS9" s="22">
        <v>-39</v>
      </c>
      <c r="AT9" s="22">
        <v>-42</v>
      </c>
      <c r="AU9" s="22">
        <v>-43</v>
      </c>
      <c r="AV9" s="22">
        <v>-55</v>
      </c>
      <c r="AW9" s="22">
        <v>-59</v>
      </c>
      <c r="AX9" s="22">
        <v>-39</v>
      </c>
      <c r="AY9" s="22">
        <v>-61</v>
      </c>
      <c r="AZ9" s="22">
        <v>-75</v>
      </c>
      <c r="BA9" s="22">
        <v>-89</v>
      </c>
      <c r="BB9" s="22">
        <v>-74</v>
      </c>
      <c r="BC9" s="22">
        <v>-56</v>
      </c>
      <c r="BD9" s="22">
        <v>-65</v>
      </c>
      <c r="BE9" s="22">
        <v>-54</v>
      </c>
      <c r="BF9" s="22">
        <v>-51</v>
      </c>
      <c r="BG9" s="22">
        <v>-58</v>
      </c>
      <c r="BH9" s="22">
        <v>-59</v>
      </c>
      <c r="BI9" s="22">
        <v>-59</v>
      </c>
      <c r="BJ9" s="22">
        <v>-59</v>
      </c>
      <c r="BK9" s="22">
        <v>-61</v>
      </c>
      <c r="BL9" s="22">
        <v>-70</v>
      </c>
      <c r="BM9" s="22">
        <v>-94</v>
      </c>
      <c r="BN9" s="22">
        <v>-62</v>
      </c>
      <c r="BO9" s="22">
        <v>-62</v>
      </c>
      <c r="BP9" s="22">
        <v>-52</v>
      </c>
      <c r="BQ9" s="4">
        <v>-135</v>
      </c>
      <c r="BR9" s="4">
        <v>-177</v>
      </c>
      <c r="BS9" s="4">
        <v>-178</v>
      </c>
      <c r="BT9" s="4">
        <v>-187</v>
      </c>
      <c r="BU9" s="4">
        <v>-200</v>
      </c>
      <c r="BV9" s="57">
        <v>-223</v>
      </c>
      <c r="BW9" s="26">
        <v>-152</v>
      </c>
      <c r="BX9" s="9"/>
      <c r="BY9" s="69"/>
      <c r="BZ9" s="69"/>
      <c r="CA9" s="69"/>
      <c r="CB9" s="69"/>
      <c r="CC9" s="69"/>
      <c r="CD9" s="69"/>
      <c r="CE9" s="69"/>
      <c r="CF9" s="69"/>
      <c r="CG9" s="69"/>
      <c r="CH9" s="69"/>
    </row>
    <row r="10" spans="1:86" s="65" customFormat="1" x14ac:dyDescent="0.3">
      <c r="A10" s="64"/>
      <c r="B10" s="3" t="s">
        <v>274</v>
      </c>
      <c r="C10" s="3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25">
        <v>-2</v>
      </c>
      <c r="AH10" s="25">
        <v>-2</v>
      </c>
      <c r="AI10" s="25">
        <v>-3</v>
      </c>
      <c r="AJ10" s="25">
        <v>-3</v>
      </c>
      <c r="AK10" s="25">
        <v>-3</v>
      </c>
      <c r="AL10" s="25">
        <v>-4</v>
      </c>
      <c r="AM10" s="25">
        <v>-6</v>
      </c>
      <c r="AN10" s="25">
        <v>-6</v>
      </c>
      <c r="AO10" s="25">
        <v>-6</v>
      </c>
      <c r="AP10" s="25">
        <v>-6</v>
      </c>
      <c r="AQ10" s="25">
        <v>-5</v>
      </c>
      <c r="AR10" s="25">
        <v>-4</v>
      </c>
      <c r="AS10" s="25">
        <v>-5</v>
      </c>
      <c r="AT10" s="25">
        <v>-5</v>
      </c>
      <c r="AU10" s="25">
        <v>-5</v>
      </c>
      <c r="AV10" s="25">
        <v>-9</v>
      </c>
      <c r="AW10" s="22">
        <v>-11</v>
      </c>
      <c r="AX10" s="25">
        <v>-9</v>
      </c>
      <c r="AY10" s="22">
        <v>-14</v>
      </c>
      <c r="AZ10" s="22">
        <v>-17</v>
      </c>
      <c r="BA10" s="22">
        <v>-20</v>
      </c>
      <c r="BB10" s="22">
        <v>-18</v>
      </c>
      <c r="BC10" s="22">
        <v>-12</v>
      </c>
      <c r="BD10" s="22">
        <v>-14</v>
      </c>
      <c r="BE10" s="22">
        <v>-12</v>
      </c>
      <c r="BF10" s="22">
        <v>-13</v>
      </c>
      <c r="BG10" s="22">
        <v>-28</v>
      </c>
      <c r="BH10" s="22">
        <v>-24</v>
      </c>
      <c r="BI10" s="22">
        <v>-23</v>
      </c>
      <c r="BJ10" s="22">
        <v>-24</v>
      </c>
      <c r="BK10" s="22">
        <v>-23</v>
      </c>
      <c r="BL10" s="22">
        <v>-33</v>
      </c>
      <c r="BM10" s="22">
        <v>-45</v>
      </c>
      <c r="BN10" s="22">
        <v>-29</v>
      </c>
      <c r="BO10" s="22">
        <v>-35</v>
      </c>
      <c r="BP10" s="22">
        <v>-27</v>
      </c>
      <c r="BQ10" s="22">
        <v>-55</v>
      </c>
      <c r="BR10" s="22">
        <v>-74</v>
      </c>
      <c r="BS10" s="22">
        <v>-78</v>
      </c>
      <c r="BT10" s="22">
        <v>-80</v>
      </c>
      <c r="BU10" s="22">
        <v>-85</v>
      </c>
      <c r="BV10" s="55">
        <v>-80</v>
      </c>
      <c r="BW10" s="58">
        <v>-38</v>
      </c>
      <c r="BX10" s="9"/>
      <c r="BY10" s="69"/>
      <c r="BZ10" s="69"/>
      <c r="CA10" s="69"/>
      <c r="CB10" s="69"/>
      <c r="CC10" s="69"/>
      <c r="CD10" s="69"/>
      <c r="CE10" s="69"/>
      <c r="CF10" s="69"/>
      <c r="CG10" s="69"/>
      <c r="CH10" s="69"/>
    </row>
    <row r="11" spans="1:86" x14ac:dyDescent="0.3">
      <c r="B11" s="3" t="s">
        <v>264</v>
      </c>
      <c r="C11" s="3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22">
        <v>-14</v>
      </c>
      <c r="AH11" s="22">
        <v>-17</v>
      </c>
      <c r="AI11" s="22">
        <v>-20</v>
      </c>
      <c r="AJ11" s="22">
        <v>-25</v>
      </c>
      <c r="AK11" s="22">
        <v>-26</v>
      </c>
      <c r="AL11" s="22">
        <v>-36</v>
      </c>
      <c r="AM11" s="22">
        <v>-46</v>
      </c>
      <c r="AN11" s="22">
        <v>-45</v>
      </c>
      <c r="AO11" s="22">
        <v>-55</v>
      </c>
      <c r="AP11" s="22">
        <v>-45</v>
      </c>
      <c r="AQ11" s="22">
        <v>-40</v>
      </c>
      <c r="AR11" s="22">
        <v>-35</v>
      </c>
      <c r="AS11" s="22">
        <v>-39</v>
      </c>
      <c r="AT11" s="22">
        <v>-43</v>
      </c>
      <c r="AU11" s="22">
        <v>-44</v>
      </c>
      <c r="AV11" s="22">
        <v>-68</v>
      </c>
      <c r="AW11" s="22">
        <v>-73</v>
      </c>
      <c r="AX11" s="22">
        <v>-62</v>
      </c>
      <c r="AY11" s="4">
        <v>-107</v>
      </c>
      <c r="AZ11" s="4">
        <v>-131</v>
      </c>
      <c r="BA11" s="4">
        <v>-152</v>
      </c>
      <c r="BB11" s="4">
        <v>-122</v>
      </c>
      <c r="BC11" s="22">
        <v>-95</v>
      </c>
      <c r="BD11" s="4">
        <v>-122</v>
      </c>
      <c r="BE11" s="4">
        <v>-100</v>
      </c>
      <c r="BF11" s="4">
        <v>-100</v>
      </c>
      <c r="BG11" s="22">
        <v>-82</v>
      </c>
      <c r="BH11" s="22">
        <v>-96</v>
      </c>
      <c r="BI11" s="22">
        <v>-87</v>
      </c>
      <c r="BJ11" s="22">
        <v>-89</v>
      </c>
      <c r="BK11" s="22">
        <v>-87</v>
      </c>
      <c r="BL11" s="22">
        <v>-86</v>
      </c>
      <c r="BM11" s="22">
        <v>-93</v>
      </c>
      <c r="BN11" s="22">
        <v>-71</v>
      </c>
      <c r="BO11" s="22">
        <v>-69</v>
      </c>
      <c r="BP11" s="22">
        <v>-65</v>
      </c>
      <c r="BQ11" s="4">
        <v>-188</v>
      </c>
      <c r="BR11" s="4">
        <v>-275</v>
      </c>
      <c r="BS11" s="4">
        <v>-281</v>
      </c>
      <c r="BT11" s="4">
        <v>-299</v>
      </c>
      <c r="BU11" s="4">
        <v>-313</v>
      </c>
      <c r="BV11" s="57">
        <v>-307</v>
      </c>
      <c r="BW11" s="26">
        <v>-158</v>
      </c>
      <c r="BX11" s="9"/>
      <c r="BY11" s="69"/>
      <c r="BZ11" s="69"/>
      <c r="CA11" s="69"/>
      <c r="CB11" s="69"/>
      <c r="CC11" s="69"/>
      <c r="CD11" s="69"/>
      <c r="CE11" s="69"/>
      <c r="CF11" s="69"/>
      <c r="CG11" s="69"/>
      <c r="CH11" s="69"/>
    </row>
    <row r="12" spans="1:86" s="65" customFormat="1" x14ac:dyDescent="0.3">
      <c r="B12" s="3" t="s">
        <v>280</v>
      </c>
      <c r="C12" s="3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22">
        <v>-38</v>
      </c>
      <c r="AH12" s="22">
        <v>-42</v>
      </c>
      <c r="AI12" s="22">
        <v>-55</v>
      </c>
      <c r="AJ12" s="22">
        <v>-64</v>
      </c>
      <c r="AK12" s="22">
        <v>-70</v>
      </c>
      <c r="AL12" s="22">
        <v>-92</v>
      </c>
      <c r="AM12" s="4">
        <v>-123</v>
      </c>
      <c r="AN12" s="4">
        <v>-123</v>
      </c>
      <c r="AO12" s="4">
        <v>-136</v>
      </c>
      <c r="AP12" s="4">
        <v>-122</v>
      </c>
      <c r="AQ12" s="4">
        <v>-107</v>
      </c>
      <c r="AR12" s="22">
        <v>-98</v>
      </c>
      <c r="AS12" s="4">
        <v>-103</v>
      </c>
      <c r="AT12" s="4">
        <v>-113</v>
      </c>
      <c r="AU12" s="4">
        <v>-116</v>
      </c>
      <c r="AV12" s="4">
        <v>-125</v>
      </c>
      <c r="AW12" s="4">
        <v>-141</v>
      </c>
      <c r="AX12" s="4">
        <v>-131</v>
      </c>
      <c r="AY12" s="4">
        <v>-161</v>
      </c>
      <c r="AZ12" s="4">
        <v>-345</v>
      </c>
      <c r="BA12" s="4">
        <v>-274</v>
      </c>
      <c r="BB12" s="4">
        <v>-229</v>
      </c>
      <c r="BC12" s="4">
        <v>-215</v>
      </c>
      <c r="BD12" s="4">
        <v>-215</v>
      </c>
      <c r="BE12" s="4">
        <v>-182</v>
      </c>
      <c r="BF12" s="4">
        <v>-165</v>
      </c>
      <c r="BG12" s="4">
        <v>-268</v>
      </c>
      <c r="BH12" s="4">
        <v>-146</v>
      </c>
      <c r="BI12" s="4">
        <v>-155</v>
      </c>
      <c r="BJ12" s="4">
        <v>-159</v>
      </c>
      <c r="BK12" s="4">
        <v>-157</v>
      </c>
      <c r="BL12" s="4">
        <v>-201</v>
      </c>
      <c r="BM12" s="4">
        <v>-231</v>
      </c>
      <c r="BN12" s="4">
        <v>-159</v>
      </c>
      <c r="BO12" s="4">
        <v>-137</v>
      </c>
      <c r="BP12" s="4">
        <v>-131</v>
      </c>
      <c r="BQ12" s="4">
        <v>-331</v>
      </c>
      <c r="BR12" s="4">
        <v>-476</v>
      </c>
      <c r="BS12" s="4">
        <v>-478</v>
      </c>
      <c r="BT12" s="4">
        <v>-515</v>
      </c>
      <c r="BU12" s="4">
        <v>-544</v>
      </c>
      <c r="BV12" s="57">
        <v>-547</v>
      </c>
      <c r="BW12" s="26">
        <v>-261</v>
      </c>
      <c r="BX12" s="9"/>
      <c r="BY12" s="69"/>
      <c r="BZ12" s="69"/>
      <c r="CA12" s="69"/>
      <c r="CB12" s="69"/>
      <c r="CC12" s="69"/>
      <c r="CD12" s="69"/>
      <c r="CE12" s="69"/>
      <c r="CF12" s="69"/>
      <c r="CG12" s="69"/>
      <c r="CH12" s="69"/>
    </row>
    <row r="13" spans="1:86" s="65" customFormat="1" x14ac:dyDescent="0.3">
      <c r="B13" s="3" t="s">
        <v>281</v>
      </c>
      <c r="C13" s="3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4">
        <v>-152</v>
      </c>
      <c r="AH13" s="4">
        <v>-165</v>
      </c>
      <c r="AI13" s="4">
        <v>-213</v>
      </c>
      <c r="AJ13" s="4">
        <v>-246</v>
      </c>
      <c r="AK13" s="4">
        <v>-278</v>
      </c>
      <c r="AL13" s="4">
        <v>-358</v>
      </c>
      <c r="AM13" s="4">
        <v>-482</v>
      </c>
      <c r="AN13" s="4">
        <v>-479</v>
      </c>
      <c r="AO13" s="4">
        <v>-531</v>
      </c>
      <c r="AP13" s="4">
        <v>-473</v>
      </c>
      <c r="AQ13" s="4">
        <v>-424</v>
      </c>
      <c r="AR13" s="4">
        <v>-388</v>
      </c>
      <c r="AS13" s="4">
        <v>-406</v>
      </c>
      <c r="AT13" s="4">
        <v>-452</v>
      </c>
      <c r="AU13" s="4">
        <v>-465</v>
      </c>
      <c r="AV13" s="4">
        <v>-432</v>
      </c>
      <c r="AW13" s="4">
        <v>-488</v>
      </c>
      <c r="AX13" s="4">
        <v>-324</v>
      </c>
      <c r="AY13" s="4">
        <v>-281</v>
      </c>
      <c r="AZ13" s="4">
        <v>-340</v>
      </c>
      <c r="BA13" s="4">
        <v>-316</v>
      </c>
      <c r="BB13" s="4">
        <v>-249</v>
      </c>
      <c r="BC13" s="4">
        <v>-228</v>
      </c>
      <c r="BD13" s="4">
        <v>-231</v>
      </c>
      <c r="BE13" s="4">
        <v>-174</v>
      </c>
      <c r="BF13" s="4">
        <v>-181</v>
      </c>
      <c r="BG13" s="4">
        <v>-167</v>
      </c>
      <c r="BH13" s="4">
        <v>-156</v>
      </c>
      <c r="BI13" s="4">
        <v>-174</v>
      </c>
      <c r="BJ13" s="4">
        <v>-174</v>
      </c>
      <c r="BK13" s="4">
        <v>-181</v>
      </c>
      <c r="BL13" s="22">
        <v>-90</v>
      </c>
      <c r="BM13" s="22">
        <v>-98</v>
      </c>
      <c r="BN13" s="22">
        <v>-81</v>
      </c>
      <c r="BO13" s="22">
        <v>-72</v>
      </c>
      <c r="BP13" s="22">
        <v>-83</v>
      </c>
      <c r="BQ13" s="4">
        <v>-130</v>
      </c>
      <c r="BR13" s="4">
        <v>-180</v>
      </c>
      <c r="BS13" s="4">
        <v>-175</v>
      </c>
      <c r="BT13" s="4">
        <v>-159</v>
      </c>
      <c r="BU13" s="4">
        <v>-172</v>
      </c>
      <c r="BV13" s="57">
        <v>-188</v>
      </c>
      <c r="BW13" s="26">
        <v>-125</v>
      </c>
      <c r="BX13" s="9"/>
      <c r="BY13" s="69"/>
      <c r="BZ13" s="69"/>
      <c r="CA13" s="69"/>
      <c r="CB13" s="69"/>
      <c r="CC13" s="69"/>
      <c r="CD13" s="69"/>
      <c r="CE13" s="69"/>
      <c r="CF13" s="69"/>
      <c r="CG13" s="69"/>
      <c r="CH13" s="69"/>
    </row>
    <row r="14" spans="1:86" s="65" customFormat="1" x14ac:dyDescent="0.3">
      <c r="B14" s="3" t="s">
        <v>265</v>
      </c>
      <c r="C14" s="3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22">
        <v>-13</v>
      </c>
      <c r="AH14" s="22">
        <v>-14</v>
      </c>
      <c r="AI14" s="22">
        <v>-18</v>
      </c>
      <c r="AJ14" s="22">
        <v>-21</v>
      </c>
      <c r="AK14" s="22">
        <v>-24</v>
      </c>
      <c r="AL14" s="22">
        <v>-31</v>
      </c>
      <c r="AM14" s="22">
        <v>-41</v>
      </c>
      <c r="AN14" s="22">
        <v>-41</v>
      </c>
      <c r="AO14" s="22">
        <v>-45</v>
      </c>
      <c r="AP14" s="22">
        <v>-41</v>
      </c>
      <c r="AQ14" s="22">
        <v>-36</v>
      </c>
      <c r="AR14" s="22">
        <v>-34</v>
      </c>
      <c r="AS14" s="22">
        <v>-35</v>
      </c>
      <c r="AT14" s="22">
        <v>-39</v>
      </c>
      <c r="AU14" s="22">
        <v>-40</v>
      </c>
      <c r="AV14" s="22">
        <v>-41</v>
      </c>
      <c r="AW14" s="22">
        <v>-51</v>
      </c>
      <c r="AX14" s="22">
        <v>-33</v>
      </c>
      <c r="AY14" s="22">
        <v>-37</v>
      </c>
      <c r="AZ14" s="22">
        <v>-51</v>
      </c>
      <c r="BA14" s="22">
        <v>-48</v>
      </c>
      <c r="BB14" s="22">
        <v>-36</v>
      </c>
      <c r="BC14" s="22">
        <v>-30</v>
      </c>
      <c r="BD14" s="22">
        <v>-34</v>
      </c>
      <c r="BE14" s="22">
        <v>-30</v>
      </c>
      <c r="BF14" s="22">
        <v>-28</v>
      </c>
      <c r="BG14" s="22">
        <v>-31</v>
      </c>
      <c r="BH14" s="22">
        <v>-32</v>
      </c>
      <c r="BI14" s="22">
        <v>-32</v>
      </c>
      <c r="BJ14" s="22">
        <v>-33</v>
      </c>
      <c r="BK14" s="22">
        <v>-35</v>
      </c>
      <c r="BL14" s="22">
        <v>-30</v>
      </c>
      <c r="BM14" s="22">
        <v>-33</v>
      </c>
      <c r="BN14" s="22">
        <v>-28</v>
      </c>
      <c r="BO14" s="22">
        <v>-25</v>
      </c>
      <c r="BP14" s="22">
        <v>-25</v>
      </c>
      <c r="BQ14" s="22">
        <v>-70</v>
      </c>
      <c r="BR14" s="22">
        <v>-98</v>
      </c>
      <c r="BS14" s="22">
        <v>-95</v>
      </c>
      <c r="BT14" s="22">
        <v>-95</v>
      </c>
      <c r="BU14" s="4">
        <v>-101</v>
      </c>
      <c r="BV14" s="57">
        <v>-108</v>
      </c>
      <c r="BW14" s="58">
        <v>-59</v>
      </c>
      <c r="BX14" s="9"/>
      <c r="BY14" s="69"/>
      <c r="BZ14" s="69"/>
      <c r="CA14" s="69"/>
      <c r="CB14" s="69"/>
      <c r="CC14" s="69"/>
      <c r="CD14" s="69"/>
      <c r="CE14" s="69"/>
      <c r="CF14" s="69"/>
      <c r="CG14" s="69"/>
      <c r="CH14" s="69"/>
    </row>
    <row r="15" spans="1:86" s="65" customFormat="1" x14ac:dyDescent="0.3">
      <c r="B15" s="3" t="s">
        <v>282</v>
      </c>
      <c r="C15" s="3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22">
        <v>-21</v>
      </c>
      <c r="AH15" s="22">
        <v>-20</v>
      </c>
      <c r="AI15" s="22">
        <v>-26</v>
      </c>
      <c r="AJ15" s="22">
        <v>-29</v>
      </c>
      <c r="AK15" s="22">
        <v>-38</v>
      </c>
      <c r="AL15" s="22">
        <v>-46</v>
      </c>
      <c r="AM15" s="22">
        <v>-63</v>
      </c>
      <c r="AN15" s="22">
        <v>-61</v>
      </c>
      <c r="AO15" s="22">
        <v>-63</v>
      </c>
      <c r="AP15" s="22">
        <v>-60</v>
      </c>
      <c r="AQ15" s="22">
        <v>-60</v>
      </c>
      <c r="AR15" s="22">
        <v>-57</v>
      </c>
      <c r="AS15" s="22">
        <v>-57</v>
      </c>
      <c r="AT15" s="22">
        <v>-66</v>
      </c>
      <c r="AU15" s="22">
        <v>-69</v>
      </c>
      <c r="AV15" s="22">
        <v>-81</v>
      </c>
      <c r="AW15" s="22">
        <v>-89</v>
      </c>
      <c r="AX15" s="22">
        <v>-25</v>
      </c>
      <c r="AY15" s="22">
        <v>-41</v>
      </c>
      <c r="AZ15" s="22">
        <v>-73</v>
      </c>
      <c r="BA15" s="22">
        <v>-65</v>
      </c>
      <c r="BB15" s="22">
        <v>-43</v>
      </c>
      <c r="BC15" s="22">
        <v>-33</v>
      </c>
      <c r="BD15" s="22">
        <v>-40</v>
      </c>
      <c r="BE15" s="22">
        <v>-42</v>
      </c>
      <c r="BF15" s="22">
        <v>-43</v>
      </c>
      <c r="BG15" s="22">
        <v>-40</v>
      </c>
      <c r="BH15" s="22">
        <v>-42</v>
      </c>
      <c r="BI15" s="22">
        <v>-39</v>
      </c>
      <c r="BJ15" s="22">
        <v>-40</v>
      </c>
      <c r="BK15" s="22">
        <v>-40</v>
      </c>
      <c r="BL15" s="22">
        <v>-64</v>
      </c>
      <c r="BM15" s="22">
        <v>-51</v>
      </c>
      <c r="BN15" s="22">
        <v>-35</v>
      </c>
      <c r="BO15" s="22">
        <v>-40</v>
      </c>
      <c r="BP15" s="22">
        <v>-41</v>
      </c>
      <c r="BQ15" s="4">
        <v>-107</v>
      </c>
      <c r="BR15" s="4">
        <v>-155</v>
      </c>
      <c r="BS15" s="4">
        <v>-159</v>
      </c>
      <c r="BT15" s="4">
        <v>-162</v>
      </c>
      <c r="BU15" s="4">
        <v>-175</v>
      </c>
      <c r="BV15" s="57">
        <v>-183</v>
      </c>
      <c r="BW15" s="26">
        <v>-127</v>
      </c>
      <c r="BX15" s="9"/>
      <c r="BY15" s="69"/>
      <c r="BZ15" s="69"/>
      <c r="CA15" s="69"/>
      <c r="CB15" s="69"/>
      <c r="CC15" s="69"/>
      <c r="CD15" s="69"/>
      <c r="CE15" s="69"/>
      <c r="CF15" s="69"/>
      <c r="CG15" s="69"/>
      <c r="CH15" s="69"/>
    </row>
    <row r="16" spans="1:86" s="65" customFormat="1" x14ac:dyDescent="0.3">
      <c r="B16" s="3" t="s">
        <v>283</v>
      </c>
      <c r="C16" s="3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22">
        <v>-46</v>
      </c>
      <c r="AH16" s="22">
        <v>-49</v>
      </c>
      <c r="AI16" s="22">
        <v>-64</v>
      </c>
      <c r="AJ16" s="22">
        <v>-74</v>
      </c>
      <c r="AK16" s="22">
        <v>-84</v>
      </c>
      <c r="AL16" s="4">
        <v>-108</v>
      </c>
      <c r="AM16" s="4">
        <v>-146</v>
      </c>
      <c r="AN16" s="4">
        <v>-145</v>
      </c>
      <c r="AO16" s="4">
        <v>-160</v>
      </c>
      <c r="AP16" s="4">
        <v>-143</v>
      </c>
      <c r="AQ16" s="4">
        <v>-129</v>
      </c>
      <c r="AR16" s="4">
        <v>-119</v>
      </c>
      <c r="AS16" s="4">
        <v>-123</v>
      </c>
      <c r="AT16" s="4">
        <v>-139</v>
      </c>
      <c r="AU16" s="4">
        <v>-143</v>
      </c>
      <c r="AV16" s="4">
        <v>-143</v>
      </c>
      <c r="AW16" s="4">
        <v>-163</v>
      </c>
      <c r="AX16" s="4">
        <v>-102</v>
      </c>
      <c r="AY16" s="4">
        <v>-119</v>
      </c>
      <c r="AZ16" s="4">
        <v>-136</v>
      </c>
      <c r="BA16" s="4">
        <v>-138</v>
      </c>
      <c r="BB16" s="4">
        <v>-112</v>
      </c>
      <c r="BC16" s="4">
        <v>-101</v>
      </c>
      <c r="BD16" s="4">
        <v>-110</v>
      </c>
      <c r="BE16" s="22">
        <v>-84</v>
      </c>
      <c r="BF16" s="22">
        <v>-88</v>
      </c>
      <c r="BG16" s="22">
        <v>-78</v>
      </c>
      <c r="BH16" s="22">
        <v>-85</v>
      </c>
      <c r="BI16" s="22">
        <v>-89</v>
      </c>
      <c r="BJ16" s="22">
        <v>-91</v>
      </c>
      <c r="BK16" s="22">
        <v>-91</v>
      </c>
      <c r="BL16" s="4">
        <v>-123</v>
      </c>
      <c r="BM16" s="4">
        <v>-109</v>
      </c>
      <c r="BN16" s="22">
        <v>-75</v>
      </c>
      <c r="BO16" s="22">
        <v>-98</v>
      </c>
      <c r="BP16" s="22">
        <v>-94</v>
      </c>
      <c r="BQ16" s="4">
        <v>-188</v>
      </c>
      <c r="BR16" s="4">
        <v>-264</v>
      </c>
      <c r="BS16" s="4">
        <v>-261</v>
      </c>
      <c r="BT16" s="4">
        <v>-285</v>
      </c>
      <c r="BU16" s="4">
        <v>-322</v>
      </c>
      <c r="BV16" s="57">
        <v>-390</v>
      </c>
      <c r="BW16" s="26">
        <v>-260</v>
      </c>
      <c r="BX16" s="9"/>
      <c r="BY16" s="69"/>
      <c r="BZ16" s="69"/>
      <c r="CA16" s="69"/>
      <c r="CB16" s="69"/>
      <c r="CC16" s="69"/>
      <c r="CD16" s="69"/>
      <c r="CE16" s="69"/>
      <c r="CF16" s="69"/>
      <c r="CG16" s="69"/>
      <c r="CH16" s="69"/>
    </row>
    <row r="17" spans="1:86" s="65" customFormat="1" x14ac:dyDescent="0.3">
      <c r="B17" s="3" t="s">
        <v>266</v>
      </c>
      <c r="C17" s="3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4">
        <v>-106</v>
      </c>
      <c r="AH17" s="4">
        <v>-114</v>
      </c>
      <c r="AI17" s="4">
        <v>-148</v>
      </c>
      <c r="AJ17" s="4">
        <v>-169</v>
      </c>
      <c r="AK17" s="4">
        <v>-194</v>
      </c>
      <c r="AL17" s="4">
        <v>-249</v>
      </c>
      <c r="AM17" s="4">
        <v>-338</v>
      </c>
      <c r="AN17" s="4">
        <v>-335</v>
      </c>
      <c r="AO17" s="4">
        <v>-366</v>
      </c>
      <c r="AP17" s="4">
        <v>-331</v>
      </c>
      <c r="AQ17" s="4">
        <v>-299</v>
      </c>
      <c r="AR17" s="4">
        <v>-275</v>
      </c>
      <c r="AS17" s="4">
        <v>-286</v>
      </c>
      <c r="AT17" s="4">
        <v>-317</v>
      </c>
      <c r="AU17" s="4">
        <v>-327</v>
      </c>
      <c r="AV17" s="4">
        <v>-292</v>
      </c>
      <c r="AW17" s="4">
        <v>-344</v>
      </c>
      <c r="AX17" s="4">
        <v>-229</v>
      </c>
      <c r="AY17" s="4">
        <v>-204</v>
      </c>
      <c r="AZ17" s="4">
        <v>-226</v>
      </c>
      <c r="BA17" s="4">
        <v>-225</v>
      </c>
      <c r="BB17" s="4">
        <v>-183</v>
      </c>
      <c r="BC17" s="4">
        <v>-158</v>
      </c>
      <c r="BD17" s="4">
        <v>-164</v>
      </c>
      <c r="BE17" s="4">
        <v>-127</v>
      </c>
      <c r="BF17" s="4">
        <v>-136</v>
      </c>
      <c r="BG17" s="4">
        <v>-116</v>
      </c>
      <c r="BH17" s="4">
        <v>-127</v>
      </c>
      <c r="BI17" s="4">
        <v>-138</v>
      </c>
      <c r="BJ17" s="4">
        <v>-141</v>
      </c>
      <c r="BK17" s="4">
        <v>-141</v>
      </c>
      <c r="BL17" s="4">
        <v>-166</v>
      </c>
      <c r="BM17" s="4">
        <v>-169</v>
      </c>
      <c r="BN17" s="4">
        <v>-138</v>
      </c>
      <c r="BO17" s="4">
        <v>-145</v>
      </c>
      <c r="BP17" s="4">
        <v>-153</v>
      </c>
      <c r="BQ17" s="4">
        <v>-311</v>
      </c>
      <c r="BR17" s="4">
        <v>-430</v>
      </c>
      <c r="BS17" s="4">
        <v>-419</v>
      </c>
      <c r="BT17" s="4">
        <v>-441</v>
      </c>
      <c r="BU17" s="4">
        <v>-474</v>
      </c>
      <c r="BV17" s="57">
        <v>-498</v>
      </c>
      <c r="BW17" s="26">
        <v>-392</v>
      </c>
      <c r="BX17" s="9"/>
      <c r="BY17" s="69"/>
      <c r="BZ17" s="69"/>
      <c r="CA17" s="69"/>
      <c r="CB17" s="69"/>
      <c r="CC17" s="69"/>
      <c r="CD17" s="69"/>
      <c r="CE17" s="69"/>
      <c r="CF17" s="69"/>
      <c r="CG17" s="69"/>
      <c r="CH17" s="69"/>
    </row>
    <row r="18" spans="1:86" x14ac:dyDescent="0.3">
      <c r="A18" s="66" t="s">
        <v>383</v>
      </c>
      <c r="B18" s="3" t="s">
        <v>284</v>
      </c>
      <c r="C18" s="3">
        <v>16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22">
        <v>-95</v>
      </c>
      <c r="AH18" s="4">
        <v>-103</v>
      </c>
      <c r="AI18" s="4">
        <v>-134</v>
      </c>
      <c r="AJ18" s="4">
        <v>-154</v>
      </c>
      <c r="AK18" s="4">
        <v>-173</v>
      </c>
      <c r="AL18" s="4">
        <v>-224</v>
      </c>
      <c r="AM18" s="4">
        <v>-302</v>
      </c>
      <c r="AN18" s="4">
        <v>-300</v>
      </c>
      <c r="AO18" s="4">
        <v>-333</v>
      </c>
      <c r="AP18" s="4">
        <v>-297</v>
      </c>
      <c r="AQ18" s="4">
        <v>-264</v>
      </c>
      <c r="AR18" s="4">
        <v>-241</v>
      </c>
      <c r="AS18" s="4">
        <v>-253</v>
      </c>
      <c r="AT18" s="4">
        <v>-281</v>
      </c>
      <c r="AU18" s="4">
        <v>-288</v>
      </c>
      <c r="AV18" s="4">
        <v>-292</v>
      </c>
      <c r="AW18" s="4">
        <v>-302</v>
      </c>
      <c r="AX18" s="22">
        <v>-73</v>
      </c>
      <c r="AY18" s="4">
        <v>-129</v>
      </c>
      <c r="AZ18" s="4">
        <v>-196</v>
      </c>
      <c r="BA18" s="4">
        <v>-183</v>
      </c>
      <c r="BB18" s="4">
        <v>-185</v>
      </c>
      <c r="BC18" s="4">
        <v>-190</v>
      </c>
      <c r="BD18" s="4">
        <v>-184</v>
      </c>
      <c r="BE18" s="22">
        <v>-65</v>
      </c>
      <c r="BF18" s="4">
        <v>-202</v>
      </c>
      <c r="BG18" s="4">
        <v>-226</v>
      </c>
      <c r="BH18" s="4">
        <v>-222</v>
      </c>
      <c r="BI18" s="4">
        <v>-211</v>
      </c>
      <c r="BJ18" s="4">
        <v>-210</v>
      </c>
      <c r="BK18" s="4">
        <v>-219</v>
      </c>
      <c r="BL18" s="4">
        <v>-119</v>
      </c>
      <c r="BM18" s="4">
        <v>-174</v>
      </c>
      <c r="BN18" s="22">
        <v>-89</v>
      </c>
      <c r="BO18" s="22">
        <v>-69</v>
      </c>
      <c r="BP18" s="22">
        <v>-99</v>
      </c>
      <c r="BQ18" s="4">
        <v>-200</v>
      </c>
      <c r="BR18" s="4">
        <v>-296</v>
      </c>
      <c r="BS18" s="4">
        <v>-298</v>
      </c>
      <c r="BT18" s="4">
        <v>-287</v>
      </c>
      <c r="BU18" s="4">
        <v>-279</v>
      </c>
      <c r="BV18" s="57">
        <v>-280</v>
      </c>
      <c r="BW18" s="26">
        <v>-145</v>
      </c>
      <c r="BX18" s="9"/>
      <c r="BY18" s="70">
        <v>32615827</v>
      </c>
      <c r="BZ18" s="70">
        <v>35995819</v>
      </c>
      <c r="CA18" s="70">
        <v>35959231</v>
      </c>
      <c r="CB18" s="70">
        <v>23096580</v>
      </c>
      <c r="CC18" s="70">
        <v>25550254</v>
      </c>
      <c r="CD18" s="70">
        <v>29046899</v>
      </c>
      <c r="CE18" s="70">
        <v>33226877</v>
      </c>
      <c r="CF18" s="70">
        <v>25221992</v>
      </c>
      <c r="CG18" s="70">
        <v>23665342</v>
      </c>
      <c r="CH18" s="70">
        <v>21207801</v>
      </c>
    </row>
    <row r="19" spans="1:86" x14ac:dyDescent="0.3">
      <c r="A19" s="66" t="s">
        <v>384</v>
      </c>
      <c r="B19" s="3" t="s">
        <v>285</v>
      </c>
      <c r="C19" s="3">
        <v>17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2">
        <v>-95</v>
      </c>
      <c r="AH19" s="4">
        <v>-105</v>
      </c>
      <c r="AI19" s="4">
        <v>-137</v>
      </c>
      <c r="AJ19" s="4">
        <v>-158</v>
      </c>
      <c r="AK19" s="4">
        <v>-175</v>
      </c>
      <c r="AL19" s="4">
        <v>-227</v>
      </c>
      <c r="AM19" s="4">
        <v>-306</v>
      </c>
      <c r="AN19" s="4">
        <v>-305</v>
      </c>
      <c r="AO19" s="4">
        <v>-341</v>
      </c>
      <c r="AP19" s="4">
        <v>-302</v>
      </c>
      <c r="AQ19" s="4">
        <v>-266</v>
      </c>
      <c r="AR19" s="4">
        <v>-242</v>
      </c>
      <c r="AS19" s="4">
        <v>-255</v>
      </c>
      <c r="AT19" s="4">
        <v>-283</v>
      </c>
      <c r="AU19" s="4">
        <v>-289</v>
      </c>
      <c r="AV19" s="4">
        <v>-559</v>
      </c>
      <c r="AW19" s="4">
        <v>-554</v>
      </c>
      <c r="AX19" s="4">
        <v>-450</v>
      </c>
      <c r="AY19" s="4">
        <v>-543</v>
      </c>
      <c r="AZ19" s="4">
        <v>-455</v>
      </c>
      <c r="BA19" s="4">
        <v>-471</v>
      </c>
      <c r="BB19" s="4">
        <v>-456</v>
      </c>
      <c r="BC19" s="4">
        <v>-416</v>
      </c>
      <c r="BD19" s="4">
        <v>-397</v>
      </c>
      <c r="BE19" s="4">
        <v>-374</v>
      </c>
      <c r="BF19" s="4">
        <v>-368</v>
      </c>
      <c r="BG19" s="4">
        <v>-421</v>
      </c>
      <c r="BH19" s="4">
        <v>-399</v>
      </c>
      <c r="BI19" s="4">
        <v>-443</v>
      </c>
      <c r="BJ19" s="4">
        <v>-449</v>
      </c>
      <c r="BK19" s="4">
        <v>-387</v>
      </c>
      <c r="BL19" s="4">
        <v>-501</v>
      </c>
      <c r="BM19" s="4">
        <v>-463</v>
      </c>
      <c r="BN19" s="4">
        <v>-442</v>
      </c>
      <c r="BO19" s="4">
        <v>-417</v>
      </c>
      <c r="BP19" s="4">
        <v>-469</v>
      </c>
      <c r="BQ19" s="4">
        <v>-546</v>
      </c>
      <c r="BR19" s="4">
        <v>-562</v>
      </c>
      <c r="BS19" s="4">
        <v>-496</v>
      </c>
      <c r="BT19" s="4">
        <v>-502</v>
      </c>
      <c r="BU19" s="4">
        <v>-505</v>
      </c>
      <c r="BV19" s="57">
        <v>-635</v>
      </c>
      <c r="BW19" s="26">
        <v>-521</v>
      </c>
      <c r="BX19" s="9"/>
      <c r="BY19" s="69">
        <v>10689835</v>
      </c>
      <c r="BZ19" s="69">
        <v>10581194</v>
      </c>
      <c r="CA19" s="69">
        <v>9714820</v>
      </c>
      <c r="CB19" s="69">
        <v>9844059</v>
      </c>
      <c r="CC19" s="69">
        <v>9791367</v>
      </c>
      <c r="CD19" s="69">
        <v>9669914</v>
      </c>
      <c r="CE19" s="69">
        <v>9796466</v>
      </c>
      <c r="CF19" s="69">
        <v>9747598</v>
      </c>
      <c r="CG19" s="69">
        <v>9230502</v>
      </c>
      <c r="CH19" s="69">
        <v>8850531</v>
      </c>
    </row>
    <row r="20" spans="1:86" x14ac:dyDescent="0.3">
      <c r="A20" s="66" t="s">
        <v>385</v>
      </c>
      <c r="B20" s="3" t="s">
        <v>267</v>
      </c>
      <c r="C20" s="3">
        <v>18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4">
        <v>-135</v>
      </c>
      <c r="AH20" s="4">
        <v>-144</v>
      </c>
      <c r="AI20" s="4">
        <v>-186</v>
      </c>
      <c r="AJ20" s="4">
        <v>-214</v>
      </c>
      <c r="AK20" s="4">
        <v>-246</v>
      </c>
      <c r="AL20" s="4">
        <v>-315</v>
      </c>
      <c r="AM20" s="4">
        <v>-425</v>
      </c>
      <c r="AN20" s="4">
        <v>-421</v>
      </c>
      <c r="AO20" s="4">
        <v>-462</v>
      </c>
      <c r="AP20" s="4">
        <v>-416</v>
      </c>
      <c r="AQ20" s="4">
        <v>-377</v>
      </c>
      <c r="AR20" s="4">
        <v>-347</v>
      </c>
      <c r="AS20" s="4">
        <v>-361</v>
      </c>
      <c r="AT20" s="4">
        <v>-404</v>
      </c>
      <c r="AU20" s="4">
        <v>-416</v>
      </c>
      <c r="AV20" s="4">
        <v>-429</v>
      </c>
      <c r="AW20" s="4">
        <v>-384</v>
      </c>
      <c r="AX20" s="4">
        <v>-399</v>
      </c>
      <c r="AY20" s="4">
        <v>-505</v>
      </c>
      <c r="AZ20" s="4">
        <v>-520</v>
      </c>
      <c r="BA20" s="4">
        <v>-555</v>
      </c>
      <c r="BB20" s="4">
        <v>-481</v>
      </c>
      <c r="BC20" s="4">
        <v>-467</v>
      </c>
      <c r="BD20" s="4">
        <v>-531</v>
      </c>
      <c r="BE20" s="4">
        <v>-434</v>
      </c>
      <c r="BF20" s="4">
        <v>-462</v>
      </c>
      <c r="BG20" s="4">
        <v>-457</v>
      </c>
      <c r="BH20" s="4">
        <v>-484</v>
      </c>
      <c r="BI20" s="4">
        <v>-542</v>
      </c>
      <c r="BJ20" s="4">
        <v>-581</v>
      </c>
      <c r="BK20" s="4">
        <v>-603</v>
      </c>
      <c r="BL20" s="4">
        <v>-682</v>
      </c>
      <c r="BM20" s="4">
        <v>-804</v>
      </c>
      <c r="BN20" s="4">
        <v>-583</v>
      </c>
      <c r="BO20" s="4">
        <v>-595</v>
      </c>
      <c r="BP20" s="4">
        <v>-600</v>
      </c>
      <c r="BQ20" s="5">
        <v>-1432</v>
      </c>
      <c r="BR20" s="5">
        <v>-2111</v>
      </c>
      <c r="BS20" s="5">
        <v>-2161</v>
      </c>
      <c r="BT20" s="5">
        <v>-2227</v>
      </c>
      <c r="BU20" s="5">
        <v>-2441</v>
      </c>
      <c r="BV20" s="23">
        <v>-2484</v>
      </c>
      <c r="BW20" s="24">
        <v>-1668</v>
      </c>
      <c r="BX20" s="9"/>
      <c r="BY20" s="70">
        <v>8182206</v>
      </c>
      <c r="BZ20" s="70">
        <v>7556831</v>
      </c>
      <c r="CA20" s="70">
        <v>7533236</v>
      </c>
      <c r="CB20" s="70">
        <v>7526641</v>
      </c>
      <c r="CC20" s="70">
        <v>7534462</v>
      </c>
      <c r="CD20" s="70">
        <v>7458981</v>
      </c>
      <c r="CE20" s="70">
        <v>7536684</v>
      </c>
      <c r="CF20" s="70">
        <v>7446600</v>
      </c>
      <c r="CG20" s="70">
        <v>7614963</v>
      </c>
      <c r="CH20" s="70">
        <v>6954178</v>
      </c>
    </row>
    <row r="21" spans="1:86" x14ac:dyDescent="0.3">
      <c r="A21" s="66" t="s">
        <v>386</v>
      </c>
      <c r="B21" s="3" t="s">
        <v>286</v>
      </c>
      <c r="C21" s="3">
        <v>19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4">
        <v>-421</v>
      </c>
      <c r="AH21" s="4">
        <v>-494</v>
      </c>
      <c r="AI21" s="4">
        <v>-644</v>
      </c>
      <c r="AJ21" s="4">
        <v>-759</v>
      </c>
      <c r="AK21" s="4">
        <v>-789</v>
      </c>
      <c r="AL21" s="5">
        <v>-1057</v>
      </c>
      <c r="AM21" s="5">
        <v>-1400</v>
      </c>
      <c r="AN21" s="5">
        <v>-1407</v>
      </c>
      <c r="AO21" s="5">
        <v>-1622</v>
      </c>
      <c r="AP21" s="5">
        <v>-1404</v>
      </c>
      <c r="AQ21" s="5">
        <v>-1179</v>
      </c>
      <c r="AR21" s="5">
        <v>-1058</v>
      </c>
      <c r="AS21" s="5">
        <v>-1137</v>
      </c>
      <c r="AT21" s="5">
        <v>-1238</v>
      </c>
      <c r="AU21" s="5">
        <v>-1264</v>
      </c>
      <c r="AV21" s="5">
        <v>-1508</v>
      </c>
      <c r="AW21" s="5">
        <v>-1219</v>
      </c>
      <c r="AX21" s="5">
        <v>-1077</v>
      </c>
      <c r="AY21" s="5">
        <v>-1384</v>
      </c>
      <c r="AZ21" s="5">
        <v>-1237</v>
      </c>
      <c r="BA21" s="5">
        <v>-1397</v>
      </c>
      <c r="BB21" s="5">
        <v>-1275</v>
      </c>
      <c r="BC21" s="4">
        <v>-988</v>
      </c>
      <c r="BD21" s="5">
        <v>-1184</v>
      </c>
      <c r="BE21" s="4">
        <v>-954</v>
      </c>
      <c r="BF21" s="5">
        <v>-1230</v>
      </c>
      <c r="BG21" s="5">
        <v>-1071</v>
      </c>
      <c r="BH21" s="5">
        <v>-1059</v>
      </c>
      <c r="BI21" s="5">
        <v>-1087</v>
      </c>
      <c r="BJ21" s="5">
        <v>-1120</v>
      </c>
      <c r="BK21" s="5">
        <v>-1148</v>
      </c>
      <c r="BL21" s="5">
        <v>-1171</v>
      </c>
      <c r="BM21" s="5">
        <v>-1340</v>
      </c>
      <c r="BN21" s="4">
        <v>-915</v>
      </c>
      <c r="BO21" s="4">
        <v>-920</v>
      </c>
      <c r="BP21" s="4">
        <v>-869</v>
      </c>
      <c r="BQ21" s="5">
        <v>-3074</v>
      </c>
      <c r="BR21" s="5">
        <v>-4800</v>
      </c>
      <c r="BS21" s="5">
        <v>-4999</v>
      </c>
      <c r="BT21" s="5">
        <v>-5259</v>
      </c>
      <c r="BU21" s="5">
        <v>-5688</v>
      </c>
      <c r="BV21" s="23">
        <v>-5449</v>
      </c>
      <c r="BW21" s="24">
        <v>-8597</v>
      </c>
      <c r="BX21" s="9"/>
      <c r="BY21" s="69">
        <v>8667402</v>
      </c>
      <c r="BZ21" s="69">
        <v>8739904</v>
      </c>
      <c r="CA21" s="69">
        <v>8574879</v>
      </c>
      <c r="CB21" s="69">
        <v>7962010</v>
      </c>
      <c r="CC21" s="69">
        <v>8255126</v>
      </c>
      <c r="CD21" s="69">
        <v>8276643</v>
      </c>
      <c r="CE21" s="69">
        <v>8297968</v>
      </c>
      <c r="CF21" s="69">
        <v>8057652</v>
      </c>
      <c r="CG21" s="69">
        <v>8031832</v>
      </c>
      <c r="CH21" s="69">
        <v>7381891</v>
      </c>
    </row>
    <row r="22" spans="1:86" x14ac:dyDescent="0.3">
      <c r="A22" s="66" t="s">
        <v>387</v>
      </c>
      <c r="B22" s="3" t="s">
        <v>268</v>
      </c>
      <c r="C22" s="3">
        <v>20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4">
        <v>-233</v>
      </c>
      <c r="AH22" s="4">
        <v>-238</v>
      </c>
      <c r="AI22" s="4">
        <v>-303</v>
      </c>
      <c r="AJ22" s="4">
        <v>-342</v>
      </c>
      <c r="AK22" s="4">
        <v>-421</v>
      </c>
      <c r="AL22" s="4">
        <v>-524</v>
      </c>
      <c r="AM22" s="4">
        <v>-715</v>
      </c>
      <c r="AN22" s="4">
        <v>-702</v>
      </c>
      <c r="AO22" s="4">
        <v>-748</v>
      </c>
      <c r="AP22" s="4">
        <v>-690</v>
      </c>
      <c r="AQ22" s="4">
        <v>-654</v>
      </c>
      <c r="AR22" s="4">
        <v>-612</v>
      </c>
      <c r="AS22" s="4">
        <v>-621</v>
      </c>
      <c r="AT22" s="4">
        <v>-707</v>
      </c>
      <c r="AU22" s="4">
        <v>-729</v>
      </c>
      <c r="AV22" s="4">
        <v>-747</v>
      </c>
      <c r="AW22" s="4">
        <v>-809</v>
      </c>
      <c r="AX22" s="5">
        <v>-1051</v>
      </c>
      <c r="AY22" s="4">
        <v>-937</v>
      </c>
      <c r="AZ22" s="4">
        <v>-373</v>
      </c>
      <c r="BA22" s="4">
        <v>-427</v>
      </c>
      <c r="BB22" s="4">
        <v>-667</v>
      </c>
      <c r="BC22" s="4">
        <v>-594</v>
      </c>
      <c r="BD22" s="5">
        <v>-1060</v>
      </c>
      <c r="BE22" s="4">
        <v>-887</v>
      </c>
      <c r="BF22" s="4">
        <v>-826</v>
      </c>
      <c r="BG22" s="4">
        <v>-867</v>
      </c>
      <c r="BH22" s="4">
        <v>-637</v>
      </c>
      <c r="BI22" s="5">
        <v>-1251</v>
      </c>
      <c r="BJ22" s="5">
        <v>-1304</v>
      </c>
      <c r="BK22" s="5">
        <v>-1379</v>
      </c>
      <c r="BL22" s="5">
        <v>-1679</v>
      </c>
      <c r="BM22" s="5">
        <v>-1560</v>
      </c>
      <c r="BN22" s="5">
        <v>-1892</v>
      </c>
      <c r="BO22" s="5">
        <v>-2338</v>
      </c>
      <c r="BP22" s="5">
        <v>-2176</v>
      </c>
      <c r="BQ22" s="5">
        <v>-2955</v>
      </c>
      <c r="BR22" s="5">
        <v>-3279</v>
      </c>
      <c r="BS22" s="5">
        <v>-2886</v>
      </c>
      <c r="BT22" s="5">
        <v>-3154</v>
      </c>
      <c r="BU22" s="5">
        <v>-3353</v>
      </c>
      <c r="BV22" s="23">
        <v>-4313</v>
      </c>
      <c r="BW22" s="24">
        <v>-4382</v>
      </c>
      <c r="BX22" s="9"/>
      <c r="BY22" s="70">
        <v>50254576</v>
      </c>
      <c r="BZ22" s="70">
        <v>48187878</v>
      </c>
      <c r="CA22" s="70">
        <v>48177564</v>
      </c>
      <c r="CB22" s="70">
        <v>46039937</v>
      </c>
      <c r="CC22" s="70">
        <v>46269740</v>
      </c>
      <c r="CD22" s="70">
        <v>45160103</v>
      </c>
      <c r="CE22" s="70">
        <v>45337589</v>
      </c>
      <c r="CF22" s="70">
        <v>45447057</v>
      </c>
      <c r="CG22" s="70">
        <v>45685933</v>
      </c>
      <c r="CH22" s="70">
        <v>33161641</v>
      </c>
    </row>
    <row r="23" spans="1:86" x14ac:dyDescent="0.3">
      <c r="A23" s="66" t="s">
        <v>388</v>
      </c>
      <c r="B23" s="3" t="s">
        <v>275</v>
      </c>
      <c r="C23" s="3">
        <v>21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22">
        <v>-81</v>
      </c>
      <c r="AH23" s="22">
        <v>-90</v>
      </c>
      <c r="AI23" s="4">
        <v>-117</v>
      </c>
      <c r="AJ23" s="4">
        <v>-136</v>
      </c>
      <c r="AK23" s="4">
        <v>-149</v>
      </c>
      <c r="AL23" s="4">
        <v>-195</v>
      </c>
      <c r="AM23" s="4">
        <v>-260</v>
      </c>
      <c r="AN23" s="4">
        <v>-260</v>
      </c>
      <c r="AO23" s="4">
        <v>-292</v>
      </c>
      <c r="AP23" s="4">
        <v>-258</v>
      </c>
      <c r="AQ23" s="4">
        <v>-225</v>
      </c>
      <c r="AR23" s="4">
        <v>-205</v>
      </c>
      <c r="AS23" s="4">
        <v>-217</v>
      </c>
      <c r="AT23" s="4">
        <v>-239</v>
      </c>
      <c r="AU23" s="4">
        <v>-245</v>
      </c>
      <c r="AV23" s="4">
        <v>-269</v>
      </c>
      <c r="AW23" s="4">
        <v>-312</v>
      </c>
      <c r="AX23" s="4">
        <v>-360</v>
      </c>
      <c r="AY23" s="4">
        <v>-369</v>
      </c>
      <c r="AZ23" s="4">
        <v>-367</v>
      </c>
      <c r="BA23" s="4">
        <v>-427</v>
      </c>
      <c r="BB23" s="4">
        <v>-384</v>
      </c>
      <c r="BC23" s="4">
        <v>-313</v>
      </c>
      <c r="BD23" s="4">
        <v>-517</v>
      </c>
      <c r="BE23" s="4">
        <v>-709</v>
      </c>
      <c r="BF23" s="4">
        <v>-552</v>
      </c>
      <c r="BG23" s="4">
        <v>-661</v>
      </c>
      <c r="BH23" s="4">
        <v>-886</v>
      </c>
      <c r="BI23" s="5">
        <v>-1019</v>
      </c>
      <c r="BJ23" s="5">
        <v>-1068</v>
      </c>
      <c r="BK23" s="5">
        <v>-1124</v>
      </c>
      <c r="BL23" s="5">
        <v>-1062</v>
      </c>
      <c r="BM23" s="4">
        <v>-777</v>
      </c>
      <c r="BN23" s="4">
        <v>-461</v>
      </c>
      <c r="BO23" s="4">
        <v>-440</v>
      </c>
      <c r="BP23" s="4">
        <v>-343</v>
      </c>
      <c r="BQ23" s="4">
        <v>-586</v>
      </c>
      <c r="BR23" s="4">
        <v>-980</v>
      </c>
      <c r="BS23" s="5">
        <v>-1062</v>
      </c>
      <c r="BT23" s="5">
        <v>-1122</v>
      </c>
      <c r="BU23" s="5">
        <v>-1197</v>
      </c>
      <c r="BV23" s="23">
        <v>-1137</v>
      </c>
      <c r="BW23" s="24">
        <v>-6936</v>
      </c>
      <c r="BX23" s="9"/>
      <c r="BY23" s="69">
        <v>2966232</v>
      </c>
      <c r="BZ23" s="69">
        <v>3143939</v>
      </c>
      <c r="CA23" s="69">
        <v>2486017</v>
      </c>
      <c r="CB23" s="69">
        <v>2232672</v>
      </c>
      <c r="CC23" s="69">
        <v>2339638</v>
      </c>
      <c r="CD23" s="69">
        <v>2325584</v>
      </c>
      <c r="CE23" s="69">
        <v>2371334</v>
      </c>
      <c r="CF23" s="69">
        <v>2327970</v>
      </c>
      <c r="CG23" s="69">
        <v>2334781</v>
      </c>
      <c r="CH23" s="69">
        <v>2155238</v>
      </c>
    </row>
    <row r="24" spans="1:86" s="65" customFormat="1" x14ac:dyDescent="0.3">
      <c r="A24" s="66" t="s">
        <v>389</v>
      </c>
      <c r="B24" s="3"/>
      <c r="C24" s="3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22">
        <f>SUM(AG25:AG27)</f>
        <v>-143</v>
      </c>
      <c r="AH24" s="22">
        <f t="shared" ref="AH24:BW24" si="1">SUM(AH25:AH27)</f>
        <v>-150</v>
      </c>
      <c r="AI24" s="22">
        <f t="shared" si="1"/>
        <v>-193</v>
      </c>
      <c r="AJ24" s="22">
        <f t="shared" si="1"/>
        <v>-220</v>
      </c>
      <c r="AK24" s="22">
        <f t="shared" si="1"/>
        <v>-261</v>
      </c>
      <c r="AL24" s="22">
        <f t="shared" si="1"/>
        <v>-329</v>
      </c>
      <c r="AM24" s="22">
        <f t="shared" si="1"/>
        <v>-447</v>
      </c>
      <c r="AN24" s="22">
        <f t="shared" si="1"/>
        <v>-441</v>
      </c>
      <c r="AO24" s="22">
        <f t="shared" si="1"/>
        <v>-479</v>
      </c>
      <c r="AP24" s="22">
        <f t="shared" si="1"/>
        <v>-435</v>
      </c>
      <c r="AQ24" s="22">
        <f t="shared" si="1"/>
        <v>-402</v>
      </c>
      <c r="AR24" s="22">
        <f t="shared" si="1"/>
        <v>-373</v>
      </c>
      <c r="AS24" s="22">
        <f t="shared" si="1"/>
        <v>-384</v>
      </c>
      <c r="AT24" s="22">
        <f t="shared" si="1"/>
        <v>-432</v>
      </c>
      <c r="AU24" s="22">
        <f t="shared" si="1"/>
        <v>-445</v>
      </c>
      <c r="AV24" s="22">
        <f t="shared" si="1"/>
        <v>-469</v>
      </c>
      <c r="AW24" s="22">
        <f t="shared" si="1"/>
        <v>-582</v>
      </c>
      <c r="AX24" s="22">
        <f t="shared" si="1"/>
        <v>-760</v>
      </c>
      <c r="AY24" s="22">
        <f t="shared" si="1"/>
        <v>-832</v>
      </c>
      <c r="AZ24" s="22">
        <f t="shared" si="1"/>
        <v>-686</v>
      </c>
      <c r="BA24" s="22">
        <f t="shared" si="1"/>
        <v>-823</v>
      </c>
      <c r="BB24" s="22">
        <f t="shared" si="1"/>
        <v>-814</v>
      </c>
      <c r="BC24" s="22">
        <f t="shared" si="1"/>
        <v>-668</v>
      </c>
      <c r="BD24" s="22">
        <f t="shared" si="1"/>
        <v>-866</v>
      </c>
      <c r="BE24" s="22">
        <f t="shared" si="1"/>
        <v>-948</v>
      </c>
      <c r="BF24" s="22">
        <f t="shared" si="1"/>
        <v>-996</v>
      </c>
      <c r="BG24" s="22">
        <f t="shared" si="1"/>
        <v>-1018</v>
      </c>
      <c r="BH24" s="22">
        <f t="shared" si="1"/>
        <v>-1131</v>
      </c>
      <c r="BI24" s="22">
        <f t="shared" si="1"/>
        <v>-1233</v>
      </c>
      <c r="BJ24" s="22">
        <f t="shared" si="1"/>
        <v>-1293</v>
      </c>
      <c r="BK24" s="22">
        <f t="shared" si="1"/>
        <v>-1364</v>
      </c>
      <c r="BL24" s="22">
        <f t="shared" si="1"/>
        <v>-1370</v>
      </c>
      <c r="BM24" s="22">
        <f t="shared" si="1"/>
        <v>-1358</v>
      </c>
      <c r="BN24" s="22">
        <f t="shared" si="1"/>
        <v>-992</v>
      </c>
      <c r="BO24" s="22">
        <f t="shared" si="1"/>
        <v>-1111</v>
      </c>
      <c r="BP24" s="22">
        <f t="shared" si="1"/>
        <v>-1059</v>
      </c>
      <c r="BQ24" s="22">
        <f t="shared" si="1"/>
        <v>-1499</v>
      </c>
      <c r="BR24" s="22">
        <f t="shared" si="1"/>
        <v>-1755</v>
      </c>
      <c r="BS24" s="22">
        <f t="shared" si="1"/>
        <v>-1747</v>
      </c>
      <c r="BT24" s="22">
        <f t="shared" si="1"/>
        <v>-1749</v>
      </c>
      <c r="BU24" s="22">
        <f t="shared" si="1"/>
        <v>-1956</v>
      </c>
      <c r="BV24" s="22">
        <f t="shared" si="1"/>
        <v>-2376</v>
      </c>
      <c r="BW24" s="22">
        <f t="shared" si="1"/>
        <v>-1955</v>
      </c>
      <c r="BX24" s="9"/>
      <c r="BY24" s="70">
        <v>999865</v>
      </c>
      <c r="BZ24" s="70">
        <v>1035874</v>
      </c>
      <c r="CA24" s="70">
        <v>979297</v>
      </c>
      <c r="CB24" s="70">
        <v>874269</v>
      </c>
      <c r="CC24" s="70">
        <v>921469</v>
      </c>
      <c r="CD24" s="70">
        <v>931284</v>
      </c>
      <c r="CE24" s="70">
        <v>950397</v>
      </c>
      <c r="CF24" s="70">
        <v>928585</v>
      </c>
      <c r="CG24" s="70">
        <v>936205</v>
      </c>
      <c r="CH24" s="70">
        <v>854758</v>
      </c>
    </row>
    <row r="25" spans="1:86" s="65" customFormat="1" x14ac:dyDescent="0.3">
      <c r="B25" s="3" t="s">
        <v>269</v>
      </c>
      <c r="C25" s="3">
        <v>22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4">
        <v>-110</v>
      </c>
      <c r="AH25" s="4">
        <v>-115</v>
      </c>
      <c r="AI25" s="4">
        <v>-148</v>
      </c>
      <c r="AJ25" s="4">
        <v>-168</v>
      </c>
      <c r="AK25" s="4">
        <v>-200</v>
      </c>
      <c r="AL25" s="4">
        <v>-252</v>
      </c>
      <c r="AM25" s="4">
        <v>-342</v>
      </c>
      <c r="AN25" s="4">
        <v>-338</v>
      </c>
      <c r="AO25" s="4">
        <v>-366</v>
      </c>
      <c r="AP25" s="4">
        <v>-333</v>
      </c>
      <c r="AQ25" s="4">
        <v>-308</v>
      </c>
      <c r="AR25" s="4">
        <v>-286</v>
      </c>
      <c r="AS25" s="4">
        <v>-294</v>
      </c>
      <c r="AT25" s="4">
        <v>-331</v>
      </c>
      <c r="AU25" s="4">
        <v>-341</v>
      </c>
      <c r="AV25" s="4">
        <v>-355</v>
      </c>
      <c r="AW25" s="4">
        <v>-412</v>
      </c>
      <c r="AX25" s="4">
        <v>-503</v>
      </c>
      <c r="AY25" s="4">
        <v>-604</v>
      </c>
      <c r="AZ25" s="4">
        <v>-530</v>
      </c>
      <c r="BA25" s="4">
        <v>-612</v>
      </c>
      <c r="BB25" s="4">
        <v>-563</v>
      </c>
      <c r="BC25" s="4">
        <v>-461</v>
      </c>
      <c r="BD25" s="4">
        <v>-644</v>
      </c>
      <c r="BE25" s="4">
        <v>-738</v>
      </c>
      <c r="BF25" s="4">
        <v>-739</v>
      </c>
      <c r="BG25" s="4">
        <v>-821</v>
      </c>
      <c r="BH25" s="4">
        <v>-876</v>
      </c>
      <c r="BI25" s="4">
        <v>-980</v>
      </c>
      <c r="BJ25" s="5">
        <v>-1030</v>
      </c>
      <c r="BK25" s="5">
        <v>-1084</v>
      </c>
      <c r="BL25" s="5">
        <v>-1080</v>
      </c>
      <c r="BM25" s="5">
        <v>-1020</v>
      </c>
      <c r="BN25" s="4">
        <v>-716</v>
      </c>
      <c r="BO25" s="4">
        <v>-826</v>
      </c>
      <c r="BP25" s="4">
        <v>-798</v>
      </c>
      <c r="BQ25" s="4">
        <v>-965</v>
      </c>
      <c r="BR25" s="4">
        <v>-938</v>
      </c>
      <c r="BS25" s="4">
        <v>-898</v>
      </c>
      <c r="BT25" s="4">
        <v>-824</v>
      </c>
      <c r="BU25" s="4">
        <v>-928</v>
      </c>
      <c r="BV25" s="23">
        <v>-1248</v>
      </c>
      <c r="BW25" s="24">
        <v>-1206</v>
      </c>
      <c r="BX25" s="9"/>
    </row>
    <row r="26" spans="1:86" s="65" customFormat="1" x14ac:dyDescent="0.3">
      <c r="A26" s="66"/>
      <c r="B26" s="3" t="s">
        <v>287</v>
      </c>
      <c r="C26" s="3">
        <v>23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25">
        <v>-2</v>
      </c>
      <c r="AH26" s="25">
        <v>-2</v>
      </c>
      <c r="AI26" s="25">
        <v>-3</v>
      </c>
      <c r="AJ26" s="25">
        <v>-4</v>
      </c>
      <c r="AK26" s="25">
        <v>-4</v>
      </c>
      <c r="AL26" s="25">
        <v>-5</v>
      </c>
      <c r="AM26" s="25">
        <v>-7</v>
      </c>
      <c r="AN26" s="25">
        <v>-7</v>
      </c>
      <c r="AO26" s="25">
        <v>-8</v>
      </c>
      <c r="AP26" s="25">
        <v>-7</v>
      </c>
      <c r="AQ26" s="25">
        <v>-6</v>
      </c>
      <c r="AR26" s="25">
        <v>-6</v>
      </c>
      <c r="AS26" s="25">
        <v>-6</v>
      </c>
      <c r="AT26" s="25">
        <v>-7</v>
      </c>
      <c r="AU26" s="25">
        <v>-7</v>
      </c>
      <c r="AV26" s="22">
        <v>-13</v>
      </c>
      <c r="AW26" s="22">
        <v>-17</v>
      </c>
      <c r="AX26" s="22">
        <v>-13</v>
      </c>
      <c r="AY26" s="22">
        <v>-25</v>
      </c>
      <c r="AZ26" s="22">
        <v>-28</v>
      </c>
      <c r="BA26" s="22">
        <v>-39</v>
      </c>
      <c r="BB26" s="22">
        <v>-64</v>
      </c>
      <c r="BC26" s="22">
        <v>-65</v>
      </c>
      <c r="BD26" s="22">
        <v>-67</v>
      </c>
      <c r="BE26" s="22">
        <v>-40</v>
      </c>
      <c r="BF26" s="22">
        <v>-84</v>
      </c>
      <c r="BG26" s="22">
        <v>-29</v>
      </c>
      <c r="BH26" s="22">
        <v>-51</v>
      </c>
      <c r="BI26" s="22">
        <v>-57</v>
      </c>
      <c r="BJ26" s="22">
        <v>-57</v>
      </c>
      <c r="BK26" s="22">
        <v>-55</v>
      </c>
      <c r="BL26" s="22">
        <v>-46</v>
      </c>
      <c r="BM26" s="22">
        <v>-57</v>
      </c>
      <c r="BN26" s="22">
        <v>-44</v>
      </c>
      <c r="BO26" s="22">
        <v>-50</v>
      </c>
      <c r="BP26" s="22">
        <v>-36</v>
      </c>
      <c r="BQ26" s="4">
        <v>-104</v>
      </c>
      <c r="BR26" s="4">
        <v>-141</v>
      </c>
      <c r="BS26" s="4">
        <v>-138</v>
      </c>
      <c r="BT26" s="4">
        <v>-149</v>
      </c>
      <c r="BU26" s="4">
        <v>-155</v>
      </c>
      <c r="BV26" s="57">
        <v>-139</v>
      </c>
      <c r="BW26" s="58">
        <v>-38</v>
      </c>
      <c r="BX26" s="9"/>
      <c r="BY26" s="70"/>
      <c r="BZ26" s="70"/>
      <c r="CA26" s="70"/>
      <c r="CB26" s="70"/>
      <c r="CC26" s="70"/>
      <c r="CD26" s="70"/>
      <c r="CE26" s="70"/>
      <c r="CF26" s="70"/>
      <c r="CG26" s="70"/>
      <c r="CH26" s="70"/>
    </row>
    <row r="27" spans="1:86" s="65" customFormat="1" x14ac:dyDescent="0.3">
      <c r="A27" s="66"/>
      <c r="B27" s="3" t="s">
        <v>288</v>
      </c>
      <c r="C27" s="3">
        <v>24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22">
        <v>-31</v>
      </c>
      <c r="AH27" s="22">
        <v>-33</v>
      </c>
      <c r="AI27" s="22">
        <v>-42</v>
      </c>
      <c r="AJ27" s="22">
        <v>-48</v>
      </c>
      <c r="AK27" s="22">
        <v>-57</v>
      </c>
      <c r="AL27" s="22">
        <v>-72</v>
      </c>
      <c r="AM27" s="22">
        <v>-98</v>
      </c>
      <c r="AN27" s="22">
        <v>-96</v>
      </c>
      <c r="AO27" s="4">
        <v>-105</v>
      </c>
      <c r="AP27" s="22">
        <v>-95</v>
      </c>
      <c r="AQ27" s="22">
        <v>-88</v>
      </c>
      <c r="AR27" s="22">
        <v>-81</v>
      </c>
      <c r="AS27" s="22">
        <v>-84</v>
      </c>
      <c r="AT27" s="22">
        <v>-94</v>
      </c>
      <c r="AU27" s="22">
        <v>-97</v>
      </c>
      <c r="AV27" s="4">
        <v>-101</v>
      </c>
      <c r="AW27" s="4">
        <v>-153</v>
      </c>
      <c r="AX27" s="4">
        <v>-244</v>
      </c>
      <c r="AY27" s="4">
        <v>-203</v>
      </c>
      <c r="AZ27" s="4">
        <v>-128</v>
      </c>
      <c r="BA27" s="4">
        <v>-172</v>
      </c>
      <c r="BB27" s="4">
        <v>-187</v>
      </c>
      <c r="BC27" s="4">
        <v>-142</v>
      </c>
      <c r="BD27" s="4">
        <v>-155</v>
      </c>
      <c r="BE27" s="4">
        <v>-170</v>
      </c>
      <c r="BF27" s="4">
        <v>-173</v>
      </c>
      <c r="BG27" s="4">
        <v>-168</v>
      </c>
      <c r="BH27" s="4">
        <v>-204</v>
      </c>
      <c r="BI27" s="4">
        <v>-196</v>
      </c>
      <c r="BJ27" s="4">
        <v>-206</v>
      </c>
      <c r="BK27" s="4">
        <v>-225</v>
      </c>
      <c r="BL27" s="4">
        <v>-244</v>
      </c>
      <c r="BM27" s="4">
        <v>-281</v>
      </c>
      <c r="BN27" s="4">
        <v>-232</v>
      </c>
      <c r="BO27" s="4">
        <v>-235</v>
      </c>
      <c r="BP27" s="4">
        <v>-225</v>
      </c>
      <c r="BQ27" s="4">
        <v>-430</v>
      </c>
      <c r="BR27" s="4">
        <v>-676</v>
      </c>
      <c r="BS27" s="4">
        <v>-711</v>
      </c>
      <c r="BT27" s="4">
        <v>-776</v>
      </c>
      <c r="BU27" s="4">
        <v>-873</v>
      </c>
      <c r="BV27" s="57">
        <v>-989</v>
      </c>
      <c r="BW27" s="26">
        <v>-711</v>
      </c>
      <c r="BX27" s="9"/>
      <c r="BY27" s="70"/>
      <c r="BZ27" s="70"/>
      <c r="CA27" s="70"/>
      <c r="CB27" s="70"/>
      <c r="CC27" s="70"/>
      <c r="CD27" s="70"/>
      <c r="CE27" s="70"/>
      <c r="CF27" s="70"/>
      <c r="CG27" s="70"/>
      <c r="CH27" s="70"/>
    </row>
    <row r="28" spans="1:86" x14ac:dyDescent="0.3">
      <c r="A28" s="66" t="s">
        <v>390</v>
      </c>
      <c r="B28" s="3" t="s">
        <v>270</v>
      </c>
      <c r="C28" s="3">
        <v>25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4">
        <v>-461</v>
      </c>
      <c r="AH28" s="4">
        <v>-449</v>
      </c>
      <c r="AI28" s="4">
        <v>-532</v>
      </c>
      <c r="AJ28" s="4">
        <v>-696</v>
      </c>
      <c r="AK28" s="4">
        <v>-652</v>
      </c>
      <c r="AL28" s="4">
        <v>-748</v>
      </c>
      <c r="AM28" s="4">
        <v>-934</v>
      </c>
      <c r="AN28" s="5">
        <v>-1025</v>
      </c>
      <c r="AO28" s="5">
        <v>-1585</v>
      </c>
      <c r="AP28" s="5">
        <v>-1242</v>
      </c>
      <c r="AQ28" s="4">
        <v>-899</v>
      </c>
      <c r="AR28" s="4">
        <v>-588</v>
      </c>
      <c r="AS28" s="4">
        <v>-617</v>
      </c>
      <c r="AT28" s="4">
        <v>-468</v>
      </c>
      <c r="AU28" s="4">
        <v>-402</v>
      </c>
      <c r="AV28" s="4">
        <v>-375</v>
      </c>
      <c r="AW28" s="4">
        <v>-343</v>
      </c>
      <c r="AX28" s="4">
        <v>-335</v>
      </c>
      <c r="AY28" s="4">
        <v>-319</v>
      </c>
      <c r="AZ28" s="4">
        <v>-305</v>
      </c>
      <c r="BA28" s="4">
        <v>-280</v>
      </c>
      <c r="BB28" s="4">
        <v>-306</v>
      </c>
      <c r="BC28" s="4">
        <v>-456</v>
      </c>
      <c r="BD28" s="4">
        <v>-396</v>
      </c>
      <c r="BE28" s="4">
        <v>-389</v>
      </c>
      <c r="BF28" s="4">
        <v>-484</v>
      </c>
      <c r="BG28" s="4">
        <v>-276</v>
      </c>
      <c r="BH28" s="4">
        <v>-308</v>
      </c>
      <c r="BI28" s="4">
        <v>-342</v>
      </c>
      <c r="BJ28" s="4">
        <v>-322</v>
      </c>
      <c r="BK28" s="4">
        <v>-253</v>
      </c>
      <c r="BL28" s="4">
        <v>-258</v>
      </c>
      <c r="BM28" s="4">
        <v>-259</v>
      </c>
      <c r="BN28" s="4">
        <v>-258</v>
      </c>
      <c r="BO28" s="4">
        <v>-186</v>
      </c>
      <c r="BP28" s="4">
        <v>-272</v>
      </c>
      <c r="BQ28" s="4">
        <v>-858</v>
      </c>
      <c r="BR28" s="5">
        <v>-1291</v>
      </c>
      <c r="BS28" s="5">
        <v>-1207</v>
      </c>
      <c r="BT28" s="5">
        <v>-1443</v>
      </c>
      <c r="BU28" s="5">
        <v>-1525</v>
      </c>
      <c r="BV28" s="23">
        <v>-1317</v>
      </c>
      <c r="BW28" s="26">
        <v>-240</v>
      </c>
      <c r="BX28" s="9"/>
      <c r="BY28" s="69">
        <v>868565</v>
      </c>
      <c r="BZ28" s="69">
        <v>907717</v>
      </c>
      <c r="CA28" s="69">
        <v>834953</v>
      </c>
      <c r="CB28" s="69">
        <v>760158</v>
      </c>
      <c r="CC28" s="69">
        <v>794811</v>
      </c>
      <c r="CD28" s="69">
        <v>801062</v>
      </c>
      <c r="CE28" s="69">
        <v>800484</v>
      </c>
      <c r="CF28" s="69">
        <v>786789</v>
      </c>
      <c r="CG28" s="69">
        <v>770495</v>
      </c>
      <c r="CH28" s="69">
        <v>670924</v>
      </c>
    </row>
    <row r="29" spans="1:86" x14ac:dyDescent="0.3">
      <c r="A29" s="66" t="s">
        <v>391</v>
      </c>
      <c r="B29" s="3" t="s">
        <v>289</v>
      </c>
      <c r="C29" s="3">
        <v>26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4">
        <v>-351</v>
      </c>
      <c r="AH29" s="4">
        <v>-341</v>
      </c>
      <c r="AI29" s="4">
        <v>-435</v>
      </c>
      <c r="AJ29" s="4">
        <v>-516</v>
      </c>
      <c r="AK29" s="4">
        <v>-601</v>
      </c>
      <c r="AL29" s="4">
        <v>-742</v>
      </c>
      <c r="AM29" s="5">
        <v>-1013</v>
      </c>
      <c r="AN29" s="5">
        <v>-1025</v>
      </c>
      <c r="AO29" s="5">
        <v>-1090</v>
      </c>
      <c r="AP29" s="5">
        <v>-1029</v>
      </c>
      <c r="AQ29" s="4">
        <v>-924</v>
      </c>
      <c r="AR29" s="4">
        <v>-893</v>
      </c>
      <c r="AS29" s="4">
        <v>-862</v>
      </c>
      <c r="AT29" s="4">
        <v>-926</v>
      </c>
      <c r="AU29" s="4">
        <v>-949</v>
      </c>
      <c r="AV29" s="4">
        <v>-915</v>
      </c>
      <c r="AW29" s="4">
        <v>-389</v>
      </c>
      <c r="AX29" s="4">
        <v>-420</v>
      </c>
      <c r="AY29" s="4">
        <v>-440</v>
      </c>
      <c r="AZ29" s="4">
        <v>-435</v>
      </c>
      <c r="BA29" s="4">
        <v>-441</v>
      </c>
      <c r="BB29" s="4">
        <v>-206</v>
      </c>
      <c r="BC29" s="4">
        <v>-178</v>
      </c>
      <c r="BD29" s="4">
        <v>-300</v>
      </c>
      <c r="BE29" s="4">
        <v>-352</v>
      </c>
      <c r="BF29" s="4">
        <v>-338</v>
      </c>
      <c r="BG29" s="4">
        <v>-366</v>
      </c>
      <c r="BH29" s="4">
        <v>-378</v>
      </c>
      <c r="BI29" s="4">
        <v>-538</v>
      </c>
      <c r="BJ29" s="4">
        <v>-734</v>
      </c>
      <c r="BK29" s="5">
        <v>-1213</v>
      </c>
      <c r="BL29" s="5">
        <v>-2132</v>
      </c>
      <c r="BM29" s="5">
        <v>-2817</v>
      </c>
      <c r="BN29" s="5">
        <v>-3355</v>
      </c>
      <c r="BO29" s="5">
        <v>-3647</v>
      </c>
      <c r="BP29" s="5">
        <v>-3326</v>
      </c>
      <c r="BQ29" s="5">
        <v>-2980</v>
      </c>
      <c r="BR29" s="5">
        <v>-2568</v>
      </c>
      <c r="BS29" s="5">
        <v>-2034</v>
      </c>
      <c r="BT29" s="5">
        <v>-1580</v>
      </c>
      <c r="BU29" s="5">
        <v>-1685</v>
      </c>
      <c r="BV29" s="23">
        <v>-1898</v>
      </c>
      <c r="BW29" s="24">
        <v>-1891</v>
      </c>
      <c r="BX29" s="9"/>
      <c r="BY29" s="70">
        <v>459384</v>
      </c>
      <c r="BZ29" s="70">
        <v>463760</v>
      </c>
      <c r="CA29" s="70">
        <v>432756</v>
      </c>
      <c r="CB29" s="70">
        <v>395306</v>
      </c>
      <c r="CC29" s="70">
        <v>403208</v>
      </c>
      <c r="CD29" s="70">
        <v>401248</v>
      </c>
      <c r="CE29" s="70">
        <v>399481</v>
      </c>
      <c r="CF29" s="70">
        <v>393930</v>
      </c>
      <c r="CG29" s="70">
        <v>393564</v>
      </c>
      <c r="CH29" s="70">
        <v>309993</v>
      </c>
    </row>
    <row r="30" spans="1:86" s="65" customFormat="1" x14ac:dyDescent="0.3">
      <c r="A30" s="66" t="s">
        <v>392</v>
      </c>
      <c r="B30" s="3"/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4">
        <f>SUM(AG31:AG33)</f>
        <v>-239</v>
      </c>
      <c r="AH30" s="4">
        <f t="shared" ref="AH30:BW30" si="2">SUM(AH31:AH33)</f>
        <v>-244</v>
      </c>
      <c r="AI30" s="4">
        <f t="shared" si="2"/>
        <v>-312</v>
      </c>
      <c r="AJ30" s="4">
        <f t="shared" si="2"/>
        <v>-351</v>
      </c>
      <c r="AK30" s="4">
        <f t="shared" si="2"/>
        <v>-432</v>
      </c>
      <c r="AL30" s="4">
        <f t="shared" si="2"/>
        <v>-536</v>
      </c>
      <c r="AM30" s="4">
        <f t="shared" si="2"/>
        <v>-734</v>
      </c>
      <c r="AN30" s="4">
        <f t="shared" si="2"/>
        <v>-720</v>
      </c>
      <c r="AO30" s="4">
        <f t="shared" si="2"/>
        <v>-767</v>
      </c>
      <c r="AP30" s="4">
        <f t="shared" si="2"/>
        <v>-708</v>
      </c>
      <c r="AQ30" s="4">
        <f t="shared" si="2"/>
        <v>-670</v>
      </c>
      <c r="AR30" s="4">
        <f t="shared" si="2"/>
        <v>-627</v>
      </c>
      <c r="AS30" s="4">
        <f t="shared" si="2"/>
        <v>-636</v>
      </c>
      <c r="AT30" s="4">
        <f t="shared" si="2"/>
        <v>-724</v>
      </c>
      <c r="AU30" s="4">
        <f t="shared" si="2"/>
        <v>-748</v>
      </c>
      <c r="AV30" s="4">
        <f t="shared" si="2"/>
        <v>-771</v>
      </c>
      <c r="AW30" s="4">
        <f t="shared" si="2"/>
        <v>-1021</v>
      </c>
      <c r="AX30" s="4">
        <f t="shared" si="2"/>
        <v>-1477</v>
      </c>
      <c r="AY30" s="4">
        <f t="shared" si="2"/>
        <v>-1336</v>
      </c>
      <c r="AZ30" s="4">
        <f t="shared" si="2"/>
        <v>-1013</v>
      </c>
      <c r="BA30" s="4">
        <f t="shared" si="2"/>
        <v>-1328</v>
      </c>
      <c r="BB30" s="4">
        <f t="shared" si="2"/>
        <v>-1433</v>
      </c>
      <c r="BC30" s="4">
        <f t="shared" si="2"/>
        <v>-1188</v>
      </c>
      <c r="BD30" s="4">
        <f t="shared" si="2"/>
        <v>-1342</v>
      </c>
      <c r="BE30" s="4">
        <f t="shared" si="2"/>
        <v>-1399</v>
      </c>
      <c r="BF30" s="4">
        <f t="shared" si="2"/>
        <v>-1707</v>
      </c>
      <c r="BG30" s="4">
        <f t="shared" si="2"/>
        <v>-1618</v>
      </c>
      <c r="BH30" s="4">
        <f t="shared" si="2"/>
        <v>-1748</v>
      </c>
      <c r="BI30" s="4">
        <f t="shared" si="2"/>
        <v>-1766</v>
      </c>
      <c r="BJ30" s="4">
        <f t="shared" si="2"/>
        <v>-1855</v>
      </c>
      <c r="BK30" s="4">
        <f t="shared" si="2"/>
        <v>-1980</v>
      </c>
      <c r="BL30" s="4">
        <f t="shared" si="2"/>
        <v>-2073</v>
      </c>
      <c r="BM30" s="4">
        <f t="shared" si="2"/>
        <v>-2127</v>
      </c>
      <c r="BN30" s="4">
        <f t="shared" si="2"/>
        <v>-1954</v>
      </c>
      <c r="BO30" s="4">
        <f t="shared" si="2"/>
        <v>-2055</v>
      </c>
      <c r="BP30" s="4">
        <f t="shared" si="2"/>
        <v>-2146</v>
      </c>
      <c r="BQ30" s="4">
        <f t="shared" si="2"/>
        <v>-3518</v>
      </c>
      <c r="BR30" s="4">
        <f t="shared" si="2"/>
        <v>-4521</v>
      </c>
      <c r="BS30" s="4">
        <f t="shared" si="2"/>
        <v>-4451</v>
      </c>
      <c r="BT30" s="4">
        <f t="shared" si="2"/>
        <v>-4593</v>
      </c>
      <c r="BU30" s="4">
        <f t="shared" si="2"/>
        <v>-4914</v>
      </c>
      <c r="BV30" s="4">
        <f t="shared" si="2"/>
        <v>-5634</v>
      </c>
      <c r="BW30" s="4">
        <f t="shared" si="2"/>
        <v>-4673</v>
      </c>
      <c r="BX30" s="9"/>
      <c r="BY30" s="69">
        <v>2179552</v>
      </c>
      <c r="BZ30" s="69">
        <v>2294080</v>
      </c>
      <c r="CA30" s="69">
        <v>1942910</v>
      </c>
      <c r="CB30" s="69">
        <v>1745055</v>
      </c>
      <c r="CC30" s="69">
        <v>1830998</v>
      </c>
      <c r="CD30" s="69">
        <v>1854182</v>
      </c>
      <c r="CE30" s="69">
        <v>1861541</v>
      </c>
      <c r="CF30" s="69">
        <v>1816399</v>
      </c>
      <c r="CG30" s="69">
        <v>1946934</v>
      </c>
      <c r="CH30" s="69">
        <v>1765456</v>
      </c>
    </row>
    <row r="31" spans="1:86" x14ac:dyDescent="0.3">
      <c r="B31" s="3" t="s">
        <v>273</v>
      </c>
      <c r="C31" s="3">
        <v>27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22">
        <v>-24</v>
      </c>
      <c r="AH31" s="22">
        <v>-24</v>
      </c>
      <c r="AI31" s="22">
        <v>-31</v>
      </c>
      <c r="AJ31" s="22">
        <v>-35</v>
      </c>
      <c r="AK31" s="22">
        <v>-43</v>
      </c>
      <c r="AL31" s="22">
        <v>-53</v>
      </c>
      <c r="AM31" s="22">
        <v>-73</v>
      </c>
      <c r="AN31" s="22">
        <v>-72</v>
      </c>
      <c r="AO31" s="22">
        <v>-76</v>
      </c>
      <c r="AP31" s="22">
        <v>-71</v>
      </c>
      <c r="AQ31" s="22">
        <v>-67</v>
      </c>
      <c r="AR31" s="22">
        <v>-62</v>
      </c>
      <c r="AS31" s="22">
        <v>-63</v>
      </c>
      <c r="AT31" s="22">
        <v>-72</v>
      </c>
      <c r="AU31" s="22">
        <v>-75</v>
      </c>
      <c r="AV31" s="22">
        <v>-77</v>
      </c>
      <c r="AW31" s="4">
        <v>-200</v>
      </c>
      <c r="AX31" s="4">
        <v>-621</v>
      </c>
      <c r="AY31" s="4">
        <v>-484</v>
      </c>
      <c r="AZ31" s="4">
        <v>-301</v>
      </c>
      <c r="BA31" s="4">
        <v>-455</v>
      </c>
      <c r="BB31" s="4">
        <v>-565</v>
      </c>
      <c r="BC31" s="4">
        <v>-429</v>
      </c>
      <c r="BD31" s="4">
        <v>-488</v>
      </c>
      <c r="BE31" s="4">
        <v>-506</v>
      </c>
      <c r="BF31" s="4">
        <v>-478</v>
      </c>
      <c r="BG31" s="4">
        <v>-420</v>
      </c>
      <c r="BH31" s="4">
        <v>-536</v>
      </c>
      <c r="BI31" s="4">
        <v>-505</v>
      </c>
      <c r="BJ31" s="4">
        <v>-543</v>
      </c>
      <c r="BK31" s="4">
        <v>-586</v>
      </c>
      <c r="BL31" s="4">
        <v>-747</v>
      </c>
      <c r="BM31" s="4">
        <v>-658</v>
      </c>
      <c r="BN31" s="4">
        <v>-518</v>
      </c>
      <c r="BO31" s="4">
        <v>-553</v>
      </c>
      <c r="BP31" s="4">
        <v>-607</v>
      </c>
      <c r="BQ31" s="5">
        <v>-1489</v>
      </c>
      <c r="BR31" s="5">
        <v>-2137</v>
      </c>
      <c r="BS31" s="5">
        <v>-2314</v>
      </c>
      <c r="BT31" s="5">
        <v>-2441</v>
      </c>
      <c r="BU31" s="5">
        <v>-2660</v>
      </c>
      <c r="BV31" s="23">
        <v>-2728</v>
      </c>
      <c r="BW31" s="24">
        <v>-1920</v>
      </c>
      <c r="BX31" s="9"/>
    </row>
    <row r="32" spans="1:86" s="65" customFormat="1" x14ac:dyDescent="0.3">
      <c r="A32" s="66"/>
      <c r="B32" s="3" t="s">
        <v>290</v>
      </c>
      <c r="C32" s="3">
        <v>28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4">
        <v>-197</v>
      </c>
      <c r="AH32" s="4">
        <v>-201</v>
      </c>
      <c r="AI32" s="4">
        <v>-257</v>
      </c>
      <c r="AJ32" s="4">
        <v>-289</v>
      </c>
      <c r="AK32" s="4">
        <v>-356</v>
      </c>
      <c r="AL32" s="4">
        <v>-442</v>
      </c>
      <c r="AM32" s="4">
        <v>-605</v>
      </c>
      <c r="AN32" s="4">
        <v>-593</v>
      </c>
      <c r="AO32" s="4">
        <v>-633</v>
      </c>
      <c r="AP32" s="4">
        <v>-583</v>
      </c>
      <c r="AQ32" s="4">
        <v>-552</v>
      </c>
      <c r="AR32" s="4">
        <v>-517</v>
      </c>
      <c r="AS32" s="4">
        <v>-525</v>
      </c>
      <c r="AT32" s="4">
        <v>-597</v>
      </c>
      <c r="AU32" s="4">
        <v>-616</v>
      </c>
      <c r="AV32" s="4">
        <v>-635</v>
      </c>
      <c r="AW32" s="4">
        <v>-748</v>
      </c>
      <c r="AX32" s="4">
        <v>-743</v>
      </c>
      <c r="AY32" s="4">
        <v>-709</v>
      </c>
      <c r="AZ32" s="4">
        <v>-615</v>
      </c>
      <c r="BA32" s="4">
        <v>-757</v>
      </c>
      <c r="BB32" s="4">
        <v>-746</v>
      </c>
      <c r="BC32" s="4">
        <v>-659</v>
      </c>
      <c r="BD32" s="4">
        <v>-734</v>
      </c>
      <c r="BE32" s="4">
        <v>-785</v>
      </c>
      <c r="BF32" s="5">
        <v>-1098</v>
      </c>
      <c r="BG32" s="5">
        <v>-1084</v>
      </c>
      <c r="BH32" s="5">
        <v>-1087</v>
      </c>
      <c r="BI32" s="5">
        <v>-1138</v>
      </c>
      <c r="BJ32" s="5">
        <v>-1185</v>
      </c>
      <c r="BK32" s="5">
        <v>-1262</v>
      </c>
      <c r="BL32" s="5">
        <v>-1212</v>
      </c>
      <c r="BM32" s="5">
        <v>-1326</v>
      </c>
      <c r="BN32" s="5">
        <v>-1332</v>
      </c>
      <c r="BO32" s="5">
        <v>-1397</v>
      </c>
      <c r="BP32" s="5">
        <v>-1415</v>
      </c>
      <c r="BQ32" s="5">
        <v>-1751</v>
      </c>
      <c r="BR32" s="5">
        <v>-2057</v>
      </c>
      <c r="BS32" s="5">
        <v>-1798</v>
      </c>
      <c r="BT32" s="5">
        <v>-1796</v>
      </c>
      <c r="BU32" s="5">
        <v>-1866</v>
      </c>
      <c r="BV32" s="23">
        <v>-2499</v>
      </c>
      <c r="BW32" s="24">
        <v>-1985</v>
      </c>
      <c r="BX32" s="9"/>
      <c r="BY32" s="69"/>
      <c r="BZ32" s="69"/>
      <c r="CA32" s="69"/>
      <c r="CB32" s="69"/>
      <c r="CC32" s="69"/>
      <c r="CD32" s="69"/>
      <c r="CE32" s="69"/>
      <c r="CF32" s="69"/>
      <c r="CG32" s="69"/>
      <c r="CH32" s="69"/>
    </row>
    <row r="33" spans="1:86" s="65" customFormat="1" x14ac:dyDescent="0.3">
      <c r="A33" s="66"/>
      <c r="B33" s="3" t="s">
        <v>291</v>
      </c>
      <c r="C33" s="3">
        <v>29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22">
        <v>-18</v>
      </c>
      <c r="AH33" s="22">
        <v>-19</v>
      </c>
      <c r="AI33" s="22">
        <v>-24</v>
      </c>
      <c r="AJ33" s="22">
        <v>-27</v>
      </c>
      <c r="AK33" s="22">
        <v>-33</v>
      </c>
      <c r="AL33" s="22">
        <v>-41</v>
      </c>
      <c r="AM33" s="22">
        <v>-56</v>
      </c>
      <c r="AN33" s="22">
        <v>-55</v>
      </c>
      <c r="AO33" s="22">
        <v>-58</v>
      </c>
      <c r="AP33" s="22">
        <v>-54</v>
      </c>
      <c r="AQ33" s="22">
        <v>-51</v>
      </c>
      <c r="AR33" s="22">
        <v>-48</v>
      </c>
      <c r="AS33" s="22">
        <v>-48</v>
      </c>
      <c r="AT33" s="22">
        <v>-55</v>
      </c>
      <c r="AU33" s="22">
        <v>-57</v>
      </c>
      <c r="AV33" s="22">
        <v>-59</v>
      </c>
      <c r="AW33" s="22">
        <v>-73</v>
      </c>
      <c r="AX33" s="4">
        <v>-113</v>
      </c>
      <c r="AY33" s="4">
        <v>-143</v>
      </c>
      <c r="AZ33" s="22">
        <v>-97</v>
      </c>
      <c r="BA33" s="4">
        <v>-116</v>
      </c>
      <c r="BB33" s="4">
        <v>-122</v>
      </c>
      <c r="BC33" s="4">
        <v>-100</v>
      </c>
      <c r="BD33" s="4">
        <v>-120</v>
      </c>
      <c r="BE33" s="4">
        <v>-108</v>
      </c>
      <c r="BF33" s="4">
        <v>-131</v>
      </c>
      <c r="BG33" s="4">
        <v>-114</v>
      </c>
      <c r="BH33" s="4">
        <v>-125</v>
      </c>
      <c r="BI33" s="4">
        <v>-123</v>
      </c>
      <c r="BJ33" s="4">
        <v>-127</v>
      </c>
      <c r="BK33" s="4">
        <v>-132</v>
      </c>
      <c r="BL33" s="4">
        <v>-114</v>
      </c>
      <c r="BM33" s="4">
        <v>-143</v>
      </c>
      <c r="BN33" s="4">
        <v>-104</v>
      </c>
      <c r="BO33" s="4">
        <v>-105</v>
      </c>
      <c r="BP33" s="4">
        <v>-124</v>
      </c>
      <c r="BQ33" s="4">
        <v>-278</v>
      </c>
      <c r="BR33" s="4">
        <v>-327</v>
      </c>
      <c r="BS33" s="4">
        <v>-339</v>
      </c>
      <c r="BT33" s="4">
        <v>-356</v>
      </c>
      <c r="BU33" s="4">
        <v>-388</v>
      </c>
      <c r="BV33" s="57">
        <v>-407</v>
      </c>
      <c r="BW33" s="26">
        <v>-768</v>
      </c>
      <c r="BX33" s="9"/>
      <c r="BY33" s="69"/>
      <c r="BZ33" s="69"/>
      <c r="CA33" s="69"/>
      <c r="CB33" s="69"/>
      <c r="CC33" s="69"/>
      <c r="CD33" s="69"/>
      <c r="CE33" s="69"/>
      <c r="CF33" s="69"/>
      <c r="CG33" s="69"/>
      <c r="CH33" s="69"/>
    </row>
    <row r="34" spans="1:86" x14ac:dyDescent="0.3">
      <c r="A34" s="66" t="s">
        <v>393</v>
      </c>
      <c r="B34" s="3" t="s">
        <v>292</v>
      </c>
      <c r="C34" s="3">
        <v>30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4">
        <v>-128</v>
      </c>
      <c r="AH34" s="4">
        <v>-131</v>
      </c>
      <c r="AI34" s="4">
        <v>-167</v>
      </c>
      <c r="AJ34" s="4">
        <v>-188</v>
      </c>
      <c r="AK34" s="4">
        <v>-231</v>
      </c>
      <c r="AL34" s="4">
        <v>-288</v>
      </c>
      <c r="AM34" s="4">
        <v>-393</v>
      </c>
      <c r="AN34" s="4">
        <v>-386</v>
      </c>
      <c r="AO34" s="4">
        <v>-412</v>
      </c>
      <c r="AP34" s="4">
        <v>-379</v>
      </c>
      <c r="AQ34" s="4">
        <v>-359</v>
      </c>
      <c r="AR34" s="4">
        <v>-335</v>
      </c>
      <c r="AS34" s="4">
        <v>-341</v>
      </c>
      <c r="AT34" s="4">
        <v>-388</v>
      </c>
      <c r="AU34" s="4">
        <v>-400</v>
      </c>
      <c r="AV34" s="4">
        <v>-413</v>
      </c>
      <c r="AW34" s="4">
        <v>-457</v>
      </c>
      <c r="AX34" s="4">
        <v>-548</v>
      </c>
      <c r="AY34" s="4">
        <v>-827</v>
      </c>
      <c r="AZ34" s="4">
        <v>-564</v>
      </c>
      <c r="BA34" s="4">
        <v>-623</v>
      </c>
      <c r="BB34" s="4">
        <v>-628</v>
      </c>
      <c r="BC34" s="4">
        <v>-535</v>
      </c>
      <c r="BD34" s="4">
        <v>-680</v>
      </c>
      <c r="BE34" s="4">
        <v>-566</v>
      </c>
      <c r="BF34" s="4">
        <v>-747</v>
      </c>
      <c r="BG34" s="4">
        <v>-654</v>
      </c>
      <c r="BH34" s="4">
        <v>-667</v>
      </c>
      <c r="BI34" s="4">
        <v>-703</v>
      </c>
      <c r="BJ34" s="4">
        <v>-739</v>
      </c>
      <c r="BK34" s="4">
        <v>-778</v>
      </c>
      <c r="BL34" s="4">
        <v>-774</v>
      </c>
      <c r="BM34" s="4">
        <v>-808</v>
      </c>
      <c r="BN34" s="4">
        <v>-658</v>
      </c>
      <c r="BO34" s="4">
        <v>-606</v>
      </c>
      <c r="BP34" s="4">
        <v>-606</v>
      </c>
      <c r="BQ34" s="5">
        <v>-1457</v>
      </c>
      <c r="BR34" s="5">
        <v>-2202</v>
      </c>
      <c r="BS34" s="5">
        <v>-2269</v>
      </c>
      <c r="BT34" s="5">
        <v>-2487</v>
      </c>
      <c r="BU34" s="5">
        <v>-2718</v>
      </c>
      <c r="BV34" s="23">
        <v>-2843</v>
      </c>
      <c r="BW34" s="24">
        <v>-2502</v>
      </c>
      <c r="BX34" s="9"/>
      <c r="BY34" s="70">
        <v>6422260</v>
      </c>
      <c r="BZ34" s="70">
        <v>6330288</v>
      </c>
      <c r="CA34" s="70">
        <v>6096662</v>
      </c>
      <c r="CB34" s="70">
        <v>5900344</v>
      </c>
      <c r="CC34" s="70">
        <v>6041680</v>
      </c>
      <c r="CD34" s="70">
        <v>6112070</v>
      </c>
      <c r="CE34" s="70">
        <v>6149876</v>
      </c>
      <c r="CF34" s="70">
        <v>6044202</v>
      </c>
      <c r="CG34" s="70">
        <v>6065839</v>
      </c>
      <c r="CH34" s="70">
        <v>5290356</v>
      </c>
    </row>
    <row r="35" spans="1:86" x14ac:dyDescent="0.3">
      <c r="A35" s="66" t="s">
        <v>394</v>
      </c>
      <c r="B35" s="3" t="s">
        <v>293</v>
      </c>
      <c r="C35" s="3">
        <v>31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4">
        <v>-165</v>
      </c>
      <c r="AW35" s="4">
        <v>-163</v>
      </c>
      <c r="AX35" s="4">
        <v>-201</v>
      </c>
      <c r="AY35" s="4">
        <v>-197</v>
      </c>
      <c r="AZ35" s="4">
        <v>-143</v>
      </c>
      <c r="BA35" s="4">
        <v>-179</v>
      </c>
      <c r="BB35" s="4">
        <v>-205</v>
      </c>
      <c r="BC35" s="4">
        <v>-521</v>
      </c>
      <c r="BD35" s="4">
        <v>-479</v>
      </c>
      <c r="BE35" s="4">
        <v>-599</v>
      </c>
      <c r="BF35" s="4">
        <v>-571</v>
      </c>
      <c r="BG35" s="4">
        <v>-350</v>
      </c>
      <c r="BH35" s="4">
        <v>-238</v>
      </c>
      <c r="BI35" s="4">
        <v>-553</v>
      </c>
      <c r="BJ35" s="4">
        <v>-556</v>
      </c>
      <c r="BK35" s="4">
        <v>-559</v>
      </c>
      <c r="BL35" s="4">
        <v>-549</v>
      </c>
      <c r="BM35" s="4">
        <v>-620</v>
      </c>
      <c r="BN35" s="4">
        <v>-561</v>
      </c>
      <c r="BO35" s="4">
        <v>-550</v>
      </c>
      <c r="BP35" s="4">
        <v>-650</v>
      </c>
      <c r="BQ35" s="4">
        <v>-742</v>
      </c>
      <c r="BR35" s="4">
        <v>-885</v>
      </c>
      <c r="BS35" s="5">
        <v>-1008</v>
      </c>
      <c r="BT35" s="5">
        <v>-1265</v>
      </c>
      <c r="BU35" s="4">
        <v>-673</v>
      </c>
      <c r="BV35" s="57">
        <v>-618</v>
      </c>
      <c r="BW35" s="26">
        <v>-551</v>
      </c>
      <c r="BX35" s="9"/>
      <c r="BY35" s="69">
        <v>6132495</v>
      </c>
      <c r="BZ35" s="69">
        <v>5986349</v>
      </c>
      <c r="CA35" s="69">
        <v>4971400</v>
      </c>
      <c r="CB35" s="69">
        <v>4713968</v>
      </c>
      <c r="CC35" s="69">
        <v>4699363</v>
      </c>
      <c r="CD35" s="69">
        <v>3970055</v>
      </c>
      <c r="CE35" s="69">
        <v>4001256</v>
      </c>
      <c r="CF35" s="69">
        <v>4057319</v>
      </c>
      <c r="CG35" s="69">
        <v>4258021</v>
      </c>
      <c r="CH35" s="69">
        <v>3911313</v>
      </c>
    </row>
    <row r="36" spans="1:86" x14ac:dyDescent="0.3">
      <c r="A36" s="66" t="s">
        <v>395</v>
      </c>
      <c r="B36" s="3" t="s">
        <v>294</v>
      </c>
      <c r="C36" s="3">
        <v>32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4">
        <v>-308</v>
      </c>
      <c r="AH36" s="4">
        <v>-314</v>
      </c>
      <c r="AI36" s="4">
        <v>-401</v>
      </c>
      <c r="AJ36" s="4">
        <v>-452</v>
      </c>
      <c r="AK36" s="4">
        <v>-556</v>
      </c>
      <c r="AL36" s="4">
        <v>-692</v>
      </c>
      <c r="AM36" s="4">
        <v>-945</v>
      </c>
      <c r="AN36" s="4">
        <v>-928</v>
      </c>
      <c r="AO36" s="4">
        <v>-989</v>
      </c>
      <c r="AP36" s="4">
        <v>-911</v>
      </c>
      <c r="AQ36" s="4">
        <v>-863</v>
      </c>
      <c r="AR36" s="4">
        <v>-808</v>
      </c>
      <c r="AS36" s="4">
        <v>-821</v>
      </c>
      <c r="AT36" s="4">
        <v>-934</v>
      </c>
      <c r="AU36" s="4">
        <v>-963</v>
      </c>
      <c r="AV36" s="5">
        <v>-1789</v>
      </c>
      <c r="AW36" s="5">
        <v>-1288</v>
      </c>
      <c r="AX36" s="5">
        <v>-1091</v>
      </c>
      <c r="AY36" s="4">
        <v>-878</v>
      </c>
      <c r="AZ36" s="4">
        <v>-649</v>
      </c>
      <c r="BA36" s="4">
        <v>-799</v>
      </c>
      <c r="BB36" s="5">
        <v>-1463</v>
      </c>
      <c r="BC36" s="5">
        <v>-2197</v>
      </c>
      <c r="BD36" s="5">
        <v>-2451</v>
      </c>
      <c r="BE36" s="5">
        <v>-2534</v>
      </c>
      <c r="BF36" s="5">
        <v>-2176</v>
      </c>
      <c r="BG36" s="5">
        <v>-2457</v>
      </c>
      <c r="BH36" s="5">
        <v>-2059</v>
      </c>
      <c r="BI36" s="5">
        <v>-2114</v>
      </c>
      <c r="BJ36" s="5">
        <v>-2403</v>
      </c>
      <c r="BK36" s="5">
        <v>-2385</v>
      </c>
      <c r="BL36" s="5">
        <v>-2398</v>
      </c>
      <c r="BM36" s="5">
        <v>-2675</v>
      </c>
      <c r="BN36" s="5">
        <v>-2369</v>
      </c>
      <c r="BO36" s="5">
        <v>-2424</v>
      </c>
      <c r="BP36" s="5">
        <v>-2353</v>
      </c>
      <c r="BQ36" s="5">
        <v>-2606</v>
      </c>
      <c r="BR36" s="5">
        <v>-3030</v>
      </c>
      <c r="BS36" s="5">
        <v>-2982</v>
      </c>
      <c r="BT36" s="5">
        <v>-2592</v>
      </c>
      <c r="BU36" s="5">
        <v>-2681</v>
      </c>
      <c r="BV36" s="23">
        <v>-2675</v>
      </c>
      <c r="BW36" s="24">
        <v>-3228</v>
      </c>
      <c r="BX36" s="9"/>
      <c r="BY36" s="70">
        <v>2248265</v>
      </c>
      <c r="BZ36" s="70">
        <v>2557058</v>
      </c>
      <c r="CA36" s="70">
        <v>3946201</v>
      </c>
      <c r="CB36" s="70">
        <v>3248642</v>
      </c>
      <c r="CC36" s="70">
        <v>3548314</v>
      </c>
      <c r="CD36" s="70">
        <v>3539040</v>
      </c>
      <c r="CE36" s="70">
        <v>3679011</v>
      </c>
      <c r="CF36" s="70">
        <v>3429739</v>
      </c>
      <c r="CG36" s="70">
        <v>3228113</v>
      </c>
      <c r="CH36" s="70">
        <v>2761557</v>
      </c>
    </row>
    <row r="37" spans="1:86" s="65" customFormat="1" x14ac:dyDescent="0.3">
      <c r="A37" s="66" t="s">
        <v>396</v>
      </c>
      <c r="B37" s="3"/>
      <c r="C37" s="3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4">
        <f>SUM(AG38:AG39)</f>
        <v>-1</v>
      </c>
      <c r="AH37" s="4">
        <f t="shared" ref="AH37:BW37" si="3">SUM(AH38:AH39)</f>
        <v>-1</v>
      </c>
      <c r="AI37" s="4">
        <f t="shared" si="3"/>
        <v>-2</v>
      </c>
      <c r="AJ37" s="4">
        <f t="shared" si="3"/>
        <v>-2</v>
      </c>
      <c r="AK37" s="4">
        <f t="shared" si="3"/>
        <v>-3</v>
      </c>
      <c r="AL37" s="4">
        <f t="shared" si="3"/>
        <v>-3</v>
      </c>
      <c r="AM37" s="4">
        <f t="shared" si="3"/>
        <v>-4</v>
      </c>
      <c r="AN37" s="4">
        <f t="shared" si="3"/>
        <v>-4</v>
      </c>
      <c r="AO37" s="4">
        <f t="shared" si="3"/>
        <v>-5</v>
      </c>
      <c r="AP37" s="4">
        <f t="shared" si="3"/>
        <v>-4</v>
      </c>
      <c r="AQ37" s="4">
        <f t="shared" si="3"/>
        <v>-4</v>
      </c>
      <c r="AR37" s="4">
        <f t="shared" si="3"/>
        <v>-4</v>
      </c>
      <c r="AS37" s="4">
        <f t="shared" si="3"/>
        <v>-4</v>
      </c>
      <c r="AT37" s="4">
        <f t="shared" si="3"/>
        <v>-4</v>
      </c>
      <c r="AU37" s="4">
        <f t="shared" si="3"/>
        <v>-4</v>
      </c>
      <c r="AV37" s="4">
        <f t="shared" si="3"/>
        <v>-53</v>
      </c>
      <c r="AW37" s="4">
        <f t="shared" si="3"/>
        <v>-137</v>
      </c>
      <c r="AX37" s="4">
        <f t="shared" si="3"/>
        <v>-165</v>
      </c>
      <c r="AY37" s="4">
        <f t="shared" si="3"/>
        <v>-174</v>
      </c>
      <c r="AZ37" s="4">
        <f t="shared" si="3"/>
        <v>-139</v>
      </c>
      <c r="BA37" s="4">
        <f t="shared" si="3"/>
        <v>-158</v>
      </c>
      <c r="BB37" s="4">
        <f t="shared" si="3"/>
        <v>-149</v>
      </c>
      <c r="BC37" s="4">
        <f t="shared" si="3"/>
        <v>-489</v>
      </c>
      <c r="BD37" s="4">
        <f t="shared" si="3"/>
        <v>-439</v>
      </c>
      <c r="BE37" s="4">
        <f t="shared" si="3"/>
        <v>-594</v>
      </c>
      <c r="BF37" s="4">
        <f t="shared" si="3"/>
        <v>-648</v>
      </c>
      <c r="BG37" s="4">
        <f t="shared" si="3"/>
        <v>-400</v>
      </c>
      <c r="BH37" s="4">
        <f t="shared" si="3"/>
        <v>-328</v>
      </c>
      <c r="BI37" s="4">
        <f t="shared" si="3"/>
        <v>-855</v>
      </c>
      <c r="BJ37" s="4">
        <f t="shared" si="3"/>
        <v>-951</v>
      </c>
      <c r="BK37" s="4">
        <f t="shared" si="3"/>
        <v>-840</v>
      </c>
      <c r="BL37" s="4">
        <f t="shared" si="3"/>
        <v>-863</v>
      </c>
      <c r="BM37" s="4">
        <f t="shared" si="3"/>
        <v>-965</v>
      </c>
      <c r="BN37" s="4">
        <f t="shared" si="3"/>
        <v>-894</v>
      </c>
      <c r="BO37" s="4">
        <f t="shared" si="3"/>
        <v>-858</v>
      </c>
      <c r="BP37" s="4">
        <f t="shared" si="3"/>
        <v>-925</v>
      </c>
      <c r="BQ37" s="4">
        <f t="shared" si="3"/>
        <v>-1592</v>
      </c>
      <c r="BR37" s="4">
        <f t="shared" si="3"/>
        <v>-2116</v>
      </c>
      <c r="BS37" s="4">
        <f t="shared" si="3"/>
        <v>-2300</v>
      </c>
      <c r="BT37" s="4">
        <f t="shared" si="3"/>
        <v>-2159</v>
      </c>
      <c r="BU37" s="4">
        <f t="shared" si="3"/>
        <v>-2366</v>
      </c>
      <c r="BV37" s="4">
        <f t="shared" si="3"/>
        <v>-2225</v>
      </c>
      <c r="BW37" s="4">
        <f t="shared" si="3"/>
        <v>-4098</v>
      </c>
      <c r="BX37" s="9"/>
      <c r="BY37" s="69">
        <v>2257670</v>
      </c>
      <c r="BZ37" s="69">
        <v>2420665</v>
      </c>
      <c r="CA37" s="69">
        <v>5396945</v>
      </c>
      <c r="CB37" s="69">
        <v>5056382</v>
      </c>
      <c r="CC37" s="69">
        <v>5146220</v>
      </c>
      <c r="CD37" s="69">
        <v>4855510</v>
      </c>
      <c r="CE37" s="69">
        <v>5178428</v>
      </c>
      <c r="CF37" s="69">
        <v>5087826</v>
      </c>
      <c r="CG37" s="69">
        <v>5026685</v>
      </c>
      <c r="CH37" s="69">
        <v>4536515</v>
      </c>
    </row>
    <row r="38" spans="1:86" x14ac:dyDescent="0.3">
      <c r="B38" s="3" t="s">
        <v>271</v>
      </c>
      <c r="C38" s="3">
        <v>33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25">
        <v>-1</v>
      </c>
      <c r="AH38" s="25">
        <v>-1</v>
      </c>
      <c r="AI38" s="25">
        <v>-2</v>
      </c>
      <c r="AJ38" s="25">
        <v>-2</v>
      </c>
      <c r="AK38" s="25">
        <v>-3</v>
      </c>
      <c r="AL38" s="25">
        <v>-3</v>
      </c>
      <c r="AM38" s="25">
        <v>-4</v>
      </c>
      <c r="AN38" s="25">
        <v>-4</v>
      </c>
      <c r="AO38" s="25">
        <v>-5</v>
      </c>
      <c r="AP38" s="25">
        <v>-4</v>
      </c>
      <c r="AQ38" s="25">
        <v>-4</v>
      </c>
      <c r="AR38" s="25">
        <v>-4</v>
      </c>
      <c r="AS38" s="25">
        <v>-4</v>
      </c>
      <c r="AT38" s="25">
        <v>-4</v>
      </c>
      <c r="AU38" s="25">
        <v>-4</v>
      </c>
      <c r="AV38" s="22">
        <v>-51</v>
      </c>
      <c r="AW38" s="4">
        <v>-135</v>
      </c>
      <c r="AX38" s="4">
        <v>-159</v>
      </c>
      <c r="AY38" s="4">
        <v>-163</v>
      </c>
      <c r="AZ38" s="4">
        <v>-121</v>
      </c>
      <c r="BA38" s="4">
        <v>-141</v>
      </c>
      <c r="BB38" s="4">
        <v>-136</v>
      </c>
      <c r="BC38" s="4">
        <v>-478</v>
      </c>
      <c r="BD38" s="4">
        <v>-434</v>
      </c>
      <c r="BE38" s="4">
        <v>-581</v>
      </c>
      <c r="BF38" s="4">
        <v>-614</v>
      </c>
      <c r="BG38" s="4">
        <v>-393</v>
      </c>
      <c r="BH38" s="4">
        <v>-319</v>
      </c>
      <c r="BI38" s="4">
        <v>-496</v>
      </c>
      <c r="BJ38" s="4">
        <v>-441</v>
      </c>
      <c r="BK38" s="4">
        <v>-387</v>
      </c>
      <c r="BL38" s="4">
        <v>-435</v>
      </c>
      <c r="BM38" s="4">
        <v>-465</v>
      </c>
      <c r="BN38" s="4">
        <v>-432</v>
      </c>
      <c r="BO38" s="4">
        <v>-458</v>
      </c>
      <c r="BP38" s="4">
        <v>-440</v>
      </c>
      <c r="BQ38" s="4">
        <v>-712</v>
      </c>
      <c r="BR38" s="4">
        <v>-919</v>
      </c>
      <c r="BS38" s="4">
        <v>-964</v>
      </c>
      <c r="BT38" s="4">
        <v>-951</v>
      </c>
      <c r="BU38" s="5">
        <v>-1016</v>
      </c>
      <c r="BV38" s="23">
        <v>-1091</v>
      </c>
      <c r="BW38" s="24">
        <v>-3655</v>
      </c>
      <c r="BX38" s="9"/>
    </row>
    <row r="39" spans="1:86" s="65" customFormat="1" x14ac:dyDescent="0.3">
      <c r="A39" s="66"/>
      <c r="B39" s="3" t="s">
        <v>276</v>
      </c>
      <c r="C39" s="3">
        <v>34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59">
        <v>0</v>
      </c>
      <c r="AH39" s="59">
        <v>0</v>
      </c>
      <c r="AI39" s="59">
        <v>0</v>
      </c>
      <c r="AJ39" s="59">
        <v>0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59">
        <v>0</v>
      </c>
      <c r="AQ39" s="59">
        <v>0</v>
      </c>
      <c r="AR39" s="59">
        <v>0</v>
      </c>
      <c r="AS39" s="59">
        <v>0</v>
      </c>
      <c r="AT39" s="59">
        <v>0</v>
      </c>
      <c r="AU39" s="59">
        <v>0</v>
      </c>
      <c r="AV39" s="25">
        <v>-2</v>
      </c>
      <c r="AW39" s="25">
        <v>-2</v>
      </c>
      <c r="AX39" s="25">
        <v>-6</v>
      </c>
      <c r="AY39" s="22">
        <v>-11</v>
      </c>
      <c r="AZ39" s="22">
        <v>-18</v>
      </c>
      <c r="BA39" s="22">
        <v>-17</v>
      </c>
      <c r="BB39" s="22">
        <v>-13</v>
      </c>
      <c r="BC39" s="22">
        <v>-11</v>
      </c>
      <c r="BD39" s="25">
        <v>-5</v>
      </c>
      <c r="BE39" s="22">
        <v>-13</v>
      </c>
      <c r="BF39" s="22">
        <v>-34</v>
      </c>
      <c r="BG39" s="25">
        <v>-7</v>
      </c>
      <c r="BH39" s="25">
        <v>-9</v>
      </c>
      <c r="BI39" s="4">
        <v>-359</v>
      </c>
      <c r="BJ39" s="4">
        <v>-510</v>
      </c>
      <c r="BK39" s="4">
        <v>-453</v>
      </c>
      <c r="BL39" s="4">
        <v>-428</v>
      </c>
      <c r="BM39" s="4">
        <v>-500</v>
      </c>
      <c r="BN39" s="4">
        <v>-462</v>
      </c>
      <c r="BO39" s="4">
        <v>-400</v>
      </c>
      <c r="BP39" s="4">
        <v>-485</v>
      </c>
      <c r="BQ39" s="4">
        <v>-880</v>
      </c>
      <c r="BR39" s="5">
        <v>-1197</v>
      </c>
      <c r="BS39" s="5">
        <v>-1336</v>
      </c>
      <c r="BT39" s="5">
        <v>-1208</v>
      </c>
      <c r="BU39" s="5">
        <v>-1350</v>
      </c>
      <c r="BV39" s="23">
        <v>-1134</v>
      </c>
      <c r="BW39" s="26">
        <v>-443</v>
      </c>
      <c r="BX39" s="9"/>
      <c r="BY39" s="69"/>
      <c r="BZ39" s="69"/>
      <c r="CA39" s="69"/>
      <c r="CB39" s="69"/>
      <c r="CC39" s="69"/>
      <c r="CD39" s="69"/>
      <c r="CE39" s="69"/>
      <c r="CF39" s="69"/>
      <c r="CG39" s="69"/>
      <c r="CH39" s="69"/>
    </row>
    <row r="40" spans="1:86" x14ac:dyDescent="0.3">
      <c r="A40" s="66" t="s">
        <v>397</v>
      </c>
      <c r="B40" s="3" t="s">
        <v>272</v>
      </c>
      <c r="C40" s="3">
        <v>35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2">
        <v>-25</v>
      </c>
      <c r="AH40" s="22">
        <v>-28</v>
      </c>
      <c r="AI40" s="22">
        <v>-36</v>
      </c>
      <c r="AJ40" s="22">
        <v>-41</v>
      </c>
      <c r="AK40" s="22">
        <v>-47</v>
      </c>
      <c r="AL40" s="22">
        <v>-60</v>
      </c>
      <c r="AM40" s="22">
        <v>-81</v>
      </c>
      <c r="AN40" s="22">
        <v>-81</v>
      </c>
      <c r="AO40" s="22">
        <v>-90</v>
      </c>
      <c r="AP40" s="22">
        <v>-80</v>
      </c>
      <c r="AQ40" s="22">
        <v>-71</v>
      </c>
      <c r="AR40" s="22">
        <v>-65</v>
      </c>
      <c r="AS40" s="22">
        <v>-68</v>
      </c>
      <c r="AT40" s="22">
        <v>-75</v>
      </c>
      <c r="AU40" s="22">
        <v>-77</v>
      </c>
      <c r="AV40" s="4">
        <v>-109</v>
      </c>
      <c r="AW40" s="4">
        <v>-110</v>
      </c>
      <c r="AX40" s="4">
        <v>-109</v>
      </c>
      <c r="AY40" s="4">
        <v>-143</v>
      </c>
      <c r="AZ40" s="4">
        <v>-138</v>
      </c>
      <c r="BA40" s="4">
        <v>-167</v>
      </c>
      <c r="BB40" s="4">
        <v>-222</v>
      </c>
      <c r="BC40" s="4">
        <v>-320</v>
      </c>
      <c r="BD40" s="4">
        <v>-608</v>
      </c>
      <c r="BE40" s="4">
        <v>-765</v>
      </c>
      <c r="BF40" s="4">
        <v>-533</v>
      </c>
      <c r="BG40" s="4">
        <v>-638</v>
      </c>
      <c r="BH40" s="4">
        <v>-646</v>
      </c>
      <c r="BI40" s="4">
        <v>-811</v>
      </c>
      <c r="BJ40" s="4">
        <v>-889</v>
      </c>
      <c r="BK40" s="4">
        <v>-909</v>
      </c>
      <c r="BL40" s="4">
        <v>-796</v>
      </c>
      <c r="BM40" s="4">
        <v>-870</v>
      </c>
      <c r="BN40" s="5">
        <v>-1126</v>
      </c>
      <c r="BO40" s="4">
        <v>-960</v>
      </c>
      <c r="BP40" s="4">
        <v>-948</v>
      </c>
      <c r="BQ40" s="5">
        <v>-1055</v>
      </c>
      <c r="BR40" s="5">
        <v>-1187</v>
      </c>
      <c r="BS40" s="5">
        <v>-1185</v>
      </c>
      <c r="BT40" s="5">
        <v>-1135</v>
      </c>
      <c r="BU40" s="5">
        <v>-1168</v>
      </c>
      <c r="BV40" s="23">
        <v>-1592</v>
      </c>
      <c r="BW40" s="24">
        <v>-2582</v>
      </c>
      <c r="BX40" s="9"/>
      <c r="BY40" s="70">
        <v>2168753</v>
      </c>
      <c r="BZ40" s="70">
        <v>2347542</v>
      </c>
      <c r="CA40" s="70">
        <v>1838730</v>
      </c>
      <c r="CB40" s="70">
        <v>1634961</v>
      </c>
      <c r="CC40" s="70">
        <v>1723197</v>
      </c>
      <c r="CD40" s="70">
        <v>1739298</v>
      </c>
      <c r="CE40" s="70">
        <v>1844286</v>
      </c>
      <c r="CF40" s="70">
        <v>1779746</v>
      </c>
      <c r="CG40" s="70">
        <v>1775270</v>
      </c>
      <c r="CH40" s="70">
        <v>1643194</v>
      </c>
    </row>
    <row r="41" spans="1:86" x14ac:dyDescent="0.3">
      <c r="A41" s="66" t="s">
        <v>398</v>
      </c>
      <c r="B41" s="3" t="s">
        <v>295</v>
      </c>
      <c r="C41" s="3">
        <v>36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2">
        <v>-49</v>
      </c>
      <c r="AH41" s="22">
        <v>-54</v>
      </c>
      <c r="AI41" s="22">
        <v>-71</v>
      </c>
      <c r="AJ41" s="22">
        <v>-83</v>
      </c>
      <c r="AK41" s="22">
        <v>-90</v>
      </c>
      <c r="AL41" s="4">
        <v>-118</v>
      </c>
      <c r="AM41" s="4">
        <v>-158</v>
      </c>
      <c r="AN41" s="4">
        <v>-157</v>
      </c>
      <c r="AO41" s="4">
        <v>-178</v>
      </c>
      <c r="AP41" s="4">
        <v>-156</v>
      </c>
      <c r="AQ41" s="4">
        <v>-136</v>
      </c>
      <c r="AR41" s="4">
        <v>-123</v>
      </c>
      <c r="AS41" s="4">
        <v>-131</v>
      </c>
      <c r="AT41" s="4">
        <v>-144</v>
      </c>
      <c r="AU41" s="4">
        <v>-148</v>
      </c>
      <c r="AV41" s="4">
        <v>-168</v>
      </c>
      <c r="AW41" s="4">
        <v>-203</v>
      </c>
      <c r="AX41" s="4">
        <v>-253</v>
      </c>
      <c r="AY41" s="4">
        <v>-258</v>
      </c>
      <c r="AZ41" s="4">
        <v>-242</v>
      </c>
      <c r="BA41" s="4">
        <v>-313</v>
      </c>
      <c r="BB41" s="4">
        <v>-384</v>
      </c>
      <c r="BC41" s="4">
        <v>-421</v>
      </c>
      <c r="BD41" s="4">
        <v>-430</v>
      </c>
      <c r="BE41" s="4">
        <v>-520</v>
      </c>
      <c r="BF41" s="4">
        <v>-280</v>
      </c>
      <c r="BG41" s="4">
        <v>-376</v>
      </c>
      <c r="BH41" s="4">
        <v>-382</v>
      </c>
      <c r="BI41" s="4">
        <v>-393</v>
      </c>
      <c r="BJ41" s="4">
        <v>-464</v>
      </c>
      <c r="BK41" s="4">
        <v>-459</v>
      </c>
      <c r="BL41" s="4">
        <v>-434</v>
      </c>
      <c r="BM41" s="4">
        <v>-486</v>
      </c>
      <c r="BN41" s="4">
        <v>-412</v>
      </c>
      <c r="BO41" s="4">
        <v>-383</v>
      </c>
      <c r="BP41" s="4">
        <v>-406</v>
      </c>
      <c r="BQ41" s="4">
        <v>-602</v>
      </c>
      <c r="BR41" s="4">
        <v>-746</v>
      </c>
      <c r="BS41" s="4">
        <v>-813</v>
      </c>
      <c r="BT41" s="4">
        <v>-797</v>
      </c>
      <c r="BU41" s="4">
        <v>-854</v>
      </c>
      <c r="BV41" s="57">
        <v>-780</v>
      </c>
      <c r="BW41" s="24">
        <v>-1491</v>
      </c>
      <c r="BX41" s="9"/>
      <c r="BY41" s="69">
        <v>1250643</v>
      </c>
      <c r="BZ41" s="69">
        <v>1321825</v>
      </c>
      <c r="CA41" s="69">
        <v>1162315</v>
      </c>
      <c r="CB41" s="69">
        <v>1086705</v>
      </c>
      <c r="CC41" s="69">
        <v>1103511</v>
      </c>
      <c r="CD41" s="69">
        <v>1066230</v>
      </c>
      <c r="CE41" s="69">
        <v>1068261</v>
      </c>
      <c r="CF41" s="69">
        <v>1054851</v>
      </c>
      <c r="CG41" s="69">
        <v>1004952</v>
      </c>
      <c r="CH41" s="69">
        <v>887333</v>
      </c>
    </row>
    <row r="42" spans="1:86" x14ac:dyDescent="0.3">
      <c r="A42" s="66" t="s">
        <v>399</v>
      </c>
      <c r="B42" s="3" t="s">
        <v>296</v>
      </c>
      <c r="C42" s="3">
        <v>37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4">
        <v>-987</v>
      </c>
      <c r="BL42" s="5">
        <v>-1095</v>
      </c>
      <c r="BM42" s="5">
        <v>-1177</v>
      </c>
      <c r="BN42" s="5">
        <v>-1251</v>
      </c>
      <c r="BO42" s="5">
        <v>-1325</v>
      </c>
      <c r="BP42" s="5">
        <v>-1347</v>
      </c>
      <c r="BQ42" s="5">
        <v>-1317</v>
      </c>
      <c r="BR42" s="5">
        <v>-1311</v>
      </c>
      <c r="BS42" s="5">
        <v>-1331</v>
      </c>
      <c r="BT42" s="5">
        <v>-1361</v>
      </c>
      <c r="BU42" s="5">
        <v>-3129</v>
      </c>
      <c r="BV42" s="23">
        <v>-3208</v>
      </c>
      <c r="BW42" s="24">
        <v>-3285</v>
      </c>
      <c r="BX42" s="9"/>
      <c r="BY42" s="70">
        <v>0</v>
      </c>
      <c r="BZ42" s="70">
        <v>0</v>
      </c>
      <c r="CA42" s="70">
        <v>0</v>
      </c>
      <c r="CB42" s="70">
        <v>0</v>
      </c>
      <c r="CC42" s="70">
        <v>0</v>
      </c>
      <c r="CD42" s="70">
        <v>0</v>
      </c>
      <c r="CE42" s="70">
        <v>0</v>
      </c>
      <c r="CF42" s="70">
        <v>0</v>
      </c>
      <c r="CG42" s="70">
        <v>0</v>
      </c>
      <c r="CH42" s="70">
        <v>0</v>
      </c>
    </row>
    <row r="43" spans="1:86" x14ac:dyDescent="0.3">
      <c r="A43" s="66" t="s">
        <v>400</v>
      </c>
      <c r="C43" s="3"/>
      <c r="BY43" s="69">
        <v>0</v>
      </c>
      <c r="BZ43" s="69">
        <v>0</v>
      </c>
      <c r="CA43" s="69">
        <v>0</v>
      </c>
      <c r="CB43" s="69">
        <v>0</v>
      </c>
      <c r="CC43" s="69">
        <v>0</v>
      </c>
      <c r="CD43" s="69">
        <v>0</v>
      </c>
      <c r="CE43" s="69">
        <v>0</v>
      </c>
      <c r="CF43" s="69">
        <v>0</v>
      </c>
      <c r="CG43" s="69">
        <v>0</v>
      </c>
      <c r="CH43" s="69">
        <v>0</v>
      </c>
    </row>
    <row r="44" spans="1:86" x14ac:dyDescent="0.3">
      <c r="C44" s="3"/>
    </row>
    <row r="45" spans="1:86" x14ac:dyDescent="0.3">
      <c r="C45" s="3"/>
    </row>
    <row r="46" spans="1:86" x14ac:dyDescent="0.3">
      <c r="C46" s="3"/>
    </row>
    <row r="47" spans="1:86" x14ac:dyDescent="0.3">
      <c r="C47" s="3"/>
    </row>
    <row r="48" spans="1:86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</sheetData>
  <pageMargins left="0.7" right="0.7" top="0.75" bottom="0.75" header="0.3" footer="0.3"/>
  <ignoredErrors>
    <ignoredError sqref="AG3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2721-F628-4D8D-B337-21FBDEC1355E}">
  <dimension ref="A1:CH35"/>
  <sheetViews>
    <sheetView workbookViewId="0">
      <selection activeCell="C2" sqref="C2:C21"/>
    </sheetView>
  </sheetViews>
  <sheetFormatPr baseColWidth="10" defaultColWidth="11.5546875" defaultRowHeight="14.4" x14ac:dyDescent="0.3"/>
  <cols>
    <col min="1" max="1" width="66.44140625" style="65" customWidth="1"/>
    <col min="2" max="3" width="11.5546875" style="65"/>
    <col min="4" max="12" width="11.5546875" style="67" hidden="1" customWidth="1"/>
    <col min="13" max="32" width="11.5546875" style="65" hidden="1" customWidth="1"/>
    <col min="33" max="16384" width="11.5546875" style="65"/>
  </cols>
  <sheetData>
    <row r="1" spans="1:86" x14ac:dyDescent="0.3">
      <c r="A1" s="2" t="s">
        <v>0</v>
      </c>
      <c r="B1" s="2" t="s">
        <v>227</v>
      </c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65">
        <v>2011</v>
      </c>
      <c r="BZ1" s="65">
        <v>2012</v>
      </c>
      <c r="CA1" s="65">
        <v>2013</v>
      </c>
      <c r="CB1" s="65">
        <v>2014</v>
      </c>
      <c r="CC1" s="65">
        <v>2015</v>
      </c>
      <c r="CD1" s="65">
        <v>2016</v>
      </c>
      <c r="CE1" s="65">
        <v>2017</v>
      </c>
      <c r="CF1" s="65">
        <v>2018</v>
      </c>
      <c r="CG1" s="65">
        <v>2019</v>
      </c>
      <c r="CH1" s="65">
        <v>2020</v>
      </c>
    </row>
    <row r="2" spans="1:86" x14ac:dyDescent="0.3">
      <c r="A2" s="68" t="s">
        <v>380</v>
      </c>
      <c r="B2" s="3" t="s">
        <v>277</v>
      </c>
      <c r="C2" s="3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4">
        <v>-565</v>
      </c>
      <c r="AH2" s="4">
        <v>-434</v>
      </c>
      <c r="AI2" s="4">
        <v>-599</v>
      </c>
      <c r="AJ2" s="4">
        <v>-911</v>
      </c>
      <c r="AK2" s="4">
        <v>-834</v>
      </c>
      <c r="AL2" s="4">
        <v>-931</v>
      </c>
      <c r="AM2" s="5">
        <v>-1140</v>
      </c>
      <c r="AN2" s="5">
        <v>-1110</v>
      </c>
      <c r="AO2" s="5">
        <v>-1267</v>
      </c>
      <c r="AP2" s="5">
        <v>-1489</v>
      </c>
      <c r="AQ2" s="5">
        <v>-1215</v>
      </c>
      <c r="AR2" s="5">
        <v>-1160</v>
      </c>
      <c r="AS2" s="5">
        <v>-1434</v>
      </c>
      <c r="AT2" s="5">
        <v>-1382</v>
      </c>
      <c r="AU2" s="5">
        <v>-1530</v>
      </c>
      <c r="AV2" s="5">
        <v>-1696</v>
      </c>
      <c r="AW2" s="5">
        <v>-1789</v>
      </c>
      <c r="AX2" s="5">
        <v>-1652</v>
      </c>
      <c r="AY2" s="5">
        <v>-1753</v>
      </c>
      <c r="AZ2" s="5">
        <v>-1672</v>
      </c>
      <c r="BA2" s="5">
        <v>-1532</v>
      </c>
      <c r="BB2" s="5">
        <v>-1534</v>
      </c>
      <c r="BC2" s="5">
        <v>-1572</v>
      </c>
      <c r="BD2" s="5">
        <v>-1858</v>
      </c>
      <c r="BE2" s="5">
        <v>-2051</v>
      </c>
      <c r="BF2" s="5">
        <v>-2706</v>
      </c>
      <c r="BG2" s="5">
        <v>-1962</v>
      </c>
      <c r="BH2" s="5">
        <v>-2730</v>
      </c>
      <c r="BI2" s="5">
        <v>-7482</v>
      </c>
      <c r="BJ2" s="5">
        <v>-7425</v>
      </c>
      <c r="BK2" s="5">
        <v>-7511</v>
      </c>
      <c r="BL2" s="5">
        <v>-7407</v>
      </c>
      <c r="BM2" s="5">
        <v>-8917</v>
      </c>
      <c r="BN2" s="5">
        <v>-8758</v>
      </c>
      <c r="BO2" s="5">
        <v>-8458</v>
      </c>
      <c r="BP2" s="5">
        <v>-8136</v>
      </c>
      <c r="BQ2" s="5">
        <v>-8323</v>
      </c>
      <c r="BR2" s="5">
        <v>-8509</v>
      </c>
      <c r="BS2" s="5">
        <v>-8148</v>
      </c>
      <c r="BT2" s="5">
        <v>-8342</v>
      </c>
      <c r="BU2" s="5">
        <v>-8297</v>
      </c>
      <c r="BV2" s="23">
        <v>-8325</v>
      </c>
      <c r="BW2" s="24">
        <v>-7685</v>
      </c>
      <c r="BX2" s="9"/>
      <c r="BY2" s="69">
        <v>14887749</v>
      </c>
      <c r="BZ2" s="69">
        <v>14532308</v>
      </c>
      <c r="CA2" s="69">
        <v>14739985</v>
      </c>
      <c r="CB2" s="69">
        <v>14876480</v>
      </c>
      <c r="CC2" s="69">
        <v>14770164</v>
      </c>
      <c r="CD2" s="69">
        <v>14169829</v>
      </c>
      <c r="CE2" s="69">
        <v>13858870</v>
      </c>
      <c r="CF2" s="69">
        <v>13938447</v>
      </c>
      <c r="CG2" s="69">
        <v>13782925</v>
      </c>
      <c r="CH2" s="69">
        <v>13009679</v>
      </c>
    </row>
    <row r="3" spans="1:86" x14ac:dyDescent="0.3">
      <c r="A3" s="68" t="s">
        <v>381</v>
      </c>
      <c r="B3" s="3" t="s">
        <v>261</v>
      </c>
      <c r="C3" s="3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22">
        <v>-16</v>
      </c>
      <c r="AH3" s="22">
        <v>-21</v>
      </c>
      <c r="AI3" s="22">
        <v>-25</v>
      </c>
      <c r="AJ3" s="22">
        <v>-31</v>
      </c>
      <c r="AK3" s="22">
        <v>-30</v>
      </c>
      <c r="AL3" s="22">
        <v>-43</v>
      </c>
      <c r="AM3" s="22">
        <v>-54</v>
      </c>
      <c r="AN3" s="22">
        <v>-55</v>
      </c>
      <c r="AO3" s="22">
        <v>-68</v>
      </c>
      <c r="AP3" s="22">
        <v>-55</v>
      </c>
      <c r="AQ3" s="22">
        <v>-44</v>
      </c>
      <c r="AR3" s="22">
        <v>-38</v>
      </c>
      <c r="AS3" s="22">
        <v>-43</v>
      </c>
      <c r="AT3" s="22">
        <v>-48</v>
      </c>
      <c r="AU3" s="22">
        <v>-48</v>
      </c>
      <c r="AV3" s="22">
        <v>-59</v>
      </c>
      <c r="AW3" s="22">
        <v>-54</v>
      </c>
      <c r="AX3" s="22">
        <v>-19</v>
      </c>
      <c r="AY3" s="22">
        <v>-38</v>
      </c>
      <c r="AZ3" s="22">
        <v>-38</v>
      </c>
      <c r="BA3" s="22">
        <v>-39</v>
      </c>
      <c r="BB3" s="22">
        <v>-34</v>
      </c>
      <c r="BC3" s="22">
        <v>-26</v>
      </c>
      <c r="BD3" s="22">
        <v>-33</v>
      </c>
      <c r="BE3" s="22">
        <v>-25</v>
      </c>
      <c r="BF3" s="22">
        <v>-25</v>
      </c>
      <c r="BG3" s="22">
        <v>-21</v>
      </c>
      <c r="BH3" s="22">
        <v>-28</v>
      </c>
      <c r="BI3" s="22">
        <v>-22</v>
      </c>
      <c r="BJ3" s="22">
        <v>-23</v>
      </c>
      <c r="BK3" s="22">
        <v>-19</v>
      </c>
      <c r="BL3" s="22">
        <v>-22</v>
      </c>
      <c r="BM3" s="22">
        <v>-27</v>
      </c>
      <c r="BN3" s="22">
        <v>-21</v>
      </c>
      <c r="BO3" s="22">
        <v>-23</v>
      </c>
      <c r="BP3" s="22">
        <v>-19</v>
      </c>
      <c r="BQ3" s="22">
        <v>-18</v>
      </c>
      <c r="BR3" s="22">
        <v>-23</v>
      </c>
      <c r="BS3" s="22">
        <v>-23</v>
      </c>
      <c r="BT3" s="22">
        <v>-23</v>
      </c>
      <c r="BU3" s="22">
        <v>-26</v>
      </c>
      <c r="BV3" s="55">
        <v>-24</v>
      </c>
      <c r="BW3" s="56">
        <v>-7</v>
      </c>
      <c r="BX3" s="9"/>
      <c r="BY3" s="70">
        <v>1384945</v>
      </c>
      <c r="BZ3" s="70">
        <v>1375180</v>
      </c>
      <c r="CA3" s="70">
        <v>1185240</v>
      </c>
      <c r="CB3" s="70">
        <v>1163936</v>
      </c>
      <c r="CC3" s="70">
        <v>1219754</v>
      </c>
      <c r="CD3" s="70">
        <v>1420280</v>
      </c>
      <c r="CE3" s="70">
        <v>1390632</v>
      </c>
      <c r="CF3" s="70">
        <v>1476973</v>
      </c>
      <c r="CG3" s="70">
        <v>1368905</v>
      </c>
      <c r="CH3" s="70">
        <v>1200800</v>
      </c>
    </row>
    <row r="4" spans="1:86" x14ac:dyDescent="0.3">
      <c r="A4" s="68" t="s">
        <v>382</v>
      </c>
      <c r="B4" s="3"/>
      <c r="C4" s="3">
        <v>3</v>
      </c>
      <c r="D4" s="9" t="s">
        <v>476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22">
        <v>-1632</v>
      </c>
      <c r="AH4" s="22">
        <v>-1802</v>
      </c>
      <c r="AI4" s="22">
        <v>-2336</v>
      </c>
      <c r="AJ4" s="22">
        <v>-2707</v>
      </c>
      <c r="AK4" s="22">
        <v>-3007</v>
      </c>
      <c r="AL4" s="22">
        <v>-3907</v>
      </c>
      <c r="AM4" s="22">
        <v>-5240</v>
      </c>
      <c r="AN4" s="22">
        <v>-5218</v>
      </c>
      <c r="AO4" s="22">
        <v>-5831</v>
      </c>
      <c r="AP4" s="22">
        <v>-5172</v>
      </c>
      <c r="AQ4" s="22">
        <v>-4569</v>
      </c>
      <c r="AR4" s="22">
        <v>-4174</v>
      </c>
      <c r="AS4" s="22">
        <v>-4383</v>
      </c>
      <c r="AT4" s="22">
        <v>-4863</v>
      </c>
      <c r="AU4" s="22">
        <v>-4989</v>
      </c>
      <c r="AV4" s="22">
        <v>-5622</v>
      </c>
      <c r="AW4" s="22">
        <v>-5541</v>
      </c>
      <c r="AX4" s="22">
        <v>-4927</v>
      </c>
      <c r="AY4" s="22">
        <v>-5541</v>
      </c>
      <c r="AZ4" s="22">
        <v>-5231</v>
      </c>
      <c r="BA4" s="22">
        <v>-5661</v>
      </c>
      <c r="BB4" s="22">
        <v>-5323</v>
      </c>
      <c r="BC4" s="22">
        <v>-4476</v>
      </c>
      <c r="BD4" s="22">
        <v>-5445</v>
      </c>
      <c r="BE4" s="22">
        <v>-4652</v>
      </c>
      <c r="BF4" s="22">
        <v>-4830</v>
      </c>
      <c r="BG4" s="22">
        <v>-5014</v>
      </c>
      <c r="BH4" s="22">
        <v>-4802</v>
      </c>
      <c r="BI4" s="22">
        <v>-5718</v>
      </c>
      <c r="BJ4" s="22">
        <v>-5916</v>
      </c>
      <c r="BK4" s="22">
        <v>-6055</v>
      </c>
      <c r="BL4" s="22">
        <v>-6521</v>
      </c>
      <c r="BM4" s="22">
        <v>-6548</v>
      </c>
      <c r="BN4" s="22">
        <v>-5419</v>
      </c>
      <c r="BO4" s="22">
        <v>-5791</v>
      </c>
      <c r="BP4" s="22">
        <v>-5548</v>
      </c>
      <c r="BQ4" s="22">
        <v>-11061</v>
      </c>
      <c r="BR4" s="22">
        <v>-15225</v>
      </c>
      <c r="BS4" s="22">
        <v>-15107</v>
      </c>
      <c r="BT4" s="22">
        <v>-15935</v>
      </c>
      <c r="BU4" s="22">
        <v>-17060</v>
      </c>
      <c r="BV4" s="22">
        <v>-18027</v>
      </c>
      <c r="BW4" s="22">
        <v>-24566</v>
      </c>
      <c r="BX4" s="22"/>
      <c r="BY4" s="69">
        <v>105817393</v>
      </c>
      <c r="BZ4" s="69">
        <v>100361326</v>
      </c>
      <c r="CA4" s="69">
        <v>100452030</v>
      </c>
      <c r="CB4" s="69">
        <v>97359408</v>
      </c>
      <c r="CC4" s="69">
        <v>95235772</v>
      </c>
      <c r="CD4" s="69">
        <v>95771745</v>
      </c>
      <c r="CE4" s="69">
        <v>94716763</v>
      </c>
      <c r="CF4" s="69">
        <v>94680351</v>
      </c>
      <c r="CG4" s="69">
        <v>92114880</v>
      </c>
      <c r="CH4" s="69">
        <v>83268483</v>
      </c>
    </row>
    <row r="5" spans="1:86" x14ac:dyDescent="0.3">
      <c r="A5" s="68" t="s">
        <v>383</v>
      </c>
      <c r="B5" s="3" t="s">
        <v>284</v>
      </c>
      <c r="C5" s="3">
        <v>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22">
        <v>-95</v>
      </c>
      <c r="AH5" s="4">
        <v>-103</v>
      </c>
      <c r="AI5" s="4">
        <v>-134</v>
      </c>
      <c r="AJ5" s="4">
        <v>-154</v>
      </c>
      <c r="AK5" s="4">
        <v>-173</v>
      </c>
      <c r="AL5" s="4">
        <v>-224</v>
      </c>
      <c r="AM5" s="4">
        <v>-302</v>
      </c>
      <c r="AN5" s="4">
        <v>-300</v>
      </c>
      <c r="AO5" s="4">
        <v>-333</v>
      </c>
      <c r="AP5" s="4">
        <v>-297</v>
      </c>
      <c r="AQ5" s="4">
        <v>-264</v>
      </c>
      <c r="AR5" s="4">
        <v>-241</v>
      </c>
      <c r="AS5" s="4">
        <v>-253</v>
      </c>
      <c r="AT5" s="4">
        <v>-281</v>
      </c>
      <c r="AU5" s="4">
        <v>-288</v>
      </c>
      <c r="AV5" s="4">
        <v>-292</v>
      </c>
      <c r="AW5" s="4">
        <v>-302</v>
      </c>
      <c r="AX5" s="22">
        <v>-73</v>
      </c>
      <c r="AY5" s="4">
        <v>-129</v>
      </c>
      <c r="AZ5" s="4">
        <v>-196</v>
      </c>
      <c r="BA5" s="4">
        <v>-183</v>
      </c>
      <c r="BB5" s="4">
        <v>-185</v>
      </c>
      <c r="BC5" s="4">
        <v>-190</v>
      </c>
      <c r="BD5" s="4">
        <v>-184</v>
      </c>
      <c r="BE5" s="22">
        <v>-65</v>
      </c>
      <c r="BF5" s="4">
        <v>-202</v>
      </c>
      <c r="BG5" s="4">
        <v>-226</v>
      </c>
      <c r="BH5" s="4">
        <v>-222</v>
      </c>
      <c r="BI5" s="4">
        <v>-211</v>
      </c>
      <c r="BJ5" s="4">
        <v>-210</v>
      </c>
      <c r="BK5" s="4">
        <v>-219</v>
      </c>
      <c r="BL5" s="4">
        <v>-119</v>
      </c>
      <c r="BM5" s="4">
        <v>-174</v>
      </c>
      <c r="BN5" s="22">
        <v>-89</v>
      </c>
      <c r="BO5" s="22">
        <v>-69</v>
      </c>
      <c r="BP5" s="22">
        <v>-99</v>
      </c>
      <c r="BQ5" s="4">
        <v>-200</v>
      </c>
      <c r="BR5" s="4">
        <v>-296</v>
      </c>
      <c r="BS5" s="4">
        <v>-298</v>
      </c>
      <c r="BT5" s="4">
        <v>-287</v>
      </c>
      <c r="BU5" s="4">
        <v>-279</v>
      </c>
      <c r="BV5" s="57">
        <v>-280</v>
      </c>
      <c r="BW5" s="26">
        <v>-145</v>
      </c>
      <c r="BX5" s="9"/>
      <c r="BY5" s="70">
        <v>32615827</v>
      </c>
      <c r="BZ5" s="70">
        <v>35995819</v>
      </c>
      <c r="CA5" s="70">
        <v>35959231</v>
      </c>
      <c r="CB5" s="70">
        <v>23096580</v>
      </c>
      <c r="CC5" s="70">
        <v>25550254</v>
      </c>
      <c r="CD5" s="70">
        <v>29046899</v>
      </c>
      <c r="CE5" s="70">
        <v>33226877</v>
      </c>
      <c r="CF5" s="70">
        <v>25221992</v>
      </c>
      <c r="CG5" s="70">
        <v>23665342</v>
      </c>
      <c r="CH5" s="70">
        <v>21207801</v>
      </c>
    </row>
    <row r="6" spans="1:86" x14ac:dyDescent="0.3">
      <c r="A6" s="68" t="s">
        <v>384</v>
      </c>
      <c r="B6" s="3" t="s">
        <v>285</v>
      </c>
      <c r="C6" s="3">
        <v>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22">
        <v>-95</v>
      </c>
      <c r="AH6" s="4">
        <v>-105</v>
      </c>
      <c r="AI6" s="4">
        <v>-137</v>
      </c>
      <c r="AJ6" s="4">
        <v>-158</v>
      </c>
      <c r="AK6" s="4">
        <v>-175</v>
      </c>
      <c r="AL6" s="4">
        <v>-227</v>
      </c>
      <c r="AM6" s="4">
        <v>-306</v>
      </c>
      <c r="AN6" s="4">
        <v>-305</v>
      </c>
      <c r="AO6" s="4">
        <v>-341</v>
      </c>
      <c r="AP6" s="4">
        <v>-302</v>
      </c>
      <c r="AQ6" s="4">
        <v>-266</v>
      </c>
      <c r="AR6" s="4">
        <v>-242</v>
      </c>
      <c r="AS6" s="4">
        <v>-255</v>
      </c>
      <c r="AT6" s="4">
        <v>-283</v>
      </c>
      <c r="AU6" s="4">
        <v>-289</v>
      </c>
      <c r="AV6" s="4">
        <v>-559</v>
      </c>
      <c r="AW6" s="4">
        <v>-554</v>
      </c>
      <c r="AX6" s="4">
        <v>-450</v>
      </c>
      <c r="AY6" s="4">
        <v>-543</v>
      </c>
      <c r="AZ6" s="4">
        <v>-455</v>
      </c>
      <c r="BA6" s="4">
        <v>-471</v>
      </c>
      <c r="BB6" s="4">
        <v>-456</v>
      </c>
      <c r="BC6" s="4">
        <v>-416</v>
      </c>
      <c r="BD6" s="4">
        <v>-397</v>
      </c>
      <c r="BE6" s="4">
        <v>-374</v>
      </c>
      <c r="BF6" s="4">
        <v>-368</v>
      </c>
      <c r="BG6" s="4">
        <v>-421</v>
      </c>
      <c r="BH6" s="4">
        <v>-399</v>
      </c>
      <c r="BI6" s="4">
        <v>-443</v>
      </c>
      <c r="BJ6" s="4">
        <v>-449</v>
      </c>
      <c r="BK6" s="4">
        <v>-387</v>
      </c>
      <c r="BL6" s="4">
        <v>-501</v>
      </c>
      <c r="BM6" s="4">
        <v>-463</v>
      </c>
      <c r="BN6" s="4">
        <v>-442</v>
      </c>
      <c r="BO6" s="4">
        <v>-417</v>
      </c>
      <c r="BP6" s="4">
        <v>-469</v>
      </c>
      <c r="BQ6" s="4">
        <v>-546</v>
      </c>
      <c r="BR6" s="4">
        <v>-562</v>
      </c>
      <c r="BS6" s="4">
        <v>-496</v>
      </c>
      <c r="BT6" s="4">
        <v>-502</v>
      </c>
      <c r="BU6" s="4">
        <v>-505</v>
      </c>
      <c r="BV6" s="57">
        <v>-635</v>
      </c>
      <c r="BW6" s="26">
        <v>-521</v>
      </c>
      <c r="BX6" s="9"/>
      <c r="BY6" s="69">
        <v>10689835</v>
      </c>
      <c r="BZ6" s="69">
        <v>10581194</v>
      </c>
      <c r="CA6" s="69">
        <v>9714820</v>
      </c>
      <c r="CB6" s="69">
        <v>9844059</v>
      </c>
      <c r="CC6" s="69">
        <v>9791367</v>
      </c>
      <c r="CD6" s="69">
        <v>9669914</v>
      </c>
      <c r="CE6" s="69">
        <v>9796466</v>
      </c>
      <c r="CF6" s="69">
        <v>9747598</v>
      </c>
      <c r="CG6" s="69">
        <v>9230502</v>
      </c>
      <c r="CH6" s="69">
        <v>8850531</v>
      </c>
    </row>
    <row r="7" spans="1:86" x14ac:dyDescent="0.3">
      <c r="A7" s="68" t="s">
        <v>385</v>
      </c>
      <c r="B7" s="3" t="s">
        <v>267</v>
      </c>
      <c r="C7" s="3">
        <v>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4">
        <v>-135</v>
      </c>
      <c r="AH7" s="4">
        <v>-144</v>
      </c>
      <c r="AI7" s="4">
        <v>-186</v>
      </c>
      <c r="AJ7" s="4">
        <v>-214</v>
      </c>
      <c r="AK7" s="4">
        <v>-246</v>
      </c>
      <c r="AL7" s="4">
        <v>-315</v>
      </c>
      <c r="AM7" s="4">
        <v>-425</v>
      </c>
      <c r="AN7" s="4">
        <v>-421</v>
      </c>
      <c r="AO7" s="4">
        <v>-462</v>
      </c>
      <c r="AP7" s="4">
        <v>-416</v>
      </c>
      <c r="AQ7" s="4">
        <v>-377</v>
      </c>
      <c r="AR7" s="4">
        <v>-347</v>
      </c>
      <c r="AS7" s="4">
        <v>-361</v>
      </c>
      <c r="AT7" s="4">
        <v>-404</v>
      </c>
      <c r="AU7" s="4">
        <v>-416</v>
      </c>
      <c r="AV7" s="4">
        <v>-429</v>
      </c>
      <c r="AW7" s="4">
        <v>-384</v>
      </c>
      <c r="AX7" s="4">
        <v>-399</v>
      </c>
      <c r="AY7" s="4">
        <v>-505</v>
      </c>
      <c r="AZ7" s="4">
        <v>-520</v>
      </c>
      <c r="BA7" s="4">
        <v>-555</v>
      </c>
      <c r="BB7" s="4">
        <v>-481</v>
      </c>
      <c r="BC7" s="4">
        <v>-467</v>
      </c>
      <c r="BD7" s="4">
        <v>-531</v>
      </c>
      <c r="BE7" s="4">
        <v>-434</v>
      </c>
      <c r="BF7" s="4">
        <v>-462</v>
      </c>
      <c r="BG7" s="4">
        <v>-457</v>
      </c>
      <c r="BH7" s="4">
        <v>-484</v>
      </c>
      <c r="BI7" s="4">
        <v>-542</v>
      </c>
      <c r="BJ7" s="4">
        <v>-581</v>
      </c>
      <c r="BK7" s="4">
        <v>-603</v>
      </c>
      <c r="BL7" s="4">
        <v>-682</v>
      </c>
      <c r="BM7" s="4">
        <v>-804</v>
      </c>
      <c r="BN7" s="4">
        <v>-583</v>
      </c>
      <c r="BO7" s="4">
        <v>-595</v>
      </c>
      <c r="BP7" s="4">
        <v>-600</v>
      </c>
      <c r="BQ7" s="5">
        <v>-1432</v>
      </c>
      <c r="BR7" s="5">
        <v>-2111</v>
      </c>
      <c r="BS7" s="5">
        <v>-2161</v>
      </c>
      <c r="BT7" s="5">
        <v>-2227</v>
      </c>
      <c r="BU7" s="5">
        <v>-2441</v>
      </c>
      <c r="BV7" s="23">
        <v>-2484</v>
      </c>
      <c r="BW7" s="24">
        <v>-1668</v>
      </c>
      <c r="BX7" s="9"/>
      <c r="BY7" s="70">
        <v>8182206</v>
      </c>
      <c r="BZ7" s="70">
        <v>7556831</v>
      </c>
      <c r="CA7" s="70">
        <v>7533236</v>
      </c>
      <c r="CB7" s="70">
        <v>7526641</v>
      </c>
      <c r="CC7" s="70">
        <v>7534462</v>
      </c>
      <c r="CD7" s="70">
        <v>7458981</v>
      </c>
      <c r="CE7" s="70">
        <v>7536684</v>
      </c>
      <c r="CF7" s="70">
        <v>7446600</v>
      </c>
      <c r="CG7" s="70">
        <v>7614963</v>
      </c>
      <c r="CH7" s="70">
        <v>6954178</v>
      </c>
    </row>
    <row r="8" spans="1:86" x14ac:dyDescent="0.3">
      <c r="A8" s="68" t="s">
        <v>386</v>
      </c>
      <c r="B8" s="3" t="s">
        <v>286</v>
      </c>
      <c r="C8" s="3"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4">
        <v>-421</v>
      </c>
      <c r="AH8" s="4">
        <v>-494</v>
      </c>
      <c r="AI8" s="4">
        <v>-644</v>
      </c>
      <c r="AJ8" s="4">
        <v>-759</v>
      </c>
      <c r="AK8" s="4">
        <v>-789</v>
      </c>
      <c r="AL8" s="5">
        <v>-1057</v>
      </c>
      <c r="AM8" s="5">
        <v>-1400</v>
      </c>
      <c r="AN8" s="5">
        <v>-1407</v>
      </c>
      <c r="AO8" s="5">
        <v>-1622</v>
      </c>
      <c r="AP8" s="5">
        <v>-1404</v>
      </c>
      <c r="AQ8" s="5">
        <v>-1179</v>
      </c>
      <c r="AR8" s="5">
        <v>-1058</v>
      </c>
      <c r="AS8" s="5">
        <v>-1137</v>
      </c>
      <c r="AT8" s="5">
        <v>-1238</v>
      </c>
      <c r="AU8" s="5">
        <v>-1264</v>
      </c>
      <c r="AV8" s="5">
        <v>-1508</v>
      </c>
      <c r="AW8" s="5">
        <v>-1219</v>
      </c>
      <c r="AX8" s="5">
        <v>-1077</v>
      </c>
      <c r="AY8" s="5">
        <v>-1384</v>
      </c>
      <c r="AZ8" s="5">
        <v>-1237</v>
      </c>
      <c r="BA8" s="5">
        <v>-1397</v>
      </c>
      <c r="BB8" s="5">
        <v>-1275</v>
      </c>
      <c r="BC8" s="4">
        <v>-988</v>
      </c>
      <c r="BD8" s="5">
        <v>-1184</v>
      </c>
      <c r="BE8" s="4">
        <v>-954</v>
      </c>
      <c r="BF8" s="5">
        <v>-1230</v>
      </c>
      <c r="BG8" s="5">
        <v>-1071</v>
      </c>
      <c r="BH8" s="5">
        <v>-1059</v>
      </c>
      <c r="BI8" s="5">
        <v>-1087</v>
      </c>
      <c r="BJ8" s="5">
        <v>-1120</v>
      </c>
      <c r="BK8" s="5">
        <v>-1148</v>
      </c>
      <c r="BL8" s="5">
        <v>-1171</v>
      </c>
      <c r="BM8" s="5">
        <v>-1340</v>
      </c>
      <c r="BN8" s="4">
        <v>-915</v>
      </c>
      <c r="BO8" s="4">
        <v>-920</v>
      </c>
      <c r="BP8" s="4">
        <v>-869</v>
      </c>
      <c r="BQ8" s="5">
        <v>-3074</v>
      </c>
      <c r="BR8" s="5">
        <v>-4800</v>
      </c>
      <c r="BS8" s="5">
        <v>-4999</v>
      </c>
      <c r="BT8" s="5">
        <v>-5259</v>
      </c>
      <c r="BU8" s="5">
        <v>-5688</v>
      </c>
      <c r="BV8" s="23">
        <v>-5449</v>
      </c>
      <c r="BW8" s="24">
        <v>-8597</v>
      </c>
      <c r="BX8" s="9"/>
      <c r="BY8" s="69">
        <v>8667402</v>
      </c>
      <c r="BZ8" s="69">
        <v>8739904</v>
      </c>
      <c r="CA8" s="69">
        <v>8574879</v>
      </c>
      <c r="CB8" s="69">
        <v>7962010</v>
      </c>
      <c r="CC8" s="69">
        <v>8255126</v>
      </c>
      <c r="CD8" s="69">
        <v>8276643</v>
      </c>
      <c r="CE8" s="69">
        <v>8297968</v>
      </c>
      <c r="CF8" s="69">
        <v>8057652</v>
      </c>
      <c r="CG8" s="69">
        <v>8031832</v>
      </c>
      <c r="CH8" s="69">
        <v>7381891</v>
      </c>
    </row>
    <row r="9" spans="1:86" x14ac:dyDescent="0.3">
      <c r="A9" s="68" t="s">
        <v>387</v>
      </c>
      <c r="B9" s="3" t="s">
        <v>268</v>
      </c>
      <c r="C9" s="3">
        <v>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4">
        <v>-233</v>
      </c>
      <c r="AH9" s="4">
        <v>-238</v>
      </c>
      <c r="AI9" s="4">
        <v>-303</v>
      </c>
      <c r="AJ9" s="4">
        <v>-342</v>
      </c>
      <c r="AK9" s="4">
        <v>-421</v>
      </c>
      <c r="AL9" s="4">
        <v>-524</v>
      </c>
      <c r="AM9" s="4">
        <v>-715</v>
      </c>
      <c r="AN9" s="4">
        <v>-702</v>
      </c>
      <c r="AO9" s="4">
        <v>-748</v>
      </c>
      <c r="AP9" s="4">
        <v>-690</v>
      </c>
      <c r="AQ9" s="4">
        <v>-654</v>
      </c>
      <c r="AR9" s="4">
        <v>-612</v>
      </c>
      <c r="AS9" s="4">
        <v>-621</v>
      </c>
      <c r="AT9" s="4">
        <v>-707</v>
      </c>
      <c r="AU9" s="4">
        <v>-729</v>
      </c>
      <c r="AV9" s="4">
        <v>-747</v>
      </c>
      <c r="AW9" s="4">
        <v>-809</v>
      </c>
      <c r="AX9" s="5">
        <v>-1051</v>
      </c>
      <c r="AY9" s="4">
        <v>-937</v>
      </c>
      <c r="AZ9" s="4">
        <v>-373</v>
      </c>
      <c r="BA9" s="4">
        <v>-427</v>
      </c>
      <c r="BB9" s="4">
        <v>-667</v>
      </c>
      <c r="BC9" s="4">
        <v>-594</v>
      </c>
      <c r="BD9" s="5">
        <v>-1060</v>
      </c>
      <c r="BE9" s="4">
        <v>-887</v>
      </c>
      <c r="BF9" s="4">
        <v>-826</v>
      </c>
      <c r="BG9" s="4">
        <v>-867</v>
      </c>
      <c r="BH9" s="4">
        <v>-637</v>
      </c>
      <c r="BI9" s="5">
        <v>-1251</v>
      </c>
      <c r="BJ9" s="5">
        <v>-1304</v>
      </c>
      <c r="BK9" s="5">
        <v>-1379</v>
      </c>
      <c r="BL9" s="5">
        <v>-1679</v>
      </c>
      <c r="BM9" s="5">
        <v>-1560</v>
      </c>
      <c r="BN9" s="5">
        <v>-1892</v>
      </c>
      <c r="BO9" s="5">
        <v>-2338</v>
      </c>
      <c r="BP9" s="5">
        <v>-2176</v>
      </c>
      <c r="BQ9" s="5">
        <v>-2955</v>
      </c>
      <c r="BR9" s="5">
        <v>-3279</v>
      </c>
      <c r="BS9" s="5">
        <v>-2886</v>
      </c>
      <c r="BT9" s="5">
        <v>-3154</v>
      </c>
      <c r="BU9" s="5">
        <v>-3353</v>
      </c>
      <c r="BV9" s="23">
        <v>-4313</v>
      </c>
      <c r="BW9" s="24">
        <v>-4382</v>
      </c>
      <c r="BX9" s="9"/>
      <c r="BY9" s="70">
        <v>50254576</v>
      </c>
      <c r="BZ9" s="70">
        <v>48187878</v>
      </c>
      <c r="CA9" s="70">
        <v>48177564</v>
      </c>
      <c r="CB9" s="70">
        <v>46039937</v>
      </c>
      <c r="CC9" s="70">
        <v>46269740</v>
      </c>
      <c r="CD9" s="70">
        <v>45160103</v>
      </c>
      <c r="CE9" s="70">
        <v>45337589</v>
      </c>
      <c r="CF9" s="70">
        <v>45447057</v>
      </c>
      <c r="CG9" s="70">
        <v>45685933</v>
      </c>
      <c r="CH9" s="70">
        <v>33161641</v>
      </c>
    </row>
    <row r="10" spans="1:86" x14ac:dyDescent="0.3">
      <c r="A10" s="68" t="s">
        <v>388</v>
      </c>
      <c r="B10" s="3" t="s">
        <v>275</v>
      </c>
      <c r="C10" s="3">
        <v>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22">
        <v>-81</v>
      </c>
      <c r="AH10" s="22">
        <v>-90</v>
      </c>
      <c r="AI10" s="4">
        <v>-117</v>
      </c>
      <c r="AJ10" s="4">
        <v>-136</v>
      </c>
      <c r="AK10" s="4">
        <v>-149</v>
      </c>
      <c r="AL10" s="4">
        <v>-195</v>
      </c>
      <c r="AM10" s="4">
        <v>-260</v>
      </c>
      <c r="AN10" s="4">
        <v>-260</v>
      </c>
      <c r="AO10" s="4">
        <v>-292</v>
      </c>
      <c r="AP10" s="4">
        <v>-258</v>
      </c>
      <c r="AQ10" s="4">
        <v>-225</v>
      </c>
      <c r="AR10" s="4">
        <v>-205</v>
      </c>
      <c r="AS10" s="4">
        <v>-217</v>
      </c>
      <c r="AT10" s="4">
        <v>-239</v>
      </c>
      <c r="AU10" s="4">
        <v>-245</v>
      </c>
      <c r="AV10" s="4">
        <v>-269</v>
      </c>
      <c r="AW10" s="4">
        <v>-312</v>
      </c>
      <c r="AX10" s="4">
        <v>-360</v>
      </c>
      <c r="AY10" s="4">
        <v>-369</v>
      </c>
      <c r="AZ10" s="4">
        <v>-367</v>
      </c>
      <c r="BA10" s="4">
        <v>-427</v>
      </c>
      <c r="BB10" s="4">
        <v>-384</v>
      </c>
      <c r="BC10" s="4">
        <v>-313</v>
      </c>
      <c r="BD10" s="4">
        <v>-517</v>
      </c>
      <c r="BE10" s="4">
        <v>-709</v>
      </c>
      <c r="BF10" s="4">
        <v>-552</v>
      </c>
      <c r="BG10" s="4">
        <v>-661</v>
      </c>
      <c r="BH10" s="4">
        <v>-886</v>
      </c>
      <c r="BI10" s="5">
        <v>-1019</v>
      </c>
      <c r="BJ10" s="5">
        <v>-1068</v>
      </c>
      <c r="BK10" s="5">
        <v>-1124</v>
      </c>
      <c r="BL10" s="5">
        <v>-1062</v>
      </c>
      <c r="BM10" s="4">
        <v>-777</v>
      </c>
      <c r="BN10" s="4">
        <v>-461</v>
      </c>
      <c r="BO10" s="4">
        <v>-440</v>
      </c>
      <c r="BP10" s="4">
        <v>-343</v>
      </c>
      <c r="BQ10" s="4">
        <v>-586</v>
      </c>
      <c r="BR10" s="4">
        <v>-980</v>
      </c>
      <c r="BS10" s="5">
        <v>-1062</v>
      </c>
      <c r="BT10" s="5">
        <v>-1122</v>
      </c>
      <c r="BU10" s="5">
        <v>-1197</v>
      </c>
      <c r="BV10" s="23">
        <v>-1137</v>
      </c>
      <c r="BW10" s="24">
        <v>-6936</v>
      </c>
      <c r="BX10" s="9"/>
      <c r="BY10" s="69">
        <v>2966232</v>
      </c>
      <c r="BZ10" s="69">
        <v>3143939</v>
      </c>
      <c r="CA10" s="69">
        <v>2486017</v>
      </c>
      <c r="CB10" s="69">
        <v>2232672</v>
      </c>
      <c r="CC10" s="69">
        <v>2339638</v>
      </c>
      <c r="CD10" s="69">
        <v>2325584</v>
      </c>
      <c r="CE10" s="69">
        <v>2371334</v>
      </c>
      <c r="CF10" s="69">
        <v>2327970</v>
      </c>
      <c r="CG10" s="69">
        <v>2334781</v>
      </c>
      <c r="CH10" s="69">
        <v>2155238</v>
      </c>
    </row>
    <row r="11" spans="1:86" x14ac:dyDescent="0.3">
      <c r="A11" s="68" t="s">
        <v>389</v>
      </c>
      <c r="B11" s="3"/>
      <c r="C11" s="3">
        <v>10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22">
        <v>-143</v>
      </c>
      <c r="AH11" s="22">
        <v>-150</v>
      </c>
      <c r="AI11" s="22">
        <v>-193</v>
      </c>
      <c r="AJ11" s="22">
        <v>-220</v>
      </c>
      <c r="AK11" s="22">
        <v>-261</v>
      </c>
      <c r="AL11" s="22">
        <v>-329</v>
      </c>
      <c r="AM11" s="22">
        <v>-447</v>
      </c>
      <c r="AN11" s="22">
        <v>-441</v>
      </c>
      <c r="AO11" s="22">
        <v>-479</v>
      </c>
      <c r="AP11" s="22">
        <v>-435</v>
      </c>
      <c r="AQ11" s="22">
        <v>-402</v>
      </c>
      <c r="AR11" s="22">
        <v>-373</v>
      </c>
      <c r="AS11" s="22">
        <v>-384</v>
      </c>
      <c r="AT11" s="22">
        <v>-432</v>
      </c>
      <c r="AU11" s="22">
        <v>-445</v>
      </c>
      <c r="AV11" s="22">
        <v>-469</v>
      </c>
      <c r="AW11" s="22">
        <v>-582</v>
      </c>
      <c r="AX11" s="22">
        <v>-760</v>
      </c>
      <c r="AY11" s="22">
        <v>-832</v>
      </c>
      <c r="AZ11" s="22">
        <v>-686</v>
      </c>
      <c r="BA11" s="22">
        <v>-823</v>
      </c>
      <c r="BB11" s="22">
        <v>-814</v>
      </c>
      <c r="BC11" s="22">
        <v>-668</v>
      </c>
      <c r="BD11" s="22">
        <v>-866</v>
      </c>
      <c r="BE11" s="22">
        <v>-948</v>
      </c>
      <c r="BF11" s="22">
        <v>-996</v>
      </c>
      <c r="BG11" s="22">
        <v>-1018</v>
      </c>
      <c r="BH11" s="22">
        <v>-1131</v>
      </c>
      <c r="BI11" s="22">
        <v>-1233</v>
      </c>
      <c r="BJ11" s="22">
        <v>-1293</v>
      </c>
      <c r="BK11" s="22">
        <v>-1364</v>
      </c>
      <c r="BL11" s="22">
        <v>-1370</v>
      </c>
      <c r="BM11" s="22">
        <v>-1358</v>
      </c>
      <c r="BN11" s="22">
        <v>-992</v>
      </c>
      <c r="BO11" s="22">
        <v>-1111</v>
      </c>
      <c r="BP11" s="22">
        <v>-1059</v>
      </c>
      <c r="BQ11" s="22">
        <v>-1499</v>
      </c>
      <c r="BR11" s="22">
        <v>-1755</v>
      </c>
      <c r="BS11" s="22">
        <v>-1747</v>
      </c>
      <c r="BT11" s="22">
        <v>-1749</v>
      </c>
      <c r="BU11" s="22">
        <v>-1956</v>
      </c>
      <c r="BV11" s="22">
        <v>-2376</v>
      </c>
      <c r="BW11" s="22">
        <v>-1955</v>
      </c>
      <c r="BX11" s="9"/>
      <c r="BY11" s="70">
        <v>999865</v>
      </c>
      <c r="BZ11" s="70">
        <v>1035874</v>
      </c>
      <c r="CA11" s="70">
        <v>979297</v>
      </c>
      <c r="CB11" s="70">
        <v>874269</v>
      </c>
      <c r="CC11" s="70">
        <v>921469</v>
      </c>
      <c r="CD11" s="70">
        <v>931284</v>
      </c>
      <c r="CE11" s="70">
        <v>950397</v>
      </c>
      <c r="CF11" s="70">
        <v>928585</v>
      </c>
      <c r="CG11" s="70">
        <v>936205</v>
      </c>
      <c r="CH11" s="70">
        <v>854758</v>
      </c>
    </row>
    <row r="12" spans="1:86" x14ac:dyDescent="0.3">
      <c r="A12" s="68" t="s">
        <v>390</v>
      </c>
      <c r="B12" s="3" t="s">
        <v>270</v>
      </c>
      <c r="C12" s="3">
        <v>11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4">
        <v>-461</v>
      </c>
      <c r="AH12" s="4">
        <v>-449</v>
      </c>
      <c r="AI12" s="4">
        <v>-532</v>
      </c>
      <c r="AJ12" s="4">
        <v>-696</v>
      </c>
      <c r="AK12" s="4">
        <v>-652</v>
      </c>
      <c r="AL12" s="4">
        <v>-748</v>
      </c>
      <c r="AM12" s="4">
        <v>-934</v>
      </c>
      <c r="AN12" s="5">
        <v>-1025</v>
      </c>
      <c r="AO12" s="5">
        <v>-1585</v>
      </c>
      <c r="AP12" s="5">
        <v>-1242</v>
      </c>
      <c r="AQ12" s="4">
        <v>-899</v>
      </c>
      <c r="AR12" s="4">
        <v>-588</v>
      </c>
      <c r="AS12" s="4">
        <v>-617</v>
      </c>
      <c r="AT12" s="4">
        <v>-468</v>
      </c>
      <c r="AU12" s="4">
        <v>-402</v>
      </c>
      <c r="AV12" s="4">
        <v>-375</v>
      </c>
      <c r="AW12" s="4">
        <v>-343</v>
      </c>
      <c r="AX12" s="4">
        <v>-335</v>
      </c>
      <c r="AY12" s="4">
        <v>-319</v>
      </c>
      <c r="AZ12" s="4">
        <v>-305</v>
      </c>
      <c r="BA12" s="4">
        <v>-280</v>
      </c>
      <c r="BB12" s="4">
        <v>-306</v>
      </c>
      <c r="BC12" s="4">
        <v>-456</v>
      </c>
      <c r="BD12" s="4">
        <v>-396</v>
      </c>
      <c r="BE12" s="4">
        <v>-389</v>
      </c>
      <c r="BF12" s="4">
        <v>-484</v>
      </c>
      <c r="BG12" s="4">
        <v>-276</v>
      </c>
      <c r="BH12" s="4">
        <v>-308</v>
      </c>
      <c r="BI12" s="4">
        <v>-342</v>
      </c>
      <c r="BJ12" s="4">
        <v>-322</v>
      </c>
      <c r="BK12" s="4">
        <v>-253</v>
      </c>
      <c r="BL12" s="4">
        <v>-258</v>
      </c>
      <c r="BM12" s="4">
        <v>-259</v>
      </c>
      <c r="BN12" s="4">
        <v>-258</v>
      </c>
      <c r="BO12" s="4">
        <v>-186</v>
      </c>
      <c r="BP12" s="4">
        <v>-272</v>
      </c>
      <c r="BQ12" s="4">
        <v>-858</v>
      </c>
      <c r="BR12" s="5">
        <v>-1291</v>
      </c>
      <c r="BS12" s="5">
        <v>-1207</v>
      </c>
      <c r="BT12" s="5">
        <v>-1443</v>
      </c>
      <c r="BU12" s="5">
        <v>-1525</v>
      </c>
      <c r="BV12" s="23">
        <v>-1317</v>
      </c>
      <c r="BW12" s="26">
        <v>-240</v>
      </c>
      <c r="BX12" s="9"/>
      <c r="BY12" s="69">
        <v>868565</v>
      </c>
      <c r="BZ12" s="69">
        <v>907717</v>
      </c>
      <c r="CA12" s="69">
        <v>834953</v>
      </c>
      <c r="CB12" s="69">
        <v>760158</v>
      </c>
      <c r="CC12" s="69">
        <v>794811</v>
      </c>
      <c r="CD12" s="69">
        <v>801062</v>
      </c>
      <c r="CE12" s="69">
        <v>800484</v>
      </c>
      <c r="CF12" s="69">
        <v>786789</v>
      </c>
      <c r="CG12" s="69">
        <v>770495</v>
      </c>
      <c r="CH12" s="69">
        <v>670924</v>
      </c>
    </row>
    <row r="13" spans="1:86" x14ac:dyDescent="0.3">
      <c r="A13" s="68" t="s">
        <v>391</v>
      </c>
      <c r="B13" s="3" t="s">
        <v>289</v>
      </c>
      <c r="C13" s="3">
        <v>12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4">
        <v>-351</v>
      </c>
      <c r="AH13" s="4">
        <v>-341</v>
      </c>
      <c r="AI13" s="4">
        <v>-435</v>
      </c>
      <c r="AJ13" s="4">
        <v>-516</v>
      </c>
      <c r="AK13" s="4">
        <v>-601</v>
      </c>
      <c r="AL13" s="4">
        <v>-742</v>
      </c>
      <c r="AM13" s="5">
        <v>-1013</v>
      </c>
      <c r="AN13" s="5">
        <v>-1025</v>
      </c>
      <c r="AO13" s="5">
        <v>-1090</v>
      </c>
      <c r="AP13" s="5">
        <v>-1029</v>
      </c>
      <c r="AQ13" s="4">
        <v>-924</v>
      </c>
      <c r="AR13" s="4">
        <v>-893</v>
      </c>
      <c r="AS13" s="4">
        <v>-862</v>
      </c>
      <c r="AT13" s="4">
        <v>-926</v>
      </c>
      <c r="AU13" s="4">
        <v>-949</v>
      </c>
      <c r="AV13" s="4">
        <v>-915</v>
      </c>
      <c r="AW13" s="4">
        <v>-389</v>
      </c>
      <c r="AX13" s="4">
        <v>-420</v>
      </c>
      <c r="AY13" s="4">
        <v>-440</v>
      </c>
      <c r="AZ13" s="4">
        <v>-435</v>
      </c>
      <c r="BA13" s="4">
        <v>-441</v>
      </c>
      <c r="BB13" s="4">
        <v>-206</v>
      </c>
      <c r="BC13" s="4">
        <v>-178</v>
      </c>
      <c r="BD13" s="4">
        <v>-300</v>
      </c>
      <c r="BE13" s="4">
        <v>-352</v>
      </c>
      <c r="BF13" s="4">
        <v>-338</v>
      </c>
      <c r="BG13" s="4">
        <v>-366</v>
      </c>
      <c r="BH13" s="4">
        <v>-378</v>
      </c>
      <c r="BI13" s="4">
        <v>-538</v>
      </c>
      <c r="BJ13" s="4">
        <v>-734</v>
      </c>
      <c r="BK13" s="5">
        <v>-1213</v>
      </c>
      <c r="BL13" s="5">
        <v>-2132</v>
      </c>
      <c r="BM13" s="5">
        <v>-2817</v>
      </c>
      <c r="BN13" s="5">
        <v>-3355</v>
      </c>
      <c r="BO13" s="5">
        <v>-3647</v>
      </c>
      <c r="BP13" s="5">
        <v>-3326</v>
      </c>
      <c r="BQ13" s="5">
        <v>-2980</v>
      </c>
      <c r="BR13" s="5">
        <v>-2568</v>
      </c>
      <c r="BS13" s="5">
        <v>-2034</v>
      </c>
      <c r="BT13" s="5">
        <v>-1580</v>
      </c>
      <c r="BU13" s="5">
        <v>-1685</v>
      </c>
      <c r="BV13" s="23">
        <v>-1898</v>
      </c>
      <c r="BW13" s="24">
        <v>-1891</v>
      </c>
      <c r="BX13" s="9"/>
      <c r="BY13" s="70">
        <v>459384</v>
      </c>
      <c r="BZ13" s="70">
        <v>463760</v>
      </c>
      <c r="CA13" s="70">
        <v>432756</v>
      </c>
      <c r="CB13" s="70">
        <v>395306</v>
      </c>
      <c r="CC13" s="70">
        <v>403208</v>
      </c>
      <c r="CD13" s="70">
        <v>401248</v>
      </c>
      <c r="CE13" s="70">
        <v>399481</v>
      </c>
      <c r="CF13" s="70">
        <v>393930</v>
      </c>
      <c r="CG13" s="70">
        <v>393564</v>
      </c>
      <c r="CH13" s="70">
        <v>309993</v>
      </c>
    </row>
    <row r="14" spans="1:86" x14ac:dyDescent="0.3">
      <c r="A14" s="68" t="s">
        <v>392</v>
      </c>
      <c r="B14" s="3"/>
      <c r="C14" s="3">
        <v>13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4">
        <v>-239</v>
      </c>
      <c r="AH14" s="4">
        <v>-244</v>
      </c>
      <c r="AI14" s="4">
        <v>-312</v>
      </c>
      <c r="AJ14" s="4">
        <v>-351</v>
      </c>
      <c r="AK14" s="4">
        <v>-432</v>
      </c>
      <c r="AL14" s="4">
        <v>-536</v>
      </c>
      <c r="AM14" s="4">
        <v>-734</v>
      </c>
      <c r="AN14" s="4">
        <v>-720</v>
      </c>
      <c r="AO14" s="4">
        <v>-767</v>
      </c>
      <c r="AP14" s="4">
        <v>-708</v>
      </c>
      <c r="AQ14" s="4">
        <v>-670</v>
      </c>
      <c r="AR14" s="4">
        <v>-627</v>
      </c>
      <c r="AS14" s="4">
        <v>-636</v>
      </c>
      <c r="AT14" s="4">
        <v>-724</v>
      </c>
      <c r="AU14" s="4">
        <v>-748</v>
      </c>
      <c r="AV14" s="4">
        <v>-771</v>
      </c>
      <c r="AW14" s="4">
        <v>-1021</v>
      </c>
      <c r="AX14" s="4">
        <v>-1477</v>
      </c>
      <c r="AY14" s="4">
        <v>-1336</v>
      </c>
      <c r="AZ14" s="4">
        <v>-1013</v>
      </c>
      <c r="BA14" s="4">
        <v>-1328</v>
      </c>
      <c r="BB14" s="4">
        <v>-1433</v>
      </c>
      <c r="BC14" s="4">
        <v>-1188</v>
      </c>
      <c r="BD14" s="4">
        <v>-1342</v>
      </c>
      <c r="BE14" s="4">
        <v>-1399</v>
      </c>
      <c r="BF14" s="4">
        <v>-1707</v>
      </c>
      <c r="BG14" s="4">
        <v>-1618</v>
      </c>
      <c r="BH14" s="4">
        <v>-1748</v>
      </c>
      <c r="BI14" s="4">
        <v>-1766</v>
      </c>
      <c r="BJ14" s="4">
        <v>-1855</v>
      </c>
      <c r="BK14" s="4">
        <v>-1980</v>
      </c>
      <c r="BL14" s="4">
        <v>-2073</v>
      </c>
      <c r="BM14" s="4">
        <v>-2127</v>
      </c>
      <c r="BN14" s="4">
        <v>-1954</v>
      </c>
      <c r="BO14" s="4">
        <v>-2055</v>
      </c>
      <c r="BP14" s="4">
        <v>-2146</v>
      </c>
      <c r="BQ14" s="4">
        <v>-3518</v>
      </c>
      <c r="BR14" s="4">
        <v>-4521</v>
      </c>
      <c r="BS14" s="4">
        <v>-4451</v>
      </c>
      <c r="BT14" s="4">
        <v>-4593</v>
      </c>
      <c r="BU14" s="4">
        <v>-4914</v>
      </c>
      <c r="BV14" s="4">
        <v>-5634</v>
      </c>
      <c r="BW14" s="4">
        <v>-4673</v>
      </c>
      <c r="BX14" s="9"/>
      <c r="BY14" s="69">
        <v>2179552</v>
      </c>
      <c r="BZ14" s="69">
        <v>2294080</v>
      </c>
      <c r="CA14" s="69">
        <v>1942910</v>
      </c>
      <c r="CB14" s="69">
        <v>1745055</v>
      </c>
      <c r="CC14" s="69">
        <v>1830998</v>
      </c>
      <c r="CD14" s="69">
        <v>1854182</v>
      </c>
      <c r="CE14" s="69">
        <v>1861541</v>
      </c>
      <c r="CF14" s="69">
        <v>1816399</v>
      </c>
      <c r="CG14" s="69">
        <v>1946934</v>
      </c>
      <c r="CH14" s="69">
        <v>1765456</v>
      </c>
    </row>
    <row r="15" spans="1:86" x14ac:dyDescent="0.3">
      <c r="A15" s="68" t="s">
        <v>393</v>
      </c>
      <c r="B15" s="3" t="s">
        <v>292</v>
      </c>
      <c r="C15" s="3">
        <v>14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4">
        <v>-128</v>
      </c>
      <c r="AH15" s="4">
        <v>-131</v>
      </c>
      <c r="AI15" s="4">
        <v>-167</v>
      </c>
      <c r="AJ15" s="4">
        <v>-188</v>
      </c>
      <c r="AK15" s="4">
        <v>-231</v>
      </c>
      <c r="AL15" s="4">
        <v>-288</v>
      </c>
      <c r="AM15" s="4">
        <v>-393</v>
      </c>
      <c r="AN15" s="4">
        <v>-386</v>
      </c>
      <c r="AO15" s="4">
        <v>-412</v>
      </c>
      <c r="AP15" s="4">
        <v>-379</v>
      </c>
      <c r="AQ15" s="4">
        <v>-359</v>
      </c>
      <c r="AR15" s="4">
        <v>-335</v>
      </c>
      <c r="AS15" s="4">
        <v>-341</v>
      </c>
      <c r="AT15" s="4">
        <v>-388</v>
      </c>
      <c r="AU15" s="4">
        <v>-400</v>
      </c>
      <c r="AV15" s="4">
        <v>-413</v>
      </c>
      <c r="AW15" s="4">
        <v>-457</v>
      </c>
      <c r="AX15" s="4">
        <v>-548</v>
      </c>
      <c r="AY15" s="4">
        <v>-827</v>
      </c>
      <c r="AZ15" s="4">
        <v>-564</v>
      </c>
      <c r="BA15" s="4">
        <v>-623</v>
      </c>
      <c r="BB15" s="4">
        <v>-628</v>
      </c>
      <c r="BC15" s="4">
        <v>-535</v>
      </c>
      <c r="BD15" s="4">
        <v>-680</v>
      </c>
      <c r="BE15" s="4">
        <v>-566</v>
      </c>
      <c r="BF15" s="4">
        <v>-747</v>
      </c>
      <c r="BG15" s="4">
        <v>-654</v>
      </c>
      <c r="BH15" s="4">
        <v>-667</v>
      </c>
      <c r="BI15" s="4">
        <v>-703</v>
      </c>
      <c r="BJ15" s="4">
        <v>-739</v>
      </c>
      <c r="BK15" s="4">
        <v>-778</v>
      </c>
      <c r="BL15" s="4">
        <v>-774</v>
      </c>
      <c r="BM15" s="4">
        <v>-808</v>
      </c>
      <c r="BN15" s="4">
        <v>-658</v>
      </c>
      <c r="BO15" s="4">
        <v>-606</v>
      </c>
      <c r="BP15" s="4">
        <v>-606</v>
      </c>
      <c r="BQ15" s="5">
        <v>-1457</v>
      </c>
      <c r="BR15" s="5">
        <v>-2202</v>
      </c>
      <c r="BS15" s="5">
        <v>-2269</v>
      </c>
      <c r="BT15" s="5">
        <v>-2487</v>
      </c>
      <c r="BU15" s="5">
        <v>-2718</v>
      </c>
      <c r="BV15" s="23">
        <v>-2843</v>
      </c>
      <c r="BW15" s="24">
        <v>-2502</v>
      </c>
      <c r="BX15" s="9"/>
      <c r="BY15" s="70">
        <v>6422260</v>
      </c>
      <c r="BZ15" s="70">
        <v>6330288</v>
      </c>
      <c r="CA15" s="70">
        <v>6096662</v>
      </c>
      <c r="CB15" s="70">
        <v>5900344</v>
      </c>
      <c r="CC15" s="70">
        <v>6041680</v>
      </c>
      <c r="CD15" s="70">
        <v>6112070</v>
      </c>
      <c r="CE15" s="70">
        <v>6149876</v>
      </c>
      <c r="CF15" s="70">
        <v>6044202</v>
      </c>
      <c r="CG15" s="70">
        <v>6065839</v>
      </c>
      <c r="CH15" s="70">
        <v>5290356</v>
      </c>
    </row>
    <row r="16" spans="1:86" x14ac:dyDescent="0.3">
      <c r="A16" s="68" t="s">
        <v>394</v>
      </c>
      <c r="B16" s="3" t="s">
        <v>293</v>
      </c>
      <c r="C16" s="3">
        <v>15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4">
        <v>-165</v>
      </c>
      <c r="AW16" s="4">
        <v>-163</v>
      </c>
      <c r="AX16" s="4">
        <v>-201</v>
      </c>
      <c r="AY16" s="4">
        <v>-197</v>
      </c>
      <c r="AZ16" s="4">
        <v>-143</v>
      </c>
      <c r="BA16" s="4">
        <v>-179</v>
      </c>
      <c r="BB16" s="4">
        <v>-205</v>
      </c>
      <c r="BC16" s="4">
        <v>-521</v>
      </c>
      <c r="BD16" s="4">
        <v>-479</v>
      </c>
      <c r="BE16" s="4">
        <v>-599</v>
      </c>
      <c r="BF16" s="4">
        <v>-571</v>
      </c>
      <c r="BG16" s="4">
        <v>-350</v>
      </c>
      <c r="BH16" s="4">
        <v>-238</v>
      </c>
      <c r="BI16" s="4">
        <v>-553</v>
      </c>
      <c r="BJ16" s="4">
        <v>-556</v>
      </c>
      <c r="BK16" s="4">
        <v>-559</v>
      </c>
      <c r="BL16" s="4">
        <v>-549</v>
      </c>
      <c r="BM16" s="4">
        <v>-620</v>
      </c>
      <c r="BN16" s="4">
        <v>-561</v>
      </c>
      <c r="BO16" s="4">
        <v>-550</v>
      </c>
      <c r="BP16" s="4">
        <v>-650</v>
      </c>
      <c r="BQ16" s="4">
        <v>-742</v>
      </c>
      <c r="BR16" s="4">
        <v>-885</v>
      </c>
      <c r="BS16" s="5">
        <v>-1008</v>
      </c>
      <c r="BT16" s="5">
        <v>-1265</v>
      </c>
      <c r="BU16" s="4">
        <v>-673</v>
      </c>
      <c r="BV16" s="57">
        <v>-618</v>
      </c>
      <c r="BW16" s="26">
        <v>-551</v>
      </c>
      <c r="BX16" s="9"/>
      <c r="BY16" s="69">
        <v>6132495</v>
      </c>
      <c r="BZ16" s="69">
        <v>5986349</v>
      </c>
      <c r="CA16" s="69">
        <v>4971400</v>
      </c>
      <c r="CB16" s="69">
        <v>4713968</v>
      </c>
      <c r="CC16" s="69">
        <v>4699363</v>
      </c>
      <c r="CD16" s="69">
        <v>3970055</v>
      </c>
      <c r="CE16" s="69">
        <v>4001256</v>
      </c>
      <c r="CF16" s="69">
        <v>4057319</v>
      </c>
      <c r="CG16" s="69">
        <v>4258021</v>
      </c>
      <c r="CH16" s="69">
        <v>3911313</v>
      </c>
    </row>
    <row r="17" spans="1:86" x14ac:dyDescent="0.3">
      <c r="A17" s="68" t="s">
        <v>395</v>
      </c>
      <c r="B17" s="3" t="s">
        <v>294</v>
      </c>
      <c r="C17" s="3">
        <v>16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4">
        <v>-308</v>
      </c>
      <c r="AH17" s="4">
        <v>-314</v>
      </c>
      <c r="AI17" s="4">
        <v>-401</v>
      </c>
      <c r="AJ17" s="4">
        <v>-452</v>
      </c>
      <c r="AK17" s="4">
        <v>-556</v>
      </c>
      <c r="AL17" s="4">
        <v>-692</v>
      </c>
      <c r="AM17" s="4">
        <v>-945</v>
      </c>
      <c r="AN17" s="4">
        <v>-928</v>
      </c>
      <c r="AO17" s="4">
        <v>-989</v>
      </c>
      <c r="AP17" s="4">
        <v>-911</v>
      </c>
      <c r="AQ17" s="4">
        <v>-863</v>
      </c>
      <c r="AR17" s="4">
        <v>-808</v>
      </c>
      <c r="AS17" s="4">
        <v>-821</v>
      </c>
      <c r="AT17" s="4">
        <v>-934</v>
      </c>
      <c r="AU17" s="4">
        <v>-963</v>
      </c>
      <c r="AV17" s="5">
        <v>-1789</v>
      </c>
      <c r="AW17" s="5">
        <v>-1288</v>
      </c>
      <c r="AX17" s="5">
        <v>-1091</v>
      </c>
      <c r="AY17" s="4">
        <v>-878</v>
      </c>
      <c r="AZ17" s="4">
        <v>-649</v>
      </c>
      <c r="BA17" s="4">
        <v>-799</v>
      </c>
      <c r="BB17" s="5">
        <v>-1463</v>
      </c>
      <c r="BC17" s="5">
        <v>-2197</v>
      </c>
      <c r="BD17" s="5">
        <v>-2451</v>
      </c>
      <c r="BE17" s="5">
        <v>-2534</v>
      </c>
      <c r="BF17" s="5">
        <v>-2176</v>
      </c>
      <c r="BG17" s="5">
        <v>-2457</v>
      </c>
      <c r="BH17" s="5">
        <v>-2059</v>
      </c>
      <c r="BI17" s="5">
        <v>-2114</v>
      </c>
      <c r="BJ17" s="5">
        <v>-2403</v>
      </c>
      <c r="BK17" s="5">
        <v>-2385</v>
      </c>
      <c r="BL17" s="5">
        <v>-2398</v>
      </c>
      <c r="BM17" s="5">
        <v>-2675</v>
      </c>
      <c r="BN17" s="5">
        <v>-2369</v>
      </c>
      <c r="BO17" s="5">
        <v>-2424</v>
      </c>
      <c r="BP17" s="5">
        <v>-2353</v>
      </c>
      <c r="BQ17" s="5">
        <v>-2606</v>
      </c>
      <c r="BR17" s="5">
        <v>-3030</v>
      </c>
      <c r="BS17" s="5">
        <v>-2982</v>
      </c>
      <c r="BT17" s="5">
        <v>-2592</v>
      </c>
      <c r="BU17" s="5">
        <v>-2681</v>
      </c>
      <c r="BV17" s="23">
        <v>-2675</v>
      </c>
      <c r="BW17" s="24">
        <v>-3228</v>
      </c>
      <c r="BX17" s="9"/>
      <c r="BY17" s="70">
        <v>2248265</v>
      </c>
      <c r="BZ17" s="70">
        <v>2557058</v>
      </c>
      <c r="CA17" s="70">
        <v>3946201</v>
      </c>
      <c r="CB17" s="70">
        <v>3248642</v>
      </c>
      <c r="CC17" s="70">
        <v>3548314</v>
      </c>
      <c r="CD17" s="70">
        <v>3539040</v>
      </c>
      <c r="CE17" s="70">
        <v>3679011</v>
      </c>
      <c r="CF17" s="70">
        <v>3429739</v>
      </c>
      <c r="CG17" s="70">
        <v>3228113</v>
      </c>
      <c r="CH17" s="70">
        <v>2761557</v>
      </c>
    </row>
    <row r="18" spans="1:86" x14ac:dyDescent="0.3">
      <c r="A18" s="68" t="s">
        <v>396</v>
      </c>
      <c r="B18" s="3"/>
      <c r="C18" s="3">
        <v>17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4">
        <v>-1</v>
      </c>
      <c r="AH18" s="4">
        <v>-1</v>
      </c>
      <c r="AI18" s="4">
        <v>-2</v>
      </c>
      <c r="AJ18" s="4">
        <v>-2</v>
      </c>
      <c r="AK18" s="4">
        <v>-3</v>
      </c>
      <c r="AL18" s="4">
        <v>-3</v>
      </c>
      <c r="AM18" s="4">
        <v>-4</v>
      </c>
      <c r="AN18" s="4">
        <v>-4</v>
      </c>
      <c r="AO18" s="4">
        <v>-5</v>
      </c>
      <c r="AP18" s="4">
        <v>-4</v>
      </c>
      <c r="AQ18" s="4">
        <v>-4</v>
      </c>
      <c r="AR18" s="4">
        <v>-4</v>
      </c>
      <c r="AS18" s="4">
        <v>-4</v>
      </c>
      <c r="AT18" s="4">
        <v>-4</v>
      </c>
      <c r="AU18" s="4">
        <v>-4</v>
      </c>
      <c r="AV18" s="4">
        <v>-53</v>
      </c>
      <c r="AW18" s="4">
        <v>-137</v>
      </c>
      <c r="AX18" s="4">
        <v>-165</v>
      </c>
      <c r="AY18" s="4">
        <v>-174</v>
      </c>
      <c r="AZ18" s="4">
        <v>-139</v>
      </c>
      <c r="BA18" s="4">
        <v>-158</v>
      </c>
      <c r="BB18" s="4">
        <v>-149</v>
      </c>
      <c r="BC18" s="4">
        <v>-489</v>
      </c>
      <c r="BD18" s="4">
        <v>-439</v>
      </c>
      <c r="BE18" s="4">
        <v>-594</v>
      </c>
      <c r="BF18" s="4">
        <v>-648</v>
      </c>
      <c r="BG18" s="4">
        <v>-400</v>
      </c>
      <c r="BH18" s="4">
        <v>-328</v>
      </c>
      <c r="BI18" s="4">
        <v>-855</v>
      </c>
      <c r="BJ18" s="4">
        <v>-951</v>
      </c>
      <c r="BK18" s="4">
        <v>-840</v>
      </c>
      <c r="BL18" s="4">
        <v>-863</v>
      </c>
      <c r="BM18" s="4">
        <v>-965</v>
      </c>
      <c r="BN18" s="4">
        <v>-894</v>
      </c>
      <c r="BO18" s="4">
        <v>-858</v>
      </c>
      <c r="BP18" s="4">
        <v>-925</v>
      </c>
      <c r="BQ18" s="4">
        <v>-1592</v>
      </c>
      <c r="BR18" s="4">
        <v>-2116</v>
      </c>
      <c r="BS18" s="4">
        <v>-2300</v>
      </c>
      <c r="BT18" s="4">
        <v>-2159</v>
      </c>
      <c r="BU18" s="4">
        <v>-2366</v>
      </c>
      <c r="BV18" s="4">
        <v>-2225</v>
      </c>
      <c r="BW18" s="4">
        <v>-4098</v>
      </c>
      <c r="BX18" s="9"/>
      <c r="BY18" s="69">
        <v>2257670</v>
      </c>
      <c r="BZ18" s="69">
        <v>2420665</v>
      </c>
      <c r="CA18" s="69">
        <v>5396945</v>
      </c>
      <c r="CB18" s="69">
        <v>5056382</v>
      </c>
      <c r="CC18" s="69">
        <v>5146220</v>
      </c>
      <c r="CD18" s="69">
        <v>4855510</v>
      </c>
      <c r="CE18" s="69">
        <v>5178428</v>
      </c>
      <c r="CF18" s="69">
        <v>5087826</v>
      </c>
      <c r="CG18" s="69">
        <v>5026685</v>
      </c>
      <c r="CH18" s="69">
        <v>4536515</v>
      </c>
    </row>
    <row r="19" spans="1:86" x14ac:dyDescent="0.3">
      <c r="A19" s="68" t="s">
        <v>397</v>
      </c>
      <c r="B19" s="3" t="s">
        <v>272</v>
      </c>
      <c r="C19" s="3">
        <v>18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2">
        <v>-25</v>
      </c>
      <c r="AH19" s="22">
        <v>-28</v>
      </c>
      <c r="AI19" s="22">
        <v>-36</v>
      </c>
      <c r="AJ19" s="22">
        <v>-41</v>
      </c>
      <c r="AK19" s="22">
        <v>-47</v>
      </c>
      <c r="AL19" s="22">
        <v>-60</v>
      </c>
      <c r="AM19" s="22">
        <v>-81</v>
      </c>
      <c r="AN19" s="22">
        <v>-81</v>
      </c>
      <c r="AO19" s="22">
        <v>-90</v>
      </c>
      <c r="AP19" s="22">
        <v>-80</v>
      </c>
      <c r="AQ19" s="22">
        <v>-71</v>
      </c>
      <c r="AR19" s="22">
        <v>-65</v>
      </c>
      <c r="AS19" s="22">
        <v>-68</v>
      </c>
      <c r="AT19" s="22">
        <v>-75</v>
      </c>
      <c r="AU19" s="22">
        <v>-77</v>
      </c>
      <c r="AV19" s="4">
        <v>-109</v>
      </c>
      <c r="AW19" s="4">
        <v>-110</v>
      </c>
      <c r="AX19" s="4">
        <v>-109</v>
      </c>
      <c r="AY19" s="4">
        <v>-143</v>
      </c>
      <c r="AZ19" s="4">
        <v>-138</v>
      </c>
      <c r="BA19" s="4">
        <v>-167</v>
      </c>
      <c r="BB19" s="4">
        <v>-222</v>
      </c>
      <c r="BC19" s="4">
        <v>-320</v>
      </c>
      <c r="BD19" s="4">
        <v>-608</v>
      </c>
      <c r="BE19" s="4">
        <v>-765</v>
      </c>
      <c r="BF19" s="4">
        <v>-533</v>
      </c>
      <c r="BG19" s="4">
        <v>-638</v>
      </c>
      <c r="BH19" s="4">
        <v>-646</v>
      </c>
      <c r="BI19" s="4">
        <v>-811</v>
      </c>
      <c r="BJ19" s="4">
        <v>-889</v>
      </c>
      <c r="BK19" s="4">
        <v>-909</v>
      </c>
      <c r="BL19" s="4">
        <v>-796</v>
      </c>
      <c r="BM19" s="4">
        <v>-870</v>
      </c>
      <c r="BN19" s="5">
        <v>-1126</v>
      </c>
      <c r="BO19" s="4">
        <v>-960</v>
      </c>
      <c r="BP19" s="4">
        <v>-948</v>
      </c>
      <c r="BQ19" s="5">
        <v>-1055</v>
      </c>
      <c r="BR19" s="5">
        <v>-1187</v>
      </c>
      <c r="BS19" s="5">
        <v>-1185</v>
      </c>
      <c r="BT19" s="5">
        <v>-1135</v>
      </c>
      <c r="BU19" s="5">
        <v>-1168</v>
      </c>
      <c r="BV19" s="23">
        <v>-1592</v>
      </c>
      <c r="BW19" s="24">
        <v>-2582</v>
      </c>
      <c r="BX19" s="9"/>
      <c r="BY19" s="70">
        <v>2168753</v>
      </c>
      <c r="BZ19" s="70">
        <v>2347542</v>
      </c>
      <c r="CA19" s="70">
        <v>1838730</v>
      </c>
      <c r="CB19" s="70">
        <v>1634961</v>
      </c>
      <c r="CC19" s="70">
        <v>1723197</v>
      </c>
      <c r="CD19" s="70">
        <v>1739298</v>
      </c>
      <c r="CE19" s="70">
        <v>1844286</v>
      </c>
      <c r="CF19" s="70">
        <v>1779746</v>
      </c>
      <c r="CG19" s="70">
        <v>1775270</v>
      </c>
      <c r="CH19" s="70">
        <v>1643194</v>
      </c>
    </row>
    <row r="20" spans="1:86" x14ac:dyDescent="0.3">
      <c r="A20" s="68" t="s">
        <v>398</v>
      </c>
      <c r="B20" s="3" t="s">
        <v>295</v>
      </c>
      <c r="C20" s="3">
        <v>19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22">
        <v>-49</v>
      </c>
      <c r="AH20" s="22">
        <v>-54</v>
      </c>
      <c r="AI20" s="22">
        <v>-71</v>
      </c>
      <c r="AJ20" s="22">
        <v>-83</v>
      </c>
      <c r="AK20" s="22">
        <v>-90</v>
      </c>
      <c r="AL20" s="4">
        <v>-118</v>
      </c>
      <c r="AM20" s="4">
        <v>-158</v>
      </c>
      <c r="AN20" s="4">
        <v>-157</v>
      </c>
      <c r="AO20" s="4">
        <v>-178</v>
      </c>
      <c r="AP20" s="4">
        <v>-156</v>
      </c>
      <c r="AQ20" s="4">
        <v>-136</v>
      </c>
      <c r="AR20" s="4">
        <v>-123</v>
      </c>
      <c r="AS20" s="4">
        <v>-131</v>
      </c>
      <c r="AT20" s="4">
        <v>-144</v>
      </c>
      <c r="AU20" s="4">
        <v>-148</v>
      </c>
      <c r="AV20" s="4">
        <v>-168</v>
      </c>
      <c r="AW20" s="4">
        <v>-203</v>
      </c>
      <c r="AX20" s="4">
        <v>-253</v>
      </c>
      <c r="AY20" s="4">
        <v>-258</v>
      </c>
      <c r="AZ20" s="4">
        <v>-242</v>
      </c>
      <c r="BA20" s="4">
        <v>-313</v>
      </c>
      <c r="BB20" s="4">
        <v>-384</v>
      </c>
      <c r="BC20" s="4">
        <v>-421</v>
      </c>
      <c r="BD20" s="4">
        <v>-430</v>
      </c>
      <c r="BE20" s="4">
        <v>-520</v>
      </c>
      <c r="BF20" s="4">
        <v>-280</v>
      </c>
      <c r="BG20" s="4">
        <v>-376</v>
      </c>
      <c r="BH20" s="4">
        <v>-382</v>
      </c>
      <c r="BI20" s="4">
        <v>-393</v>
      </c>
      <c r="BJ20" s="4">
        <v>-464</v>
      </c>
      <c r="BK20" s="4">
        <v>-459</v>
      </c>
      <c r="BL20" s="4">
        <v>-434</v>
      </c>
      <c r="BM20" s="4">
        <v>-486</v>
      </c>
      <c r="BN20" s="4">
        <v>-412</v>
      </c>
      <c r="BO20" s="4">
        <v>-383</v>
      </c>
      <c r="BP20" s="4">
        <v>-406</v>
      </c>
      <c r="BQ20" s="4">
        <v>-602</v>
      </c>
      <c r="BR20" s="4">
        <v>-746</v>
      </c>
      <c r="BS20" s="4">
        <v>-813</v>
      </c>
      <c r="BT20" s="4">
        <v>-797</v>
      </c>
      <c r="BU20" s="4">
        <v>-854</v>
      </c>
      <c r="BV20" s="57">
        <v>-780</v>
      </c>
      <c r="BW20" s="24">
        <v>-1491</v>
      </c>
      <c r="BX20" s="9"/>
      <c r="BY20" s="69">
        <v>1250643</v>
      </c>
      <c r="BZ20" s="69">
        <v>1321825</v>
      </c>
      <c r="CA20" s="69">
        <v>1162315</v>
      </c>
      <c r="CB20" s="69">
        <v>1086705</v>
      </c>
      <c r="CC20" s="69">
        <v>1103511</v>
      </c>
      <c r="CD20" s="69">
        <v>1066230</v>
      </c>
      <c r="CE20" s="69">
        <v>1068261</v>
      </c>
      <c r="CF20" s="69">
        <v>1054851</v>
      </c>
      <c r="CG20" s="69">
        <v>1004952</v>
      </c>
      <c r="CH20" s="69">
        <v>887333</v>
      </c>
    </row>
    <row r="21" spans="1:86" x14ac:dyDescent="0.3">
      <c r="A21" s="68" t="s">
        <v>399</v>
      </c>
      <c r="B21" s="3" t="s">
        <v>296</v>
      </c>
      <c r="C21" s="3">
        <v>20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4">
        <v>-987</v>
      </c>
      <c r="BL21" s="5">
        <v>-1095</v>
      </c>
      <c r="BM21" s="5">
        <v>-1177</v>
      </c>
      <c r="BN21" s="5">
        <v>-1251</v>
      </c>
      <c r="BO21" s="5">
        <v>-1325</v>
      </c>
      <c r="BP21" s="5">
        <v>-1347</v>
      </c>
      <c r="BQ21" s="5">
        <v>-1317</v>
      </c>
      <c r="BR21" s="5">
        <v>-1311</v>
      </c>
      <c r="BS21" s="5">
        <v>-1331</v>
      </c>
      <c r="BT21" s="5">
        <v>-1361</v>
      </c>
      <c r="BU21" s="5">
        <v>-3129</v>
      </c>
      <c r="BV21" s="23">
        <v>-3208</v>
      </c>
      <c r="BW21" s="24">
        <v>-3285</v>
      </c>
      <c r="BX21" s="9"/>
      <c r="BY21" s="70">
        <v>0</v>
      </c>
      <c r="BZ21" s="70">
        <v>0</v>
      </c>
      <c r="CA21" s="70">
        <v>0</v>
      </c>
      <c r="CB21" s="70">
        <v>0</v>
      </c>
      <c r="CC21" s="70">
        <v>0</v>
      </c>
      <c r="CD21" s="70">
        <v>0</v>
      </c>
      <c r="CE21" s="70">
        <v>0</v>
      </c>
      <c r="CF21" s="70">
        <v>0</v>
      </c>
      <c r="CG21" s="70">
        <v>0</v>
      </c>
      <c r="CH21" s="70">
        <v>0</v>
      </c>
    </row>
    <row r="22" spans="1:86" x14ac:dyDescent="0.3">
      <c r="A22" s="68" t="s">
        <v>400</v>
      </c>
      <c r="C22" s="3"/>
      <c r="BY22" s="69">
        <v>0</v>
      </c>
      <c r="BZ22" s="69">
        <v>0</v>
      </c>
      <c r="CA22" s="69">
        <v>0</v>
      </c>
      <c r="CB22" s="69">
        <v>0</v>
      </c>
      <c r="CC22" s="69">
        <v>0</v>
      </c>
      <c r="CD22" s="69">
        <v>0</v>
      </c>
      <c r="CE22" s="69">
        <v>0</v>
      </c>
      <c r="CF22" s="69">
        <v>0</v>
      </c>
      <c r="CG22" s="69">
        <v>0</v>
      </c>
      <c r="CH22" s="69">
        <v>0</v>
      </c>
    </row>
    <row r="23" spans="1:86" x14ac:dyDescent="0.3">
      <c r="C23" s="3"/>
    </row>
    <row r="24" spans="1:86" x14ac:dyDescent="0.3">
      <c r="C24" s="3"/>
    </row>
    <row r="25" spans="1:86" x14ac:dyDescent="0.3">
      <c r="C25" s="3"/>
    </row>
    <row r="26" spans="1:86" x14ac:dyDescent="0.3">
      <c r="C26" s="3"/>
    </row>
    <row r="27" spans="1:86" x14ac:dyDescent="0.3">
      <c r="C27" s="3"/>
    </row>
    <row r="28" spans="1:86" x14ac:dyDescent="0.3">
      <c r="C28" s="3"/>
    </row>
    <row r="29" spans="1:86" x14ac:dyDescent="0.3">
      <c r="C29" s="3"/>
    </row>
    <row r="30" spans="1:86" x14ac:dyDescent="0.3">
      <c r="C30" s="3"/>
    </row>
    <row r="31" spans="1:86" x14ac:dyDescent="0.3">
      <c r="C31" s="3"/>
    </row>
    <row r="32" spans="1:86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7606-1A3C-46BE-97A1-3DD9E1DE0979}">
  <dimension ref="A1:AM112"/>
  <sheetViews>
    <sheetView workbookViewId="0">
      <selection activeCell="B1" sqref="B1"/>
    </sheetView>
  </sheetViews>
  <sheetFormatPr baseColWidth="10" defaultRowHeight="14.4" x14ac:dyDescent="0.3"/>
  <sheetData>
    <row r="1" spans="1:39" x14ac:dyDescent="0.3">
      <c r="A1" s="1" t="s">
        <v>401</v>
      </c>
      <c r="B1" s="65" t="s">
        <v>439</v>
      </c>
      <c r="C1" s="65" t="s">
        <v>440</v>
      </c>
      <c r="D1" s="65" t="s">
        <v>441</v>
      </c>
      <c r="E1" s="65" t="s">
        <v>442</v>
      </c>
      <c r="F1" s="65" t="s">
        <v>443</v>
      </c>
      <c r="G1" s="65" t="s">
        <v>444</v>
      </c>
      <c r="H1" s="65" t="s">
        <v>445</v>
      </c>
      <c r="I1" s="65" t="s">
        <v>446</v>
      </c>
      <c r="J1" s="65" t="s">
        <v>447</v>
      </c>
      <c r="K1" s="65" t="s">
        <v>448</v>
      </c>
      <c r="L1" s="65" t="s">
        <v>449</v>
      </c>
      <c r="M1" s="65" t="s">
        <v>450</v>
      </c>
      <c r="N1" s="65" t="s">
        <v>451</v>
      </c>
      <c r="O1" s="65" t="s">
        <v>452</v>
      </c>
      <c r="P1" s="65" t="s">
        <v>453</v>
      </c>
      <c r="Q1" s="65" t="s">
        <v>454</v>
      </c>
      <c r="R1" s="65" t="s">
        <v>455</v>
      </c>
      <c r="S1" s="65" t="s">
        <v>456</v>
      </c>
      <c r="T1" s="65" t="s">
        <v>457</v>
      </c>
      <c r="U1" s="65" t="s">
        <v>458</v>
      </c>
      <c r="V1" s="65" t="s">
        <v>459</v>
      </c>
      <c r="W1" s="65" t="s">
        <v>460</v>
      </c>
      <c r="X1" s="65" t="s">
        <v>461</v>
      </c>
      <c r="Y1" s="65" t="s">
        <v>462</v>
      </c>
      <c r="Z1" s="65" t="s">
        <v>463</v>
      </c>
      <c r="AA1" s="65" t="s">
        <v>464</v>
      </c>
      <c r="AB1" s="65" t="s">
        <v>465</v>
      </c>
      <c r="AC1" s="65" t="s">
        <v>466</v>
      </c>
      <c r="AD1" s="65" t="s">
        <v>467</v>
      </c>
      <c r="AE1" s="65" t="s">
        <v>468</v>
      </c>
      <c r="AF1" s="65" t="s">
        <v>469</v>
      </c>
      <c r="AG1" s="65" t="s">
        <v>470</v>
      </c>
      <c r="AH1" s="65" t="s">
        <v>471</v>
      </c>
      <c r="AI1" s="65" t="s">
        <v>472</v>
      </c>
      <c r="AJ1" s="65" t="s">
        <v>473</v>
      </c>
      <c r="AK1" s="65" t="s">
        <v>474</v>
      </c>
      <c r="AL1" s="65" t="s">
        <v>475</v>
      </c>
      <c r="AM1" s="65"/>
    </row>
    <row r="2" spans="1:39" x14ac:dyDescent="0.3">
      <c r="A2" s="72">
        <v>1949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67"/>
    </row>
    <row r="3" spans="1:39" x14ac:dyDescent="0.3">
      <c r="A3" s="72">
        <v>1950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67"/>
    </row>
    <row r="4" spans="1:39" x14ac:dyDescent="0.3">
      <c r="A4" s="72">
        <v>1951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67"/>
    </row>
    <row r="5" spans="1:39" x14ac:dyDescent="0.3">
      <c r="A5" s="72">
        <v>1952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67"/>
    </row>
    <row r="6" spans="1:39" x14ac:dyDescent="0.3">
      <c r="A6" s="72">
        <v>1953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67"/>
    </row>
    <row r="7" spans="1:39" x14ac:dyDescent="0.3">
      <c r="A7" s="72">
        <v>1954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67"/>
    </row>
    <row r="8" spans="1:39" x14ac:dyDescent="0.3">
      <c r="A8" s="72">
        <v>1955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67"/>
    </row>
    <row r="9" spans="1:39" x14ac:dyDescent="0.3">
      <c r="A9" s="72">
        <v>1956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67"/>
    </row>
    <row r="10" spans="1:39" x14ac:dyDescent="0.3">
      <c r="A10" s="72">
        <v>1957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67"/>
    </row>
    <row r="11" spans="1:39" x14ac:dyDescent="0.3">
      <c r="A11" s="72">
        <v>1958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65"/>
    </row>
    <row r="12" spans="1:39" x14ac:dyDescent="0.3">
      <c r="A12" s="72">
        <v>1959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65"/>
    </row>
    <row r="13" spans="1:39" x14ac:dyDescent="0.3">
      <c r="A13" s="72">
        <v>1960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65"/>
    </row>
    <row r="14" spans="1:39" x14ac:dyDescent="0.3">
      <c r="A14" s="72">
        <v>1961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65"/>
    </row>
    <row r="15" spans="1:39" x14ac:dyDescent="0.3">
      <c r="A15" s="72">
        <v>1962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65"/>
    </row>
    <row r="16" spans="1:39" x14ac:dyDescent="0.3">
      <c r="A16" s="72">
        <v>1963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65"/>
    </row>
    <row r="17" spans="1:39" x14ac:dyDescent="0.3">
      <c r="A17" s="72">
        <v>1964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65"/>
    </row>
    <row r="18" spans="1:39" x14ac:dyDescent="0.3">
      <c r="A18" s="72">
        <v>1965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65"/>
    </row>
    <row r="19" spans="1:39" x14ac:dyDescent="0.3">
      <c r="A19" s="72">
        <v>1966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65"/>
    </row>
    <row r="20" spans="1:39" x14ac:dyDescent="0.3">
      <c r="A20" s="72">
        <v>1967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65"/>
    </row>
    <row r="21" spans="1:39" x14ac:dyDescent="0.3">
      <c r="A21" s="72">
        <v>1968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65"/>
    </row>
    <row r="22" spans="1:39" x14ac:dyDescent="0.3">
      <c r="A22" s="72">
        <v>1969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65"/>
    </row>
    <row r="23" spans="1:39" x14ac:dyDescent="0.3">
      <c r="A23" s="72">
        <v>1970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65"/>
    </row>
    <row r="24" spans="1:39" x14ac:dyDescent="0.3">
      <c r="A24" s="72">
        <v>1971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65"/>
    </row>
    <row r="25" spans="1:39" x14ac:dyDescent="0.3">
      <c r="A25" s="72">
        <v>1972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65"/>
    </row>
    <row r="26" spans="1:39" x14ac:dyDescent="0.3">
      <c r="A26" s="72">
        <v>1973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65"/>
    </row>
    <row r="27" spans="1:39" x14ac:dyDescent="0.3">
      <c r="A27" s="72">
        <v>1974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65"/>
    </row>
    <row r="28" spans="1:39" x14ac:dyDescent="0.3">
      <c r="A28" s="72">
        <v>1975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65"/>
    </row>
    <row r="29" spans="1:39" x14ac:dyDescent="0.3">
      <c r="A29" s="72">
        <v>1976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65"/>
    </row>
    <row r="30" spans="1:39" x14ac:dyDescent="0.3">
      <c r="A30" s="72">
        <v>1977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65"/>
    </row>
    <row r="31" spans="1:39" x14ac:dyDescent="0.3">
      <c r="A31" s="72">
        <v>1978</v>
      </c>
      <c r="B31" s="4">
        <v>-565</v>
      </c>
      <c r="C31" s="22">
        <v>-16</v>
      </c>
      <c r="D31" s="4">
        <v>-143</v>
      </c>
      <c r="E31" s="22">
        <v>-10</v>
      </c>
      <c r="F31" s="25">
        <v>-6</v>
      </c>
      <c r="G31" s="25">
        <v>-6</v>
      </c>
      <c r="H31" s="22">
        <v>-15</v>
      </c>
      <c r="I31" s="25">
        <v>-2</v>
      </c>
      <c r="J31" s="22">
        <v>-14</v>
      </c>
      <c r="K31" s="22">
        <v>-38</v>
      </c>
      <c r="L31" s="4">
        <v>-152</v>
      </c>
      <c r="M31" s="22">
        <v>-13</v>
      </c>
      <c r="N31" s="22">
        <v>-21</v>
      </c>
      <c r="O31" s="22">
        <v>-46</v>
      </c>
      <c r="P31" s="4">
        <v>-106</v>
      </c>
      <c r="Q31" s="22">
        <v>-95</v>
      </c>
      <c r="R31" s="22">
        <v>-95</v>
      </c>
      <c r="S31" s="4">
        <v>-135</v>
      </c>
      <c r="T31" s="4">
        <v>-421</v>
      </c>
      <c r="U31" s="4">
        <v>-233</v>
      </c>
      <c r="V31" s="22">
        <v>-81</v>
      </c>
      <c r="W31" s="4">
        <v>-110</v>
      </c>
      <c r="X31" s="25">
        <v>-2</v>
      </c>
      <c r="Y31" s="22">
        <v>-31</v>
      </c>
      <c r="Z31" s="4">
        <v>-461</v>
      </c>
      <c r="AA31" s="4">
        <v>-351</v>
      </c>
      <c r="AB31" s="22">
        <v>-24</v>
      </c>
      <c r="AC31" s="4">
        <v>-197</v>
      </c>
      <c r="AD31" s="22">
        <v>-18</v>
      </c>
      <c r="AE31" s="4">
        <v>-128</v>
      </c>
      <c r="AF31" s="9"/>
      <c r="AG31" s="4">
        <v>-308</v>
      </c>
      <c r="AH31" s="25">
        <v>-1</v>
      </c>
      <c r="AI31" s="59">
        <v>0</v>
      </c>
      <c r="AJ31" s="22">
        <v>-25</v>
      </c>
      <c r="AK31" s="22">
        <v>-49</v>
      </c>
      <c r="AL31" s="9"/>
      <c r="AM31" s="65"/>
    </row>
    <row r="32" spans="1:39" x14ac:dyDescent="0.3">
      <c r="A32" s="72">
        <v>1979</v>
      </c>
      <c r="B32" s="4">
        <v>-434</v>
      </c>
      <c r="C32" s="22">
        <v>-21</v>
      </c>
      <c r="D32" s="4">
        <v>-162</v>
      </c>
      <c r="E32" s="22">
        <v>-12</v>
      </c>
      <c r="F32" s="25">
        <v>-8</v>
      </c>
      <c r="G32" s="25">
        <v>-7</v>
      </c>
      <c r="H32" s="22">
        <v>-16</v>
      </c>
      <c r="I32" s="25">
        <v>-2</v>
      </c>
      <c r="J32" s="22">
        <v>-17</v>
      </c>
      <c r="K32" s="22">
        <v>-42</v>
      </c>
      <c r="L32" s="4">
        <v>-165</v>
      </c>
      <c r="M32" s="22">
        <v>-14</v>
      </c>
      <c r="N32" s="22">
        <v>-20</v>
      </c>
      <c r="O32" s="22">
        <v>-49</v>
      </c>
      <c r="P32" s="4">
        <v>-114</v>
      </c>
      <c r="Q32" s="4">
        <v>-103</v>
      </c>
      <c r="R32" s="4">
        <v>-105</v>
      </c>
      <c r="S32" s="4">
        <v>-144</v>
      </c>
      <c r="T32" s="4">
        <v>-494</v>
      </c>
      <c r="U32" s="4">
        <v>-238</v>
      </c>
      <c r="V32" s="22">
        <v>-90</v>
      </c>
      <c r="W32" s="4">
        <v>-115</v>
      </c>
      <c r="X32" s="25">
        <v>-2</v>
      </c>
      <c r="Y32" s="22">
        <v>-33</v>
      </c>
      <c r="Z32" s="4">
        <v>-449</v>
      </c>
      <c r="AA32" s="4">
        <v>-341</v>
      </c>
      <c r="AB32" s="22">
        <v>-24</v>
      </c>
      <c r="AC32" s="4">
        <v>-201</v>
      </c>
      <c r="AD32" s="22">
        <v>-19</v>
      </c>
      <c r="AE32" s="4">
        <v>-131</v>
      </c>
      <c r="AF32" s="9"/>
      <c r="AG32" s="4">
        <v>-314</v>
      </c>
      <c r="AH32" s="25">
        <v>-1</v>
      </c>
      <c r="AI32" s="59">
        <v>0</v>
      </c>
      <c r="AJ32" s="22">
        <v>-28</v>
      </c>
      <c r="AK32" s="22">
        <v>-54</v>
      </c>
      <c r="AL32" s="9"/>
      <c r="AM32" s="65"/>
    </row>
    <row r="33" spans="1:39" x14ac:dyDescent="0.3">
      <c r="A33" s="72">
        <v>1980</v>
      </c>
      <c r="B33" s="4">
        <v>-599</v>
      </c>
      <c r="C33" s="22">
        <v>-25</v>
      </c>
      <c r="D33" s="4">
        <v>-212</v>
      </c>
      <c r="E33" s="22">
        <v>-15</v>
      </c>
      <c r="F33" s="22">
        <v>-10</v>
      </c>
      <c r="G33" s="25">
        <v>-9</v>
      </c>
      <c r="H33" s="22">
        <v>-22</v>
      </c>
      <c r="I33" s="25">
        <v>-3</v>
      </c>
      <c r="J33" s="22">
        <v>-20</v>
      </c>
      <c r="K33" s="22">
        <v>-55</v>
      </c>
      <c r="L33" s="4">
        <v>-213</v>
      </c>
      <c r="M33" s="22">
        <v>-18</v>
      </c>
      <c r="N33" s="22">
        <v>-26</v>
      </c>
      <c r="O33" s="22">
        <v>-64</v>
      </c>
      <c r="P33" s="4">
        <v>-148</v>
      </c>
      <c r="Q33" s="4">
        <v>-134</v>
      </c>
      <c r="R33" s="4">
        <v>-137</v>
      </c>
      <c r="S33" s="4">
        <v>-186</v>
      </c>
      <c r="T33" s="4">
        <v>-644</v>
      </c>
      <c r="U33" s="4">
        <v>-303</v>
      </c>
      <c r="V33" s="4">
        <v>-117</v>
      </c>
      <c r="W33" s="4">
        <v>-148</v>
      </c>
      <c r="X33" s="25">
        <v>-3</v>
      </c>
      <c r="Y33" s="22">
        <v>-42</v>
      </c>
      <c r="Z33" s="4">
        <v>-532</v>
      </c>
      <c r="AA33" s="4">
        <v>-435</v>
      </c>
      <c r="AB33" s="22">
        <v>-31</v>
      </c>
      <c r="AC33" s="4">
        <v>-257</v>
      </c>
      <c r="AD33" s="22">
        <v>-24</v>
      </c>
      <c r="AE33" s="4">
        <v>-167</v>
      </c>
      <c r="AF33" s="9"/>
      <c r="AG33" s="4">
        <v>-401</v>
      </c>
      <c r="AH33" s="25">
        <v>-2</v>
      </c>
      <c r="AI33" s="59">
        <v>0</v>
      </c>
      <c r="AJ33" s="22">
        <v>-36</v>
      </c>
      <c r="AK33" s="22">
        <v>-71</v>
      </c>
      <c r="AL33" s="9"/>
      <c r="AM33" s="65"/>
    </row>
    <row r="34" spans="1:39" x14ac:dyDescent="0.3">
      <c r="A34" s="72">
        <v>1981</v>
      </c>
      <c r="B34" s="4">
        <v>-911</v>
      </c>
      <c r="C34" s="22">
        <v>-31</v>
      </c>
      <c r="D34" s="4">
        <v>-248</v>
      </c>
      <c r="E34" s="22">
        <v>-18</v>
      </c>
      <c r="F34" s="22">
        <v>-12</v>
      </c>
      <c r="G34" s="22">
        <v>-10</v>
      </c>
      <c r="H34" s="22">
        <v>-25</v>
      </c>
      <c r="I34" s="25">
        <v>-3</v>
      </c>
      <c r="J34" s="22">
        <v>-25</v>
      </c>
      <c r="K34" s="22">
        <v>-64</v>
      </c>
      <c r="L34" s="4">
        <v>-246</v>
      </c>
      <c r="M34" s="22">
        <v>-21</v>
      </c>
      <c r="N34" s="22">
        <v>-29</v>
      </c>
      <c r="O34" s="22">
        <v>-74</v>
      </c>
      <c r="P34" s="4">
        <v>-169</v>
      </c>
      <c r="Q34" s="4">
        <v>-154</v>
      </c>
      <c r="R34" s="4">
        <v>-158</v>
      </c>
      <c r="S34" s="4">
        <v>-214</v>
      </c>
      <c r="T34" s="4">
        <v>-759</v>
      </c>
      <c r="U34" s="4">
        <v>-342</v>
      </c>
      <c r="V34" s="4">
        <v>-136</v>
      </c>
      <c r="W34" s="4">
        <v>-168</v>
      </c>
      <c r="X34" s="25">
        <v>-4</v>
      </c>
      <c r="Y34" s="22">
        <v>-48</v>
      </c>
      <c r="Z34" s="4">
        <v>-696</v>
      </c>
      <c r="AA34" s="4">
        <v>-516</v>
      </c>
      <c r="AB34" s="22">
        <v>-35</v>
      </c>
      <c r="AC34" s="4">
        <v>-289</v>
      </c>
      <c r="AD34" s="22">
        <v>-27</v>
      </c>
      <c r="AE34" s="4">
        <v>-188</v>
      </c>
      <c r="AF34" s="9"/>
      <c r="AG34" s="4">
        <v>-452</v>
      </c>
      <c r="AH34" s="25">
        <v>-2</v>
      </c>
      <c r="AI34" s="59">
        <v>0</v>
      </c>
      <c r="AJ34" s="22">
        <v>-41</v>
      </c>
      <c r="AK34" s="22">
        <v>-83</v>
      </c>
      <c r="AL34" s="9"/>
      <c r="AM34" s="65"/>
    </row>
    <row r="35" spans="1:39" x14ac:dyDescent="0.3">
      <c r="A35" s="72">
        <v>1982</v>
      </c>
      <c r="B35" s="4">
        <v>-834</v>
      </c>
      <c r="C35" s="22">
        <v>-30</v>
      </c>
      <c r="D35" s="4">
        <v>-266</v>
      </c>
      <c r="E35" s="22">
        <v>-19</v>
      </c>
      <c r="F35" s="22">
        <v>-14</v>
      </c>
      <c r="G35" s="22">
        <v>-11</v>
      </c>
      <c r="H35" s="22">
        <v>-27</v>
      </c>
      <c r="I35" s="25">
        <v>-3</v>
      </c>
      <c r="J35" s="22">
        <v>-26</v>
      </c>
      <c r="K35" s="22">
        <v>-70</v>
      </c>
      <c r="L35" s="4">
        <v>-278</v>
      </c>
      <c r="M35" s="22">
        <v>-24</v>
      </c>
      <c r="N35" s="22">
        <v>-38</v>
      </c>
      <c r="O35" s="22">
        <v>-84</v>
      </c>
      <c r="P35" s="4">
        <v>-194</v>
      </c>
      <c r="Q35" s="4">
        <v>-173</v>
      </c>
      <c r="R35" s="4">
        <v>-175</v>
      </c>
      <c r="S35" s="4">
        <v>-246</v>
      </c>
      <c r="T35" s="4">
        <v>-789</v>
      </c>
      <c r="U35" s="4">
        <v>-421</v>
      </c>
      <c r="V35" s="4">
        <v>-149</v>
      </c>
      <c r="W35" s="4">
        <v>-200</v>
      </c>
      <c r="X35" s="25">
        <v>-4</v>
      </c>
      <c r="Y35" s="22">
        <v>-57</v>
      </c>
      <c r="Z35" s="4">
        <v>-652</v>
      </c>
      <c r="AA35" s="4">
        <v>-601</v>
      </c>
      <c r="AB35" s="22">
        <v>-43</v>
      </c>
      <c r="AC35" s="4">
        <v>-356</v>
      </c>
      <c r="AD35" s="22">
        <v>-33</v>
      </c>
      <c r="AE35" s="4">
        <v>-231</v>
      </c>
      <c r="AF35" s="9"/>
      <c r="AG35" s="4">
        <v>-556</v>
      </c>
      <c r="AH35" s="25">
        <v>-3</v>
      </c>
      <c r="AI35" s="59">
        <v>0</v>
      </c>
      <c r="AJ35" s="22">
        <v>-47</v>
      </c>
      <c r="AK35" s="22">
        <v>-90</v>
      </c>
      <c r="AL35" s="9"/>
      <c r="AM35" s="65"/>
    </row>
    <row r="36" spans="1:39" x14ac:dyDescent="0.3">
      <c r="A36" s="72">
        <v>1983</v>
      </c>
      <c r="B36" s="4">
        <v>-931</v>
      </c>
      <c r="C36" s="22">
        <v>-43</v>
      </c>
      <c r="D36" s="4">
        <v>-351</v>
      </c>
      <c r="E36" s="22">
        <v>-24</v>
      </c>
      <c r="F36" s="22">
        <v>-16</v>
      </c>
      <c r="G36" s="22">
        <v>-15</v>
      </c>
      <c r="H36" s="22">
        <v>-35</v>
      </c>
      <c r="I36" s="25">
        <v>-4</v>
      </c>
      <c r="J36" s="22">
        <v>-36</v>
      </c>
      <c r="K36" s="22">
        <v>-92</v>
      </c>
      <c r="L36" s="4">
        <v>-358</v>
      </c>
      <c r="M36" s="22">
        <v>-31</v>
      </c>
      <c r="N36" s="22">
        <v>-46</v>
      </c>
      <c r="O36" s="4">
        <v>-108</v>
      </c>
      <c r="P36" s="4">
        <v>-249</v>
      </c>
      <c r="Q36" s="4">
        <v>-224</v>
      </c>
      <c r="R36" s="4">
        <v>-227</v>
      </c>
      <c r="S36" s="4">
        <v>-315</v>
      </c>
      <c r="T36" s="5">
        <v>-1057</v>
      </c>
      <c r="U36" s="4">
        <v>-524</v>
      </c>
      <c r="V36" s="4">
        <v>-195</v>
      </c>
      <c r="W36" s="4">
        <v>-252</v>
      </c>
      <c r="X36" s="25">
        <v>-5</v>
      </c>
      <c r="Y36" s="22">
        <v>-72</v>
      </c>
      <c r="Z36" s="4">
        <v>-748</v>
      </c>
      <c r="AA36" s="4">
        <v>-742</v>
      </c>
      <c r="AB36" s="22">
        <v>-53</v>
      </c>
      <c r="AC36" s="4">
        <v>-442</v>
      </c>
      <c r="AD36" s="22">
        <v>-41</v>
      </c>
      <c r="AE36" s="4">
        <v>-288</v>
      </c>
      <c r="AF36" s="9"/>
      <c r="AG36" s="4">
        <v>-692</v>
      </c>
      <c r="AH36" s="25">
        <v>-3</v>
      </c>
      <c r="AI36" s="59">
        <v>0</v>
      </c>
      <c r="AJ36" s="22">
        <v>-60</v>
      </c>
      <c r="AK36" s="4">
        <v>-118</v>
      </c>
      <c r="AL36" s="9"/>
      <c r="AM36" s="65"/>
    </row>
    <row r="37" spans="1:39" x14ac:dyDescent="0.3">
      <c r="A37" s="72">
        <v>1984</v>
      </c>
      <c r="B37" s="5">
        <v>-1140</v>
      </c>
      <c r="C37" s="22">
        <v>-54</v>
      </c>
      <c r="D37" s="4">
        <v>-467</v>
      </c>
      <c r="E37" s="22">
        <v>-31</v>
      </c>
      <c r="F37" s="22">
        <v>-22</v>
      </c>
      <c r="G37" s="22">
        <v>-20</v>
      </c>
      <c r="H37" s="22">
        <v>-47</v>
      </c>
      <c r="I37" s="25">
        <v>-6</v>
      </c>
      <c r="J37" s="22">
        <v>-46</v>
      </c>
      <c r="K37" s="4">
        <v>-123</v>
      </c>
      <c r="L37" s="4">
        <v>-482</v>
      </c>
      <c r="M37" s="22">
        <v>-41</v>
      </c>
      <c r="N37" s="22">
        <v>-63</v>
      </c>
      <c r="O37" s="4">
        <v>-146</v>
      </c>
      <c r="P37" s="4">
        <v>-338</v>
      </c>
      <c r="Q37" s="4">
        <v>-302</v>
      </c>
      <c r="R37" s="4">
        <v>-306</v>
      </c>
      <c r="S37" s="4">
        <v>-425</v>
      </c>
      <c r="T37" s="5">
        <v>-1400</v>
      </c>
      <c r="U37" s="4">
        <v>-715</v>
      </c>
      <c r="V37" s="4">
        <v>-260</v>
      </c>
      <c r="W37" s="4">
        <v>-342</v>
      </c>
      <c r="X37" s="25">
        <v>-7</v>
      </c>
      <c r="Y37" s="22">
        <v>-98</v>
      </c>
      <c r="Z37" s="4">
        <v>-934</v>
      </c>
      <c r="AA37" s="5">
        <v>-1013</v>
      </c>
      <c r="AB37" s="22">
        <v>-73</v>
      </c>
      <c r="AC37" s="4">
        <v>-605</v>
      </c>
      <c r="AD37" s="22">
        <v>-56</v>
      </c>
      <c r="AE37" s="4">
        <v>-393</v>
      </c>
      <c r="AF37" s="9"/>
      <c r="AG37" s="4">
        <v>-945</v>
      </c>
      <c r="AH37" s="25">
        <v>-4</v>
      </c>
      <c r="AI37" s="59">
        <v>0</v>
      </c>
      <c r="AJ37" s="22">
        <v>-81</v>
      </c>
      <c r="AK37" s="4">
        <v>-158</v>
      </c>
      <c r="AL37" s="9"/>
      <c r="AM37" s="65"/>
    </row>
    <row r="38" spans="1:39" x14ac:dyDescent="0.3">
      <c r="A38" s="72">
        <v>1985</v>
      </c>
      <c r="B38" s="5">
        <v>-1110</v>
      </c>
      <c r="C38" s="22">
        <v>-55</v>
      </c>
      <c r="D38" s="4">
        <v>-468</v>
      </c>
      <c r="E38" s="22">
        <v>-31</v>
      </c>
      <c r="F38" s="22">
        <v>-22</v>
      </c>
      <c r="G38" s="22">
        <v>-20</v>
      </c>
      <c r="H38" s="22">
        <v>-47</v>
      </c>
      <c r="I38" s="25">
        <v>-6</v>
      </c>
      <c r="J38" s="22">
        <v>-45</v>
      </c>
      <c r="K38" s="4">
        <v>-123</v>
      </c>
      <c r="L38" s="4">
        <v>-479</v>
      </c>
      <c r="M38" s="22">
        <v>-41</v>
      </c>
      <c r="N38" s="22">
        <v>-61</v>
      </c>
      <c r="O38" s="4">
        <v>-145</v>
      </c>
      <c r="P38" s="4">
        <v>-335</v>
      </c>
      <c r="Q38" s="4">
        <v>-300</v>
      </c>
      <c r="R38" s="4">
        <v>-305</v>
      </c>
      <c r="S38" s="4">
        <v>-421</v>
      </c>
      <c r="T38" s="5">
        <v>-1407</v>
      </c>
      <c r="U38" s="4">
        <v>-702</v>
      </c>
      <c r="V38" s="4">
        <v>-260</v>
      </c>
      <c r="W38" s="4">
        <v>-338</v>
      </c>
      <c r="X38" s="25">
        <v>-7</v>
      </c>
      <c r="Y38" s="22">
        <v>-96</v>
      </c>
      <c r="Z38" s="5">
        <v>-1025</v>
      </c>
      <c r="AA38" s="5">
        <v>-1025</v>
      </c>
      <c r="AB38" s="22">
        <v>-72</v>
      </c>
      <c r="AC38" s="4">
        <v>-593</v>
      </c>
      <c r="AD38" s="22">
        <v>-55</v>
      </c>
      <c r="AE38" s="4">
        <v>-386</v>
      </c>
      <c r="AF38" s="9"/>
      <c r="AG38" s="4">
        <v>-928</v>
      </c>
      <c r="AH38" s="25">
        <v>-4</v>
      </c>
      <c r="AI38" s="59">
        <v>0</v>
      </c>
      <c r="AJ38" s="22">
        <v>-81</v>
      </c>
      <c r="AK38" s="4">
        <v>-157</v>
      </c>
      <c r="AL38" s="9"/>
      <c r="AM38" s="65"/>
    </row>
    <row r="39" spans="1:39" x14ac:dyDescent="0.3">
      <c r="A39" s="72">
        <v>1986</v>
      </c>
      <c r="B39" s="5">
        <v>-1267</v>
      </c>
      <c r="C39" s="22">
        <v>-68</v>
      </c>
      <c r="D39" s="4">
        <v>-531</v>
      </c>
      <c r="E39" s="22">
        <v>-39</v>
      </c>
      <c r="F39" s="22">
        <v>-25</v>
      </c>
      <c r="G39" s="22">
        <v>-22</v>
      </c>
      <c r="H39" s="22">
        <v>-54</v>
      </c>
      <c r="I39" s="25">
        <v>-6</v>
      </c>
      <c r="J39" s="22">
        <v>-55</v>
      </c>
      <c r="K39" s="4">
        <v>-136</v>
      </c>
      <c r="L39" s="4">
        <v>-531</v>
      </c>
      <c r="M39" s="22">
        <v>-45</v>
      </c>
      <c r="N39" s="22">
        <v>-63</v>
      </c>
      <c r="O39" s="4">
        <v>-160</v>
      </c>
      <c r="P39" s="4">
        <v>-366</v>
      </c>
      <c r="Q39" s="4">
        <v>-333</v>
      </c>
      <c r="R39" s="4">
        <v>-341</v>
      </c>
      <c r="S39" s="4">
        <v>-462</v>
      </c>
      <c r="T39" s="5">
        <v>-1622</v>
      </c>
      <c r="U39" s="4">
        <v>-748</v>
      </c>
      <c r="V39" s="4">
        <v>-292</v>
      </c>
      <c r="W39" s="4">
        <v>-366</v>
      </c>
      <c r="X39" s="25">
        <v>-8</v>
      </c>
      <c r="Y39" s="4">
        <v>-105</v>
      </c>
      <c r="Z39" s="5">
        <v>-1585</v>
      </c>
      <c r="AA39" s="5">
        <v>-1090</v>
      </c>
      <c r="AB39" s="22">
        <v>-76</v>
      </c>
      <c r="AC39" s="4">
        <v>-633</v>
      </c>
      <c r="AD39" s="22">
        <v>-58</v>
      </c>
      <c r="AE39" s="4">
        <v>-412</v>
      </c>
      <c r="AF39" s="9"/>
      <c r="AG39" s="4">
        <v>-989</v>
      </c>
      <c r="AH39" s="25">
        <v>-5</v>
      </c>
      <c r="AI39" s="59">
        <v>0</v>
      </c>
      <c r="AJ39" s="22">
        <v>-90</v>
      </c>
      <c r="AK39" s="4">
        <v>-178</v>
      </c>
      <c r="AL39" s="9"/>
      <c r="AM39" s="65"/>
    </row>
    <row r="40" spans="1:39" x14ac:dyDescent="0.3">
      <c r="A40" s="72">
        <v>1987</v>
      </c>
      <c r="B40" s="5">
        <v>-1489</v>
      </c>
      <c r="C40" s="22">
        <v>-55</v>
      </c>
      <c r="D40" s="4">
        <v>-464</v>
      </c>
      <c r="E40" s="22">
        <v>-31</v>
      </c>
      <c r="F40" s="22">
        <v>-22</v>
      </c>
      <c r="G40" s="22">
        <v>-20</v>
      </c>
      <c r="H40" s="22">
        <v>-47</v>
      </c>
      <c r="I40" s="25">
        <v>-6</v>
      </c>
      <c r="J40" s="22">
        <v>-45</v>
      </c>
      <c r="K40" s="4">
        <v>-122</v>
      </c>
      <c r="L40" s="4">
        <v>-473</v>
      </c>
      <c r="M40" s="22">
        <v>-41</v>
      </c>
      <c r="N40" s="22">
        <v>-60</v>
      </c>
      <c r="O40" s="4">
        <v>-143</v>
      </c>
      <c r="P40" s="4">
        <v>-331</v>
      </c>
      <c r="Q40" s="4">
        <v>-297</v>
      </c>
      <c r="R40" s="4">
        <v>-302</v>
      </c>
      <c r="S40" s="4">
        <v>-416</v>
      </c>
      <c r="T40" s="5">
        <v>-1404</v>
      </c>
      <c r="U40" s="4">
        <v>-690</v>
      </c>
      <c r="V40" s="4">
        <v>-258</v>
      </c>
      <c r="W40" s="4">
        <v>-333</v>
      </c>
      <c r="X40" s="25">
        <v>-7</v>
      </c>
      <c r="Y40" s="22">
        <v>-95</v>
      </c>
      <c r="Z40" s="5">
        <v>-1242</v>
      </c>
      <c r="AA40" s="5">
        <v>-1029</v>
      </c>
      <c r="AB40" s="22">
        <v>-71</v>
      </c>
      <c r="AC40" s="4">
        <v>-583</v>
      </c>
      <c r="AD40" s="22">
        <v>-54</v>
      </c>
      <c r="AE40" s="4">
        <v>-379</v>
      </c>
      <c r="AF40" s="9"/>
      <c r="AG40" s="4">
        <v>-911</v>
      </c>
      <c r="AH40" s="25">
        <v>-4</v>
      </c>
      <c r="AI40" s="59">
        <v>0</v>
      </c>
      <c r="AJ40" s="22">
        <v>-80</v>
      </c>
      <c r="AK40" s="4">
        <v>-156</v>
      </c>
      <c r="AL40" s="9"/>
      <c r="AM40" s="65"/>
    </row>
    <row r="41" spans="1:39" x14ac:dyDescent="0.3">
      <c r="A41" s="72">
        <v>1988</v>
      </c>
      <c r="B41" s="5">
        <v>-1215</v>
      </c>
      <c r="C41" s="22">
        <v>-44</v>
      </c>
      <c r="D41" s="4">
        <v>-401</v>
      </c>
      <c r="E41" s="22">
        <v>-26</v>
      </c>
      <c r="F41" s="22">
        <v>-20</v>
      </c>
      <c r="G41" s="22">
        <v>-17</v>
      </c>
      <c r="H41" s="22">
        <v>-40</v>
      </c>
      <c r="I41" s="25">
        <v>-5</v>
      </c>
      <c r="J41" s="22">
        <v>-40</v>
      </c>
      <c r="K41" s="4">
        <v>-107</v>
      </c>
      <c r="L41" s="4">
        <v>-424</v>
      </c>
      <c r="M41" s="22">
        <v>-36</v>
      </c>
      <c r="N41" s="22">
        <v>-60</v>
      </c>
      <c r="O41" s="4">
        <v>-129</v>
      </c>
      <c r="P41" s="4">
        <v>-299</v>
      </c>
      <c r="Q41" s="4">
        <v>-264</v>
      </c>
      <c r="R41" s="4">
        <v>-266</v>
      </c>
      <c r="S41" s="4">
        <v>-377</v>
      </c>
      <c r="T41" s="5">
        <v>-1179</v>
      </c>
      <c r="U41" s="4">
        <v>-654</v>
      </c>
      <c r="V41" s="4">
        <v>-225</v>
      </c>
      <c r="W41" s="4">
        <v>-308</v>
      </c>
      <c r="X41" s="25">
        <v>-6</v>
      </c>
      <c r="Y41" s="22">
        <v>-88</v>
      </c>
      <c r="Z41" s="4">
        <v>-899</v>
      </c>
      <c r="AA41" s="4">
        <v>-924</v>
      </c>
      <c r="AB41" s="22">
        <v>-67</v>
      </c>
      <c r="AC41" s="4">
        <v>-552</v>
      </c>
      <c r="AD41" s="22">
        <v>-51</v>
      </c>
      <c r="AE41" s="4">
        <v>-359</v>
      </c>
      <c r="AF41" s="9"/>
      <c r="AG41" s="4">
        <v>-863</v>
      </c>
      <c r="AH41" s="25">
        <v>-4</v>
      </c>
      <c r="AI41" s="59">
        <v>0</v>
      </c>
      <c r="AJ41" s="22">
        <v>-71</v>
      </c>
      <c r="AK41" s="4">
        <v>-136</v>
      </c>
      <c r="AL41" s="9"/>
      <c r="AM41" s="65"/>
    </row>
    <row r="42" spans="1:39" x14ac:dyDescent="0.3">
      <c r="A42" s="72">
        <v>1989</v>
      </c>
      <c r="B42" s="5">
        <v>-1160</v>
      </c>
      <c r="C42" s="22">
        <v>-38</v>
      </c>
      <c r="D42" s="4">
        <v>-363</v>
      </c>
      <c r="E42" s="22">
        <v>-26</v>
      </c>
      <c r="F42" s="22">
        <v>-18</v>
      </c>
      <c r="G42" s="22">
        <v>-16</v>
      </c>
      <c r="H42" s="22">
        <v>-36</v>
      </c>
      <c r="I42" s="25">
        <v>-4</v>
      </c>
      <c r="J42" s="22">
        <v>-35</v>
      </c>
      <c r="K42" s="22">
        <v>-98</v>
      </c>
      <c r="L42" s="4">
        <v>-388</v>
      </c>
      <c r="M42" s="22">
        <v>-34</v>
      </c>
      <c r="N42" s="22">
        <v>-57</v>
      </c>
      <c r="O42" s="4">
        <v>-119</v>
      </c>
      <c r="P42" s="4">
        <v>-275</v>
      </c>
      <c r="Q42" s="4">
        <v>-241</v>
      </c>
      <c r="R42" s="4">
        <v>-242</v>
      </c>
      <c r="S42" s="4">
        <v>-347</v>
      </c>
      <c r="T42" s="5">
        <v>-1058</v>
      </c>
      <c r="U42" s="4">
        <v>-612</v>
      </c>
      <c r="V42" s="4">
        <v>-205</v>
      </c>
      <c r="W42" s="4">
        <v>-286</v>
      </c>
      <c r="X42" s="25">
        <v>-6</v>
      </c>
      <c r="Y42" s="22">
        <v>-81</v>
      </c>
      <c r="Z42" s="4">
        <v>-588</v>
      </c>
      <c r="AA42" s="4">
        <v>-893</v>
      </c>
      <c r="AB42" s="22">
        <v>-62</v>
      </c>
      <c r="AC42" s="4">
        <v>-517</v>
      </c>
      <c r="AD42" s="22">
        <v>-48</v>
      </c>
      <c r="AE42" s="4">
        <v>-335</v>
      </c>
      <c r="AF42" s="9"/>
      <c r="AG42" s="4">
        <v>-808</v>
      </c>
      <c r="AH42" s="25">
        <v>-4</v>
      </c>
      <c r="AI42" s="59">
        <v>0</v>
      </c>
      <c r="AJ42" s="22">
        <v>-65</v>
      </c>
      <c r="AK42" s="4">
        <v>-123</v>
      </c>
      <c r="AL42" s="9"/>
      <c r="AM42" s="65"/>
    </row>
    <row r="43" spans="1:39" x14ac:dyDescent="0.3">
      <c r="A43" s="72">
        <v>1990</v>
      </c>
      <c r="B43" s="5">
        <v>-1434</v>
      </c>
      <c r="C43" s="22">
        <v>-43</v>
      </c>
      <c r="D43" s="4">
        <v>-386</v>
      </c>
      <c r="E43" s="22">
        <v>-25</v>
      </c>
      <c r="F43" s="22">
        <v>-19</v>
      </c>
      <c r="G43" s="22">
        <v>-16</v>
      </c>
      <c r="H43" s="22">
        <v>-39</v>
      </c>
      <c r="I43" s="25">
        <v>-5</v>
      </c>
      <c r="J43" s="22">
        <v>-39</v>
      </c>
      <c r="K43" s="4">
        <v>-103</v>
      </c>
      <c r="L43" s="4">
        <v>-406</v>
      </c>
      <c r="M43" s="22">
        <v>-35</v>
      </c>
      <c r="N43" s="22">
        <v>-57</v>
      </c>
      <c r="O43" s="4">
        <v>-123</v>
      </c>
      <c r="P43" s="4">
        <v>-286</v>
      </c>
      <c r="Q43" s="4">
        <v>-253</v>
      </c>
      <c r="R43" s="4">
        <v>-255</v>
      </c>
      <c r="S43" s="4">
        <v>-361</v>
      </c>
      <c r="T43" s="5">
        <v>-1137</v>
      </c>
      <c r="U43" s="4">
        <v>-621</v>
      </c>
      <c r="V43" s="4">
        <v>-217</v>
      </c>
      <c r="W43" s="4">
        <v>-294</v>
      </c>
      <c r="X43" s="25">
        <v>-6</v>
      </c>
      <c r="Y43" s="22">
        <v>-84</v>
      </c>
      <c r="Z43" s="4">
        <v>-617</v>
      </c>
      <c r="AA43" s="4">
        <v>-862</v>
      </c>
      <c r="AB43" s="22">
        <v>-63</v>
      </c>
      <c r="AC43" s="4">
        <v>-525</v>
      </c>
      <c r="AD43" s="22">
        <v>-48</v>
      </c>
      <c r="AE43" s="4">
        <v>-341</v>
      </c>
      <c r="AF43" s="9"/>
      <c r="AG43" s="4">
        <v>-821</v>
      </c>
      <c r="AH43" s="25">
        <v>-4</v>
      </c>
      <c r="AI43" s="59">
        <v>0</v>
      </c>
      <c r="AJ43" s="22">
        <v>-68</v>
      </c>
      <c r="AK43" s="4">
        <v>-131</v>
      </c>
      <c r="AL43" s="9"/>
      <c r="AM43" s="65"/>
    </row>
    <row r="44" spans="1:39" x14ac:dyDescent="0.3">
      <c r="A44" s="72">
        <v>1991</v>
      </c>
      <c r="B44" s="5">
        <v>-1382</v>
      </c>
      <c r="C44" s="22">
        <v>-48</v>
      </c>
      <c r="D44" s="4">
        <v>-424</v>
      </c>
      <c r="E44" s="22">
        <v>-32</v>
      </c>
      <c r="F44" s="22">
        <v>-21</v>
      </c>
      <c r="G44" s="22">
        <v>-18</v>
      </c>
      <c r="H44" s="22">
        <v>-42</v>
      </c>
      <c r="I44" s="25">
        <v>-5</v>
      </c>
      <c r="J44" s="22">
        <v>-43</v>
      </c>
      <c r="K44" s="4">
        <v>-113</v>
      </c>
      <c r="L44" s="4">
        <v>-452</v>
      </c>
      <c r="M44" s="22">
        <v>-39</v>
      </c>
      <c r="N44" s="22">
        <v>-66</v>
      </c>
      <c r="O44" s="4">
        <v>-139</v>
      </c>
      <c r="P44" s="4">
        <v>-317</v>
      </c>
      <c r="Q44" s="4">
        <v>-281</v>
      </c>
      <c r="R44" s="4">
        <v>-283</v>
      </c>
      <c r="S44" s="4">
        <v>-404</v>
      </c>
      <c r="T44" s="5">
        <v>-1238</v>
      </c>
      <c r="U44" s="4">
        <v>-707</v>
      </c>
      <c r="V44" s="4">
        <v>-239</v>
      </c>
      <c r="W44" s="4">
        <v>-331</v>
      </c>
      <c r="X44" s="25">
        <v>-7</v>
      </c>
      <c r="Y44" s="22">
        <v>-94</v>
      </c>
      <c r="Z44" s="4">
        <v>-468</v>
      </c>
      <c r="AA44" s="4">
        <v>-926</v>
      </c>
      <c r="AB44" s="22">
        <v>-72</v>
      </c>
      <c r="AC44" s="4">
        <v>-597</v>
      </c>
      <c r="AD44" s="22">
        <v>-55</v>
      </c>
      <c r="AE44" s="4">
        <v>-388</v>
      </c>
      <c r="AF44" s="9"/>
      <c r="AG44" s="4">
        <v>-934</v>
      </c>
      <c r="AH44" s="25">
        <v>-4</v>
      </c>
      <c r="AI44" s="59">
        <v>0</v>
      </c>
      <c r="AJ44" s="22">
        <v>-75</v>
      </c>
      <c r="AK44" s="4">
        <v>-144</v>
      </c>
      <c r="AL44" s="9"/>
      <c r="AM44" s="65"/>
    </row>
    <row r="45" spans="1:39" x14ac:dyDescent="0.3">
      <c r="A45" s="72">
        <v>1992</v>
      </c>
      <c r="B45" s="5">
        <v>-1530</v>
      </c>
      <c r="C45" s="22">
        <v>-48</v>
      </c>
      <c r="D45" s="4">
        <v>-434</v>
      </c>
      <c r="E45" s="22">
        <v>-32</v>
      </c>
      <c r="F45" s="22">
        <v>-21</v>
      </c>
      <c r="G45" s="22">
        <v>-19</v>
      </c>
      <c r="H45" s="22">
        <v>-43</v>
      </c>
      <c r="I45" s="25">
        <v>-5</v>
      </c>
      <c r="J45" s="22">
        <v>-44</v>
      </c>
      <c r="K45" s="4">
        <v>-116</v>
      </c>
      <c r="L45" s="4">
        <v>-465</v>
      </c>
      <c r="M45" s="22">
        <v>-40</v>
      </c>
      <c r="N45" s="22">
        <v>-69</v>
      </c>
      <c r="O45" s="4">
        <v>-143</v>
      </c>
      <c r="P45" s="4">
        <v>-327</v>
      </c>
      <c r="Q45" s="4">
        <v>-288</v>
      </c>
      <c r="R45" s="4">
        <v>-289</v>
      </c>
      <c r="S45" s="4">
        <v>-416</v>
      </c>
      <c r="T45" s="5">
        <v>-1264</v>
      </c>
      <c r="U45" s="4">
        <v>-729</v>
      </c>
      <c r="V45" s="4">
        <v>-245</v>
      </c>
      <c r="W45" s="4">
        <v>-341</v>
      </c>
      <c r="X45" s="25">
        <v>-7</v>
      </c>
      <c r="Y45" s="22">
        <v>-97</v>
      </c>
      <c r="Z45" s="4">
        <v>-402</v>
      </c>
      <c r="AA45" s="4">
        <v>-949</v>
      </c>
      <c r="AB45" s="22">
        <v>-75</v>
      </c>
      <c r="AC45" s="4">
        <v>-616</v>
      </c>
      <c r="AD45" s="22">
        <v>-57</v>
      </c>
      <c r="AE45" s="4">
        <v>-400</v>
      </c>
      <c r="AF45" s="9"/>
      <c r="AG45" s="4">
        <v>-963</v>
      </c>
      <c r="AH45" s="25">
        <v>-4</v>
      </c>
      <c r="AI45" s="59">
        <v>0</v>
      </c>
      <c r="AJ45" s="22">
        <v>-77</v>
      </c>
      <c r="AK45" s="4">
        <v>-148</v>
      </c>
      <c r="AL45" s="9"/>
      <c r="AM45" s="65"/>
    </row>
    <row r="46" spans="1:39" x14ac:dyDescent="0.3">
      <c r="A46" s="72">
        <v>1993</v>
      </c>
      <c r="B46" s="5">
        <v>-1696</v>
      </c>
      <c r="C46" s="22">
        <v>-59</v>
      </c>
      <c r="D46" s="4">
        <v>-470</v>
      </c>
      <c r="E46" s="22">
        <v>-51</v>
      </c>
      <c r="F46" s="22">
        <v>-32</v>
      </c>
      <c r="G46" s="22">
        <v>-19</v>
      </c>
      <c r="H46" s="22">
        <v>-55</v>
      </c>
      <c r="I46" s="25">
        <v>-9</v>
      </c>
      <c r="J46" s="22">
        <v>-68</v>
      </c>
      <c r="K46" s="4">
        <v>-125</v>
      </c>
      <c r="L46" s="4">
        <v>-432</v>
      </c>
      <c r="M46" s="22">
        <v>-41</v>
      </c>
      <c r="N46" s="22">
        <v>-81</v>
      </c>
      <c r="O46" s="4">
        <v>-143</v>
      </c>
      <c r="P46" s="4">
        <v>-292</v>
      </c>
      <c r="Q46" s="4">
        <v>-292</v>
      </c>
      <c r="R46" s="4">
        <v>-559</v>
      </c>
      <c r="S46" s="4">
        <v>-429</v>
      </c>
      <c r="T46" s="5">
        <v>-1508</v>
      </c>
      <c r="U46" s="4">
        <v>-747</v>
      </c>
      <c r="V46" s="4">
        <v>-269</v>
      </c>
      <c r="W46" s="4">
        <v>-355</v>
      </c>
      <c r="X46" s="22">
        <v>-13</v>
      </c>
      <c r="Y46" s="4">
        <v>-101</v>
      </c>
      <c r="Z46" s="4">
        <v>-375</v>
      </c>
      <c r="AA46" s="4">
        <v>-915</v>
      </c>
      <c r="AB46" s="22">
        <v>-77</v>
      </c>
      <c r="AC46" s="4">
        <v>-635</v>
      </c>
      <c r="AD46" s="22">
        <v>-59</v>
      </c>
      <c r="AE46" s="4">
        <v>-413</v>
      </c>
      <c r="AF46" s="4">
        <v>-165</v>
      </c>
      <c r="AG46" s="5">
        <v>-1789</v>
      </c>
      <c r="AH46" s="22">
        <v>-51</v>
      </c>
      <c r="AI46" s="25">
        <v>-2</v>
      </c>
      <c r="AJ46" s="4">
        <v>-109</v>
      </c>
      <c r="AK46" s="4">
        <v>-168</v>
      </c>
      <c r="AL46" s="9"/>
      <c r="AM46" s="65"/>
    </row>
    <row r="47" spans="1:39" x14ac:dyDescent="0.3">
      <c r="A47" s="72">
        <v>1994</v>
      </c>
      <c r="B47" s="5">
        <v>-1789</v>
      </c>
      <c r="C47" s="22">
        <v>-54</v>
      </c>
      <c r="D47" s="4">
        <v>-420</v>
      </c>
      <c r="E47" s="22">
        <v>-65</v>
      </c>
      <c r="F47" s="22">
        <v>-38</v>
      </c>
      <c r="G47" s="22">
        <v>-19</v>
      </c>
      <c r="H47" s="22">
        <v>-59</v>
      </c>
      <c r="I47" s="22">
        <v>-11</v>
      </c>
      <c r="J47" s="22">
        <v>-73</v>
      </c>
      <c r="K47" s="4">
        <v>-141</v>
      </c>
      <c r="L47" s="4">
        <v>-488</v>
      </c>
      <c r="M47" s="22">
        <v>-51</v>
      </c>
      <c r="N47" s="22">
        <v>-89</v>
      </c>
      <c r="O47" s="4">
        <v>-163</v>
      </c>
      <c r="P47" s="4">
        <v>-344</v>
      </c>
      <c r="Q47" s="4">
        <v>-302</v>
      </c>
      <c r="R47" s="4">
        <v>-554</v>
      </c>
      <c r="S47" s="4">
        <v>-384</v>
      </c>
      <c r="T47" s="5">
        <v>-1219</v>
      </c>
      <c r="U47" s="4">
        <v>-809</v>
      </c>
      <c r="V47" s="4">
        <v>-312</v>
      </c>
      <c r="W47" s="4">
        <v>-412</v>
      </c>
      <c r="X47" s="22">
        <v>-17</v>
      </c>
      <c r="Y47" s="4">
        <v>-153</v>
      </c>
      <c r="Z47" s="4">
        <v>-343</v>
      </c>
      <c r="AA47" s="4">
        <v>-389</v>
      </c>
      <c r="AB47" s="4">
        <v>-200</v>
      </c>
      <c r="AC47" s="4">
        <v>-748</v>
      </c>
      <c r="AD47" s="22">
        <v>-73</v>
      </c>
      <c r="AE47" s="4">
        <v>-457</v>
      </c>
      <c r="AF47" s="4">
        <v>-163</v>
      </c>
      <c r="AG47" s="5">
        <v>-1288</v>
      </c>
      <c r="AH47" s="4">
        <v>-135</v>
      </c>
      <c r="AI47" s="25">
        <v>-2</v>
      </c>
      <c r="AJ47" s="4">
        <v>-110</v>
      </c>
      <c r="AK47" s="4">
        <v>-203</v>
      </c>
      <c r="AL47" s="9"/>
      <c r="AM47" s="65"/>
    </row>
    <row r="48" spans="1:39" x14ac:dyDescent="0.3">
      <c r="A48" s="72">
        <v>1995</v>
      </c>
      <c r="B48" s="5">
        <v>-1652</v>
      </c>
      <c r="C48" s="22">
        <v>-19</v>
      </c>
      <c r="D48" s="4">
        <v>-465</v>
      </c>
      <c r="E48" s="22">
        <v>-58</v>
      </c>
      <c r="F48" s="22">
        <v>-36</v>
      </c>
      <c r="G48" s="25">
        <v>-4</v>
      </c>
      <c r="H48" s="22">
        <v>-39</v>
      </c>
      <c r="I48" s="25">
        <v>-9</v>
      </c>
      <c r="J48" s="22">
        <v>-62</v>
      </c>
      <c r="K48" s="4">
        <v>-131</v>
      </c>
      <c r="L48" s="4">
        <v>-324</v>
      </c>
      <c r="M48" s="22">
        <v>-33</v>
      </c>
      <c r="N48" s="22">
        <v>-25</v>
      </c>
      <c r="O48" s="4">
        <v>-102</v>
      </c>
      <c r="P48" s="4">
        <v>-229</v>
      </c>
      <c r="Q48" s="22">
        <v>-73</v>
      </c>
      <c r="R48" s="4">
        <v>-450</v>
      </c>
      <c r="S48" s="4">
        <v>-399</v>
      </c>
      <c r="T48" s="5">
        <v>-1077</v>
      </c>
      <c r="U48" s="5">
        <v>-1051</v>
      </c>
      <c r="V48" s="4">
        <v>-360</v>
      </c>
      <c r="W48" s="4">
        <v>-503</v>
      </c>
      <c r="X48" s="22">
        <v>-13</v>
      </c>
      <c r="Y48" s="4">
        <v>-244</v>
      </c>
      <c r="Z48" s="4">
        <v>-335</v>
      </c>
      <c r="AA48" s="4">
        <v>-420</v>
      </c>
      <c r="AB48" s="4">
        <v>-621</v>
      </c>
      <c r="AC48" s="4">
        <v>-743</v>
      </c>
      <c r="AD48" s="4">
        <v>-113</v>
      </c>
      <c r="AE48" s="4">
        <v>-548</v>
      </c>
      <c r="AF48" s="4">
        <v>-201</v>
      </c>
      <c r="AG48" s="5">
        <v>-1091</v>
      </c>
      <c r="AH48" s="4">
        <v>-159</v>
      </c>
      <c r="AI48" s="25">
        <v>-6</v>
      </c>
      <c r="AJ48" s="4">
        <v>-109</v>
      </c>
      <c r="AK48" s="4">
        <v>-253</v>
      </c>
      <c r="AL48" s="9"/>
      <c r="AM48" s="65"/>
    </row>
    <row r="49" spans="1:39" x14ac:dyDescent="0.3">
      <c r="A49" s="72">
        <v>1996</v>
      </c>
      <c r="B49" s="5">
        <v>-1753</v>
      </c>
      <c r="C49" s="22">
        <v>-38</v>
      </c>
      <c r="D49" s="4">
        <v>-470</v>
      </c>
      <c r="E49" s="4">
        <v>-107</v>
      </c>
      <c r="F49" s="22">
        <v>-63</v>
      </c>
      <c r="G49" s="25">
        <v>-9</v>
      </c>
      <c r="H49" s="22">
        <v>-61</v>
      </c>
      <c r="I49" s="22">
        <v>-14</v>
      </c>
      <c r="J49" s="4">
        <v>-107</v>
      </c>
      <c r="K49" s="4">
        <v>-161</v>
      </c>
      <c r="L49" s="4">
        <v>-281</v>
      </c>
      <c r="M49" s="22">
        <v>-37</v>
      </c>
      <c r="N49" s="22">
        <v>-41</v>
      </c>
      <c r="O49" s="4">
        <v>-119</v>
      </c>
      <c r="P49" s="4">
        <v>-204</v>
      </c>
      <c r="Q49" s="4">
        <v>-129</v>
      </c>
      <c r="R49" s="4">
        <v>-543</v>
      </c>
      <c r="S49" s="4">
        <v>-505</v>
      </c>
      <c r="T49" s="5">
        <v>-1384</v>
      </c>
      <c r="U49" s="4">
        <v>-937</v>
      </c>
      <c r="V49" s="4">
        <v>-369</v>
      </c>
      <c r="W49" s="4">
        <v>-604</v>
      </c>
      <c r="X49" s="22">
        <v>-25</v>
      </c>
      <c r="Y49" s="4">
        <v>-203</v>
      </c>
      <c r="Z49" s="4">
        <v>-319</v>
      </c>
      <c r="AA49" s="4">
        <v>-440</v>
      </c>
      <c r="AB49" s="4">
        <v>-484</v>
      </c>
      <c r="AC49" s="4">
        <v>-709</v>
      </c>
      <c r="AD49" s="4">
        <v>-143</v>
      </c>
      <c r="AE49" s="4">
        <v>-827</v>
      </c>
      <c r="AF49" s="4">
        <v>-197</v>
      </c>
      <c r="AG49" s="4">
        <v>-878</v>
      </c>
      <c r="AH49" s="4">
        <v>-163</v>
      </c>
      <c r="AI49" s="22">
        <v>-11</v>
      </c>
      <c r="AJ49" s="4">
        <v>-143</v>
      </c>
      <c r="AK49" s="4">
        <v>-258</v>
      </c>
      <c r="AL49" s="9"/>
      <c r="AM49" s="65"/>
    </row>
    <row r="50" spans="1:39" x14ac:dyDescent="0.3">
      <c r="A50" s="72">
        <v>1997</v>
      </c>
      <c r="B50" s="5">
        <v>-1672</v>
      </c>
      <c r="C50" s="22">
        <v>-38</v>
      </c>
      <c r="D50" s="4">
        <v>-474</v>
      </c>
      <c r="E50" s="4">
        <v>-129</v>
      </c>
      <c r="F50" s="22">
        <v>-75</v>
      </c>
      <c r="G50" s="22">
        <v>-11</v>
      </c>
      <c r="H50" s="22">
        <v>-75</v>
      </c>
      <c r="I50" s="22">
        <v>-17</v>
      </c>
      <c r="J50" s="4">
        <v>-131</v>
      </c>
      <c r="K50" s="4">
        <v>-345</v>
      </c>
      <c r="L50" s="4">
        <v>-340</v>
      </c>
      <c r="M50" s="22">
        <v>-51</v>
      </c>
      <c r="N50" s="22">
        <v>-73</v>
      </c>
      <c r="O50" s="4">
        <v>-136</v>
      </c>
      <c r="P50" s="4">
        <v>-226</v>
      </c>
      <c r="Q50" s="4">
        <v>-196</v>
      </c>
      <c r="R50" s="4">
        <v>-455</v>
      </c>
      <c r="S50" s="4">
        <v>-520</v>
      </c>
      <c r="T50" s="5">
        <v>-1237</v>
      </c>
      <c r="U50" s="4">
        <v>-373</v>
      </c>
      <c r="V50" s="4">
        <v>-367</v>
      </c>
      <c r="W50" s="4">
        <v>-530</v>
      </c>
      <c r="X50" s="22">
        <v>-28</v>
      </c>
      <c r="Y50" s="4">
        <v>-128</v>
      </c>
      <c r="Z50" s="4">
        <v>-305</v>
      </c>
      <c r="AA50" s="4">
        <v>-435</v>
      </c>
      <c r="AB50" s="4">
        <v>-301</v>
      </c>
      <c r="AC50" s="4">
        <v>-615</v>
      </c>
      <c r="AD50" s="22">
        <v>-97</v>
      </c>
      <c r="AE50" s="4">
        <v>-564</v>
      </c>
      <c r="AF50" s="4">
        <v>-143</v>
      </c>
      <c r="AG50" s="4">
        <v>-649</v>
      </c>
      <c r="AH50" s="4">
        <v>-121</v>
      </c>
      <c r="AI50" s="22">
        <v>-18</v>
      </c>
      <c r="AJ50" s="4">
        <v>-138</v>
      </c>
      <c r="AK50" s="4">
        <v>-242</v>
      </c>
      <c r="AL50" s="9"/>
      <c r="AM50" s="65"/>
    </row>
    <row r="51" spans="1:39" x14ac:dyDescent="0.3">
      <c r="A51" s="72">
        <v>1998</v>
      </c>
      <c r="B51" s="5">
        <v>-1532</v>
      </c>
      <c r="C51" s="22">
        <v>-39</v>
      </c>
      <c r="D51" s="4">
        <v>-640</v>
      </c>
      <c r="E51" s="4">
        <v>-142</v>
      </c>
      <c r="F51" s="22">
        <v>-82</v>
      </c>
      <c r="G51" s="22">
        <v>-10</v>
      </c>
      <c r="H51" s="22">
        <v>-89</v>
      </c>
      <c r="I51" s="22">
        <v>-20</v>
      </c>
      <c r="J51" s="4">
        <v>-152</v>
      </c>
      <c r="K51" s="4">
        <v>-274</v>
      </c>
      <c r="L51" s="4">
        <v>-316</v>
      </c>
      <c r="M51" s="22">
        <v>-48</v>
      </c>
      <c r="N51" s="22">
        <v>-65</v>
      </c>
      <c r="O51" s="4">
        <v>-138</v>
      </c>
      <c r="P51" s="4">
        <v>-225</v>
      </c>
      <c r="Q51" s="4">
        <v>-183</v>
      </c>
      <c r="R51" s="4">
        <v>-471</v>
      </c>
      <c r="S51" s="4">
        <v>-555</v>
      </c>
      <c r="T51" s="5">
        <v>-1397</v>
      </c>
      <c r="U51" s="4">
        <v>-427</v>
      </c>
      <c r="V51" s="4">
        <v>-427</v>
      </c>
      <c r="W51" s="4">
        <v>-612</v>
      </c>
      <c r="X51" s="22">
        <v>-39</v>
      </c>
      <c r="Y51" s="4">
        <v>-172</v>
      </c>
      <c r="Z51" s="4">
        <v>-280</v>
      </c>
      <c r="AA51" s="4">
        <v>-441</v>
      </c>
      <c r="AB51" s="4">
        <v>-455</v>
      </c>
      <c r="AC51" s="4">
        <v>-757</v>
      </c>
      <c r="AD51" s="4">
        <v>-116</v>
      </c>
      <c r="AE51" s="4">
        <v>-623</v>
      </c>
      <c r="AF51" s="4">
        <v>-179</v>
      </c>
      <c r="AG51" s="4">
        <v>-799</v>
      </c>
      <c r="AH51" s="4">
        <v>-141</v>
      </c>
      <c r="AI51" s="22">
        <v>-17</v>
      </c>
      <c r="AJ51" s="4">
        <v>-167</v>
      </c>
      <c r="AK51" s="4">
        <v>-313</v>
      </c>
      <c r="AL51" s="9"/>
      <c r="AM51" s="65"/>
    </row>
    <row r="52" spans="1:39" x14ac:dyDescent="0.3">
      <c r="A52" s="72">
        <v>1999</v>
      </c>
      <c r="B52" s="5">
        <v>-1534</v>
      </c>
      <c r="C52" s="22">
        <v>-34</v>
      </c>
      <c r="D52" s="4">
        <v>-621</v>
      </c>
      <c r="E52" s="4">
        <v>-108</v>
      </c>
      <c r="F52" s="22">
        <v>-70</v>
      </c>
      <c r="G52" s="22">
        <v>-10</v>
      </c>
      <c r="H52" s="22">
        <v>-74</v>
      </c>
      <c r="I52" s="22">
        <v>-18</v>
      </c>
      <c r="J52" s="4">
        <v>-122</v>
      </c>
      <c r="K52" s="4">
        <v>-229</v>
      </c>
      <c r="L52" s="4">
        <v>-249</v>
      </c>
      <c r="M52" s="22">
        <v>-36</v>
      </c>
      <c r="N52" s="22">
        <v>-43</v>
      </c>
      <c r="O52" s="4">
        <v>-112</v>
      </c>
      <c r="P52" s="4">
        <v>-183</v>
      </c>
      <c r="Q52" s="4">
        <v>-185</v>
      </c>
      <c r="R52" s="4">
        <v>-456</v>
      </c>
      <c r="S52" s="4">
        <v>-481</v>
      </c>
      <c r="T52" s="5">
        <v>-1275</v>
      </c>
      <c r="U52" s="4">
        <v>-667</v>
      </c>
      <c r="V52" s="4">
        <v>-384</v>
      </c>
      <c r="W52" s="4">
        <v>-563</v>
      </c>
      <c r="X52" s="22">
        <v>-64</v>
      </c>
      <c r="Y52" s="4">
        <v>-187</v>
      </c>
      <c r="Z52" s="4">
        <v>-306</v>
      </c>
      <c r="AA52" s="4">
        <v>-206</v>
      </c>
      <c r="AB52" s="4">
        <v>-565</v>
      </c>
      <c r="AC52" s="4">
        <v>-746</v>
      </c>
      <c r="AD52" s="4">
        <v>-122</v>
      </c>
      <c r="AE52" s="4">
        <v>-628</v>
      </c>
      <c r="AF52" s="4">
        <v>-205</v>
      </c>
      <c r="AG52" s="5">
        <v>-1463</v>
      </c>
      <c r="AH52" s="4">
        <v>-136</v>
      </c>
      <c r="AI52" s="22">
        <v>-13</v>
      </c>
      <c r="AJ52" s="4">
        <v>-222</v>
      </c>
      <c r="AK52" s="4">
        <v>-384</v>
      </c>
      <c r="AL52" s="9"/>
      <c r="AM52" s="65"/>
    </row>
    <row r="53" spans="1:39" x14ac:dyDescent="0.3">
      <c r="A53" s="72">
        <v>2000</v>
      </c>
      <c r="B53" s="5">
        <v>-1572</v>
      </c>
      <c r="C53" s="22">
        <v>-26</v>
      </c>
      <c r="D53" s="4">
        <v>-411</v>
      </c>
      <c r="E53" s="22">
        <v>-95</v>
      </c>
      <c r="F53" s="22">
        <v>-64</v>
      </c>
      <c r="G53" s="22">
        <v>-10</v>
      </c>
      <c r="H53" s="22">
        <v>-56</v>
      </c>
      <c r="I53" s="22">
        <v>-12</v>
      </c>
      <c r="J53" s="22">
        <v>-95</v>
      </c>
      <c r="K53" s="4">
        <v>-215</v>
      </c>
      <c r="L53" s="4">
        <v>-228</v>
      </c>
      <c r="M53" s="22">
        <v>-30</v>
      </c>
      <c r="N53" s="22">
        <v>-33</v>
      </c>
      <c r="O53" s="4">
        <v>-101</v>
      </c>
      <c r="P53" s="4">
        <v>-158</v>
      </c>
      <c r="Q53" s="4">
        <v>-190</v>
      </c>
      <c r="R53" s="4">
        <v>-416</v>
      </c>
      <c r="S53" s="4">
        <v>-467</v>
      </c>
      <c r="T53" s="4">
        <v>-988</v>
      </c>
      <c r="U53" s="4">
        <v>-594</v>
      </c>
      <c r="V53" s="4">
        <v>-313</v>
      </c>
      <c r="W53" s="4">
        <v>-461</v>
      </c>
      <c r="X53" s="22">
        <v>-65</v>
      </c>
      <c r="Y53" s="4">
        <v>-142</v>
      </c>
      <c r="Z53" s="4">
        <v>-456</v>
      </c>
      <c r="AA53" s="4">
        <v>-178</v>
      </c>
      <c r="AB53" s="4">
        <v>-429</v>
      </c>
      <c r="AC53" s="4">
        <v>-659</v>
      </c>
      <c r="AD53" s="4">
        <v>-100</v>
      </c>
      <c r="AE53" s="4">
        <v>-535</v>
      </c>
      <c r="AF53" s="4">
        <v>-521</v>
      </c>
      <c r="AG53" s="5">
        <v>-2197</v>
      </c>
      <c r="AH53" s="4">
        <v>-478</v>
      </c>
      <c r="AI53" s="22">
        <v>-11</v>
      </c>
      <c r="AJ53" s="4">
        <v>-320</v>
      </c>
      <c r="AK53" s="4">
        <v>-421</v>
      </c>
      <c r="AL53" s="9"/>
      <c r="AM53" s="65"/>
    </row>
    <row r="54" spans="1:39" x14ac:dyDescent="0.3">
      <c r="A54" s="72">
        <v>2001</v>
      </c>
      <c r="B54" s="5">
        <v>-1858</v>
      </c>
      <c r="C54" s="22">
        <v>-33</v>
      </c>
      <c r="D54" s="4">
        <v>-391</v>
      </c>
      <c r="E54" s="4">
        <v>-102</v>
      </c>
      <c r="F54" s="22">
        <v>-75</v>
      </c>
      <c r="G54" s="25">
        <v>-9</v>
      </c>
      <c r="H54" s="22">
        <v>-65</v>
      </c>
      <c r="I54" s="22">
        <v>-14</v>
      </c>
      <c r="J54" s="4">
        <v>-122</v>
      </c>
      <c r="K54" s="4">
        <v>-215</v>
      </c>
      <c r="L54" s="4">
        <v>-231</v>
      </c>
      <c r="M54" s="22">
        <v>-34</v>
      </c>
      <c r="N54" s="22">
        <v>-40</v>
      </c>
      <c r="O54" s="4">
        <v>-110</v>
      </c>
      <c r="P54" s="4">
        <v>-164</v>
      </c>
      <c r="Q54" s="4">
        <v>-184</v>
      </c>
      <c r="R54" s="4">
        <v>-397</v>
      </c>
      <c r="S54" s="4">
        <v>-531</v>
      </c>
      <c r="T54" s="5">
        <v>-1184</v>
      </c>
      <c r="U54" s="5">
        <v>-1060</v>
      </c>
      <c r="V54" s="4">
        <v>-517</v>
      </c>
      <c r="W54" s="4">
        <v>-644</v>
      </c>
      <c r="X54" s="22">
        <v>-67</v>
      </c>
      <c r="Y54" s="4">
        <v>-155</v>
      </c>
      <c r="Z54" s="4">
        <v>-396</v>
      </c>
      <c r="AA54" s="4">
        <v>-300</v>
      </c>
      <c r="AB54" s="4">
        <v>-488</v>
      </c>
      <c r="AC54" s="4">
        <v>-734</v>
      </c>
      <c r="AD54" s="4">
        <v>-120</v>
      </c>
      <c r="AE54" s="4">
        <v>-680</v>
      </c>
      <c r="AF54" s="4">
        <v>-479</v>
      </c>
      <c r="AG54" s="5">
        <v>-2451</v>
      </c>
      <c r="AH54" s="4">
        <v>-434</v>
      </c>
      <c r="AI54" s="25">
        <v>-5</v>
      </c>
      <c r="AJ54" s="4">
        <v>-608</v>
      </c>
      <c r="AK54" s="4">
        <v>-430</v>
      </c>
      <c r="AL54" s="9"/>
      <c r="AM54" s="65"/>
    </row>
    <row r="55" spans="1:39" x14ac:dyDescent="0.3">
      <c r="A55" s="72">
        <v>2002</v>
      </c>
      <c r="B55" s="5">
        <v>-2051</v>
      </c>
      <c r="C55" s="22">
        <v>-25</v>
      </c>
      <c r="D55" s="4">
        <v>-286</v>
      </c>
      <c r="E55" s="22">
        <v>-74</v>
      </c>
      <c r="F55" s="22">
        <v>-61</v>
      </c>
      <c r="G55" s="25">
        <v>-3</v>
      </c>
      <c r="H55" s="22">
        <v>-54</v>
      </c>
      <c r="I55" s="22">
        <v>-12</v>
      </c>
      <c r="J55" s="4">
        <v>-100</v>
      </c>
      <c r="K55" s="4">
        <v>-182</v>
      </c>
      <c r="L55" s="4">
        <v>-174</v>
      </c>
      <c r="M55" s="22">
        <v>-30</v>
      </c>
      <c r="N55" s="22">
        <v>-42</v>
      </c>
      <c r="O55" s="22">
        <v>-84</v>
      </c>
      <c r="P55" s="4">
        <v>-127</v>
      </c>
      <c r="Q55" s="22">
        <v>-65</v>
      </c>
      <c r="R55" s="4">
        <v>-374</v>
      </c>
      <c r="S55" s="4">
        <v>-434</v>
      </c>
      <c r="T55" s="4">
        <v>-954</v>
      </c>
      <c r="U55" s="4">
        <v>-887</v>
      </c>
      <c r="V55" s="4">
        <v>-709</v>
      </c>
      <c r="W55" s="4">
        <v>-738</v>
      </c>
      <c r="X55" s="22">
        <v>-40</v>
      </c>
      <c r="Y55" s="4">
        <v>-170</v>
      </c>
      <c r="Z55" s="4">
        <v>-389</v>
      </c>
      <c r="AA55" s="4">
        <v>-352</v>
      </c>
      <c r="AB55" s="4">
        <v>-506</v>
      </c>
      <c r="AC55" s="4">
        <v>-785</v>
      </c>
      <c r="AD55" s="4">
        <v>-108</v>
      </c>
      <c r="AE55" s="4">
        <v>-566</v>
      </c>
      <c r="AF55" s="4">
        <v>-599</v>
      </c>
      <c r="AG55" s="5">
        <v>-2534</v>
      </c>
      <c r="AH55" s="4">
        <v>-581</v>
      </c>
      <c r="AI55" s="22">
        <v>-13</v>
      </c>
      <c r="AJ55" s="4">
        <v>-765</v>
      </c>
      <c r="AK55" s="4">
        <v>-520</v>
      </c>
      <c r="AL55" s="9"/>
      <c r="AM55" s="65"/>
    </row>
    <row r="56" spans="1:39" x14ac:dyDescent="0.3">
      <c r="A56" s="72">
        <v>2003</v>
      </c>
      <c r="B56" s="5">
        <v>-2706</v>
      </c>
      <c r="C56" s="22">
        <v>-25</v>
      </c>
      <c r="D56" s="4">
        <v>-250</v>
      </c>
      <c r="E56" s="22">
        <v>-70</v>
      </c>
      <c r="F56" s="22">
        <v>-55</v>
      </c>
      <c r="G56" s="22">
        <v>-10</v>
      </c>
      <c r="H56" s="22">
        <v>-51</v>
      </c>
      <c r="I56" s="22">
        <v>-13</v>
      </c>
      <c r="J56" s="4">
        <v>-100</v>
      </c>
      <c r="K56" s="4">
        <v>-165</v>
      </c>
      <c r="L56" s="4">
        <v>-181</v>
      </c>
      <c r="M56" s="22">
        <v>-28</v>
      </c>
      <c r="N56" s="22">
        <v>-43</v>
      </c>
      <c r="O56" s="22">
        <v>-88</v>
      </c>
      <c r="P56" s="4">
        <v>-136</v>
      </c>
      <c r="Q56" s="4">
        <v>-202</v>
      </c>
      <c r="R56" s="4">
        <v>-368</v>
      </c>
      <c r="S56" s="4">
        <v>-462</v>
      </c>
      <c r="T56" s="5">
        <v>-1230</v>
      </c>
      <c r="U56" s="4">
        <v>-826</v>
      </c>
      <c r="V56" s="4">
        <v>-552</v>
      </c>
      <c r="W56" s="4">
        <v>-739</v>
      </c>
      <c r="X56" s="22">
        <v>-84</v>
      </c>
      <c r="Y56" s="4">
        <v>-173</v>
      </c>
      <c r="Z56" s="4">
        <v>-484</v>
      </c>
      <c r="AA56" s="4">
        <v>-338</v>
      </c>
      <c r="AB56" s="4">
        <v>-478</v>
      </c>
      <c r="AC56" s="5">
        <v>-1098</v>
      </c>
      <c r="AD56" s="4">
        <v>-131</v>
      </c>
      <c r="AE56" s="4">
        <v>-747</v>
      </c>
      <c r="AF56" s="4">
        <v>-571</v>
      </c>
      <c r="AG56" s="5">
        <v>-2176</v>
      </c>
      <c r="AH56" s="4">
        <v>-614</v>
      </c>
      <c r="AI56" s="22">
        <v>-34</v>
      </c>
      <c r="AJ56" s="4">
        <v>-533</v>
      </c>
      <c r="AK56" s="4">
        <v>-280</v>
      </c>
      <c r="AL56" s="9"/>
      <c r="AM56" s="65"/>
    </row>
    <row r="57" spans="1:39" x14ac:dyDescent="0.3">
      <c r="A57" s="72">
        <v>2004</v>
      </c>
      <c r="B57" s="5">
        <v>-1962</v>
      </c>
      <c r="C57" s="22">
        <v>-21</v>
      </c>
      <c r="D57" s="4">
        <v>-329</v>
      </c>
      <c r="E57" s="22">
        <v>-58</v>
      </c>
      <c r="F57" s="22">
        <v>-44</v>
      </c>
      <c r="G57" s="22">
        <v>-12</v>
      </c>
      <c r="H57" s="22">
        <v>-58</v>
      </c>
      <c r="I57" s="22">
        <v>-28</v>
      </c>
      <c r="J57" s="22">
        <v>-82</v>
      </c>
      <c r="K57" s="4">
        <v>-268</v>
      </c>
      <c r="L57" s="4">
        <v>-167</v>
      </c>
      <c r="M57" s="22">
        <v>-31</v>
      </c>
      <c r="N57" s="22">
        <v>-40</v>
      </c>
      <c r="O57" s="22">
        <v>-78</v>
      </c>
      <c r="P57" s="4">
        <v>-116</v>
      </c>
      <c r="Q57" s="4">
        <v>-226</v>
      </c>
      <c r="R57" s="4">
        <v>-421</v>
      </c>
      <c r="S57" s="4">
        <v>-457</v>
      </c>
      <c r="T57" s="5">
        <v>-1071</v>
      </c>
      <c r="U57" s="4">
        <v>-867</v>
      </c>
      <c r="V57" s="4">
        <v>-661</v>
      </c>
      <c r="W57" s="4">
        <v>-821</v>
      </c>
      <c r="X57" s="22">
        <v>-29</v>
      </c>
      <c r="Y57" s="4">
        <v>-168</v>
      </c>
      <c r="Z57" s="4">
        <v>-276</v>
      </c>
      <c r="AA57" s="4">
        <v>-366</v>
      </c>
      <c r="AB57" s="4">
        <v>-420</v>
      </c>
      <c r="AC57" s="5">
        <v>-1084</v>
      </c>
      <c r="AD57" s="4">
        <v>-114</v>
      </c>
      <c r="AE57" s="4">
        <v>-654</v>
      </c>
      <c r="AF57" s="4">
        <v>-350</v>
      </c>
      <c r="AG57" s="5">
        <v>-2457</v>
      </c>
      <c r="AH57" s="4">
        <v>-393</v>
      </c>
      <c r="AI57" s="25">
        <v>-7</v>
      </c>
      <c r="AJ57" s="4">
        <v>-638</v>
      </c>
      <c r="AK57" s="4">
        <v>-376</v>
      </c>
      <c r="AL57" s="9"/>
      <c r="AM57" s="65"/>
    </row>
    <row r="58" spans="1:39" x14ac:dyDescent="0.3">
      <c r="A58" s="72">
        <v>2005</v>
      </c>
      <c r="B58" s="5">
        <v>-2730</v>
      </c>
      <c r="C58" s="22">
        <v>-28</v>
      </c>
      <c r="D58" s="4">
        <v>-234</v>
      </c>
      <c r="E58" s="22">
        <v>-63</v>
      </c>
      <c r="F58" s="22">
        <v>-40</v>
      </c>
      <c r="G58" s="22">
        <v>-11</v>
      </c>
      <c r="H58" s="22">
        <v>-59</v>
      </c>
      <c r="I58" s="22">
        <v>-24</v>
      </c>
      <c r="J58" s="22">
        <v>-96</v>
      </c>
      <c r="K58" s="4">
        <v>-146</v>
      </c>
      <c r="L58" s="4">
        <v>-156</v>
      </c>
      <c r="M58" s="22">
        <v>-32</v>
      </c>
      <c r="N58" s="22">
        <v>-42</v>
      </c>
      <c r="O58" s="22">
        <v>-85</v>
      </c>
      <c r="P58" s="4">
        <v>-127</v>
      </c>
      <c r="Q58" s="4">
        <v>-222</v>
      </c>
      <c r="R58" s="4">
        <v>-399</v>
      </c>
      <c r="S58" s="4">
        <v>-484</v>
      </c>
      <c r="T58" s="5">
        <v>-1059</v>
      </c>
      <c r="U58" s="4">
        <v>-637</v>
      </c>
      <c r="V58" s="4">
        <v>-886</v>
      </c>
      <c r="W58" s="4">
        <v>-876</v>
      </c>
      <c r="X58" s="22">
        <v>-51</v>
      </c>
      <c r="Y58" s="4">
        <v>-204</v>
      </c>
      <c r="Z58" s="4">
        <v>-308</v>
      </c>
      <c r="AA58" s="4">
        <v>-378</v>
      </c>
      <c r="AB58" s="4">
        <v>-536</v>
      </c>
      <c r="AC58" s="5">
        <v>-1087</v>
      </c>
      <c r="AD58" s="4">
        <v>-125</v>
      </c>
      <c r="AE58" s="4">
        <v>-667</v>
      </c>
      <c r="AF58" s="4">
        <v>-238</v>
      </c>
      <c r="AG58" s="5">
        <v>-2059</v>
      </c>
      <c r="AH58" s="4">
        <v>-319</v>
      </c>
      <c r="AI58" s="25">
        <v>-9</v>
      </c>
      <c r="AJ58" s="4">
        <v>-646</v>
      </c>
      <c r="AK58" s="4">
        <v>-382</v>
      </c>
      <c r="AL58" s="9"/>
      <c r="AM58" s="65"/>
    </row>
    <row r="59" spans="1:39" x14ac:dyDescent="0.3">
      <c r="A59" s="72">
        <v>2006</v>
      </c>
      <c r="B59" s="5">
        <v>-7482</v>
      </c>
      <c r="C59" s="22">
        <v>-22</v>
      </c>
      <c r="D59" s="4">
        <v>-250</v>
      </c>
      <c r="E59" s="22">
        <v>-59</v>
      </c>
      <c r="F59" s="22">
        <v>-49</v>
      </c>
      <c r="G59" s="22">
        <v>-11</v>
      </c>
      <c r="H59" s="22">
        <v>-59</v>
      </c>
      <c r="I59" s="22">
        <v>-23</v>
      </c>
      <c r="J59" s="22">
        <v>-87</v>
      </c>
      <c r="K59" s="4">
        <v>-155</v>
      </c>
      <c r="L59" s="4">
        <v>-174</v>
      </c>
      <c r="M59" s="22">
        <v>-32</v>
      </c>
      <c r="N59" s="22">
        <v>-39</v>
      </c>
      <c r="O59" s="22">
        <v>-89</v>
      </c>
      <c r="P59" s="4">
        <v>-138</v>
      </c>
      <c r="Q59" s="4">
        <v>-211</v>
      </c>
      <c r="R59" s="4">
        <v>-443</v>
      </c>
      <c r="S59" s="4">
        <v>-542</v>
      </c>
      <c r="T59" s="5">
        <v>-1087</v>
      </c>
      <c r="U59" s="5">
        <v>-1251</v>
      </c>
      <c r="V59" s="5">
        <v>-1019</v>
      </c>
      <c r="W59" s="4">
        <v>-980</v>
      </c>
      <c r="X59" s="22">
        <v>-57</v>
      </c>
      <c r="Y59" s="4">
        <v>-196</v>
      </c>
      <c r="Z59" s="4">
        <v>-342</v>
      </c>
      <c r="AA59" s="4">
        <v>-538</v>
      </c>
      <c r="AB59" s="4">
        <v>-505</v>
      </c>
      <c r="AC59" s="5">
        <v>-1138</v>
      </c>
      <c r="AD59" s="4">
        <v>-123</v>
      </c>
      <c r="AE59" s="4">
        <v>-703</v>
      </c>
      <c r="AF59" s="4">
        <v>-553</v>
      </c>
      <c r="AG59" s="5">
        <v>-2114</v>
      </c>
      <c r="AH59" s="4">
        <v>-496</v>
      </c>
      <c r="AI59" s="4">
        <v>-359</v>
      </c>
      <c r="AJ59" s="4">
        <v>-811</v>
      </c>
      <c r="AK59" s="4">
        <v>-393</v>
      </c>
      <c r="AL59" s="9"/>
      <c r="AM59" s="65"/>
    </row>
    <row r="60" spans="1:39" x14ac:dyDescent="0.3">
      <c r="A60" s="72">
        <v>2007</v>
      </c>
      <c r="B60" s="5">
        <v>-7425</v>
      </c>
      <c r="C60" s="22">
        <v>-23</v>
      </c>
      <c r="D60" s="4">
        <v>-256</v>
      </c>
      <c r="E60" s="22">
        <v>-57</v>
      </c>
      <c r="F60" s="22">
        <v>-50</v>
      </c>
      <c r="G60" s="22">
        <v>-11</v>
      </c>
      <c r="H60" s="22">
        <v>-59</v>
      </c>
      <c r="I60" s="22">
        <v>-24</v>
      </c>
      <c r="J60" s="22">
        <v>-89</v>
      </c>
      <c r="K60" s="4">
        <v>-159</v>
      </c>
      <c r="L60" s="4">
        <v>-174</v>
      </c>
      <c r="M60" s="22">
        <v>-33</v>
      </c>
      <c r="N60" s="22">
        <v>-40</v>
      </c>
      <c r="O60" s="22">
        <v>-91</v>
      </c>
      <c r="P60" s="4">
        <v>-141</v>
      </c>
      <c r="Q60" s="4">
        <v>-210</v>
      </c>
      <c r="R60" s="4">
        <v>-449</v>
      </c>
      <c r="S60" s="4">
        <v>-581</v>
      </c>
      <c r="T60" s="5">
        <v>-1120</v>
      </c>
      <c r="U60" s="5">
        <v>-1304</v>
      </c>
      <c r="V60" s="5">
        <v>-1068</v>
      </c>
      <c r="W60" s="5">
        <v>-1030</v>
      </c>
      <c r="X60" s="22">
        <v>-57</v>
      </c>
      <c r="Y60" s="4">
        <v>-206</v>
      </c>
      <c r="Z60" s="4">
        <v>-322</v>
      </c>
      <c r="AA60" s="4">
        <v>-734</v>
      </c>
      <c r="AB60" s="4">
        <v>-543</v>
      </c>
      <c r="AC60" s="5">
        <v>-1185</v>
      </c>
      <c r="AD60" s="4">
        <v>-127</v>
      </c>
      <c r="AE60" s="4">
        <v>-739</v>
      </c>
      <c r="AF60" s="4">
        <v>-556</v>
      </c>
      <c r="AG60" s="5">
        <v>-2403</v>
      </c>
      <c r="AH60" s="4">
        <v>-441</v>
      </c>
      <c r="AI60" s="4">
        <v>-510</v>
      </c>
      <c r="AJ60" s="4">
        <v>-889</v>
      </c>
      <c r="AK60" s="4">
        <v>-464</v>
      </c>
      <c r="AL60" s="9"/>
      <c r="AM60" s="65"/>
    </row>
    <row r="61" spans="1:39" x14ac:dyDescent="0.3">
      <c r="A61" s="72">
        <v>2008</v>
      </c>
      <c r="B61" s="5">
        <v>-7511</v>
      </c>
      <c r="C61" s="22">
        <v>-19</v>
      </c>
      <c r="D61" s="4">
        <v>-263</v>
      </c>
      <c r="E61" s="22">
        <v>-55</v>
      </c>
      <c r="F61" s="22">
        <v>-50</v>
      </c>
      <c r="G61" s="22">
        <v>-11</v>
      </c>
      <c r="H61" s="22">
        <v>-61</v>
      </c>
      <c r="I61" s="22">
        <v>-23</v>
      </c>
      <c r="J61" s="22">
        <v>-87</v>
      </c>
      <c r="K61" s="4">
        <v>-157</v>
      </c>
      <c r="L61" s="4">
        <v>-181</v>
      </c>
      <c r="M61" s="22">
        <v>-35</v>
      </c>
      <c r="N61" s="22">
        <v>-40</v>
      </c>
      <c r="O61" s="22">
        <v>-91</v>
      </c>
      <c r="P61" s="4">
        <v>-141</v>
      </c>
      <c r="Q61" s="4">
        <v>-219</v>
      </c>
      <c r="R61" s="4">
        <v>-387</v>
      </c>
      <c r="S61" s="4">
        <v>-603</v>
      </c>
      <c r="T61" s="5">
        <v>-1148</v>
      </c>
      <c r="U61" s="5">
        <v>-1379</v>
      </c>
      <c r="V61" s="5">
        <v>-1124</v>
      </c>
      <c r="W61" s="5">
        <v>-1084</v>
      </c>
      <c r="X61" s="22">
        <v>-55</v>
      </c>
      <c r="Y61" s="4">
        <v>-225</v>
      </c>
      <c r="Z61" s="4">
        <v>-253</v>
      </c>
      <c r="AA61" s="5">
        <v>-1213</v>
      </c>
      <c r="AB61" s="4">
        <v>-586</v>
      </c>
      <c r="AC61" s="5">
        <v>-1262</v>
      </c>
      <c r="AD61" s="4">
        <v>-132</v>
      </c>
      <c r="AE61" s="4">
        <v>-778</v>
      </c>
      <c r="AF61" s="4">
        <v>-559</v>
      </c>
      <c r="AG61" s="5">
        <v>-2385</v>
      </c>
      <c r="AH61" s="4">
        <v>-387</v>
      </c>
      <c r="AI61" s="4">
        <v>-453</v>
      </c>
      <c r="AJ61" s="4">
        <v>-909</v>
      </c>
      <c r="AK61" s="4">
        <v>-459</v>
      </c>
      <c r="AL61" s="4">
        <v>-987</v>
      </c>
      <c r="AM61" s="65"/>
    </row>
    <row r="62" spans="1:39" x14ac:dyDescent="0.3">
      <c r="A62" s="72">
        <v>2009</v>
      </c>
      <c r="B62" s="5">
        <v>-7407</v>
      </c>
      <c r="C62" s="22">
        <v>-22</v>
      </c>
      <c r="D62" s="4">
        <v>-282</v>
      </c>
      <c r="E62" s="22">
        <v>-55</v>
      </c>
      <c r="F62" s="22">
        <v>-73</v>
      </c>
      <c r="G62" s="22">
        <v>-34</v>
      </c>
      <c r="H62" s="22">
        <v>-70</v>
      </c>
      <c r="I62" s="22">
        <v>-33</v>
      </c>
      <c r="J62" s="22">
        <v>-86</v>
      </c>
      <c r="K62" s="4">
        <v>-201</v>
      </c>
      <c r="L62" s="22">
        <v>-90</v>
      </c>
      <c r="M62" s="22">
        <v>-30</v>
      </c>
      <c r="N62" s="22">
        <v>-64</v>
      </c>
      <c r="O62" s="4">
        <v>-123</v>
      </c>
      <c r="P62" s="4">
        <v>-166</v>
      </c>
      <c r="Q62" s="4">
        <v>-119</v>
      </c>
      <c r="R62" s="4">
        <v>-501</v>
      </c>
      <c r="S62" s="4">
        <v>-682</v>
      </c>
      <c r="T62" s="5">
        <v>-1171</v>
      </c>
      <c r="U62" s="5">
        <v>-1679</v>
      </c>
      <c r="V62" s="5">
        <v>-1062</v>
      </c>
      <c r="W62" s="5">
        <v>-1080</v>
      </c>
      <c r="X62" s="22">
        <v>-46</v>
      </c>
      <c r="Y62" s="4">
        <v>-244</v>
      </c>
      <c r="Z62" s="4">
        <v>-258</v>
      </c>
      <c r="AA62" s="5">
        <v>-2132</v>
      </c>
      <c r="AB62" s="4">
        <v>-747</v>
      </c>
      <c r="AC62" s="5">
        <v>-1212</v>
      </c>
      <c r="AD62" s="4">
        <v>-114</v>
      </c>
      <c r="AE62" s="4">
        <v>-774</v>
      </c>
      <c r="AF62" s="4">
        <v>-549</v>
      </c>
      <c r="AG62" s="5">
        <v>-2398</v>
      </c>
      <c r="AH62" s="4">
        <v>-435</v>
      </c>
      <c r="AI62" s="4">
        <v>-428</v>
      </c>
      <c r="AJ62" s="4">
        <v>-796</v>
      </c>
      <c r="AK62" s="4">
        <v>-434</v>
      </c>
      <c r="AL62" s="5">
        <v>-1095</v>
      </c>
      <c r="AM62" s="65"/>
    </row>
    <row r="63" spans="1:39" x14ac:dyDescent="0.3">
      <c r="A63" s="72">
        <v>2010</v>
      </c>
      <c r="B63" s="5">
        <v>-8917</v>
      </c>
      <c r="C63" s="22">
        <v>-27</v>
      </c>
      <c r="D63" s="4">
        <v>-313</v>
      </c>
      <c r="E63" s="22">
        <v>-53</v>
      </c>
      <c r="F63" s="22">
        <v>-79</v>
      </c>
      <c r="G63" s="22">
        <v>-62</v>
      </c>
      <c r="H63" s="22">
        <v>-94</v>
      </c>
      <c r="I63" s="22">
        <v>-45</v>
      </c>
      <c r="J63" s="22">
        <v>-93</v>
      </c>
      <c r="K63" s="4">
        <v>-231</v>
      </c>
      <c r="L63" s="22">
        <v>-98</v>
      </c>
      <c r="M63" s="22">
        <v>-33</v>
      </c>
      <c r="N63" s="22">
        <v>-51</v>
      </c>
      <c r="O63" s="4">
        <v>-109</v>
      </c>
      <c r="P63" s="4">
        <v>-169</v>
      </c>
      <c r="Q63" s="4">
        <v>-174</v>
      </c>
      <c r="R63" s="4">
        <v>-463</v>
      </c>
      <c r="S63" s="4">
        <v>-804</v>
      </c>
      <c r="T63" s="5">
        <v>-1340</v>
      </c>
      <c r="U63" s="5">
        <v>-1560</v>
      </c>
      <c r="V63" s="4">
        <v>-777</v>
      </c>
      <c r="W63" s="5">
        <v>-1020</v>
      </c>
      <c r="X63" s="22">
        <v>-57</v>
      </c>
      <c r="Y63" s="4">
        <v>-281</v>
      </c>
      <c r="Z63" s="4">
        <v>-259</v>
      </c>
      <c r="AA63" s="5">
        <v>-2817</v>
      </c>
      <c r="AB63" s="4">
        <v>-658</v>
      </c>
      <c r="AC63" s="5">
        <v>-1326</v>
      </c>
      <c r="AD63" s="4">
        <v>-143</v>
      </c>
      <c r="AE63" s="4">
        <v>-808</v>
      </c>
      <c r="AF63" s="4">
        <v>-620</v>
      </c>
      <c r="AG63" s="5">
        <v>-2675</v>
      </c>
      <c r="AH63" s="4">
        <v>-465</v>
      </c>
      <c r="AI63" s="4">
        <v>-500</v>
      </c>
      <c r="AJ63" s="4">
        <v>-870</v>
      </c>
      <c r="AK63" s="4">
        <v>-486</v>
      </c>
      <c r="AL63" s="5">
        <v>-1177</v>
      </c>
      <c r="AM63" s="65"/>
    </row>
    <row r="64" spans="1:39" x14ac:dyDescent="0.3">
      <c r="A64" s="72">
        <v>2011</v>
      </c>
      <c r="B64" s="5">
        <v>-8758</v>
      </c>
      <c r="C64" s="22">
        <v>-21</v>
      </c>
      <c r="D64" s="4">
        <v>-251</v>
      </c>
      <c r="E64" s="22">
        <v>-38</v>
      </c>
      <c r="F64" s="22">
        <v>-51</v>
      </c>
      <c r="G64" s="22">
        <v>-19</v>
      </c>
      <c r="H64" s="22">
        <v>-62</v>
      </c>
      <c r="I64" s="22">
        <v>-29</v>
      </c>
      <c r="J64" s="22">
        <v>-71</v>
      </c>
      <c r="K64" s="4">
        <v>-159</v>
      </c>
      <c r="L64" s="22">
        <v>-81</v>
      </c>
      <c r="M64" s="22">
        <v>-28</v>
      </c>
      <c r="N64" s="22">
        <v>-35</v>
      </c>
      <c r="O64" s="22">
        <v>-75</v>
      </c>
      <c r="P64" s="4">
        <v>-138</v>
      </c>
      <c r="Q64" s="22">
        <v>-89</v>
      </c>
      <c r="R64" s="4">
        <v>-442</v>
      </c>
      <c r="S64" s="4">
        <v>-583</v>
      </c>
      <c r="T64" s="4">
        <v>-915</v>
      </c>
      <c r="U64" s="5">
        <v>-1892</v>
      </c>
      <c r="V64" s="4">
        <v>-461</v>
      </c>
      <c r="W64" s="4">
        <v>-716</v>
      </c>
      <c r="X64" s="22">
        <v>-44</v>
      </c>
      <c r="Y64" s="4">
        <v>-232</v>
      </c>
      <c r="Z64" s="4">
        <v>-258</v>
      </c>
      <c r="AA64" s="5">
        <v>-3355</v>
      </c>
      <c r="AB64" s="4">
        <v>-518</v>
      </c>
      <c r="AC64" s="5">
        <v>-1332</v>
      </c>
      <c r="AD64" s="4">
        <v>-104</v>
      </c>
      <c r="AE64" s="4">
        <v>-658</v>
      </c>
      <c r="AF64" s="4">
        <v>-561</v>
      </c>
      <c r="AG64" s="5">
        <v>-2369</v>
      </c>
      <c r="AH64" s="4">
        <v>-432</v>
      </c>
      <c r="AI64" s="4">
        <v>-462</v>
      </c>
      <c r="AJ64" s="5">
        <v>-1126</v>
      </c>
      <c r="AK64" s="4">
        <v>-412</v>
      </c>
      <c r="AL64" s="5">
        <v>-1251</v>
      </c>
      <c r="AM64" s="65"/>
    </row>
    <row r="65" spans="1:39" x14ac:dyDescent="0.3">
      <c r="A65" s="72">
        <v>2012</v>
      </c>
      <c r="B65" s="5">
        <v>-8458</v>
      </c>
      <c r="C65" s="22">
        <v>-23</v>
      </c>
      <c r="D65" s="4">
        <v>-221</v>
      </c>
      <c r="E65" s="22">
        <v>-37</v>
      </c>
      <c r="F65" s="22">
        <v>-52</v>
      </c>
      <c r="G65" s="22">
        <v>-19</v>
      </c>
      <c r="H65" s="22">
        <v>-62</v>
      </c>
      <c r="I65" s="22">
        <v>-35</v>
      </c>
      <c r="J65" s="22">
        <v>-69</v>
      </c>
      <c r="K65" s="4">
        <v>-137</v>
      </c>
      <c r="L65" s="22">
        <v>-72</v>
      </c>
      <c r="M65" s="22">
        <v>-25</v>
      </c>
      <c r="N65" s="22">
        <v>-40</v>
      </c>
      <c r="O65" s="22">
        <v>-98</v>
      </c>
      <c r="P65" s="4">
        <v>-145</v>
      </c>
      <c r="Q65" s="22">
        <v>-69</v>
      </c>
      <c r="R65" s="4">
        <v>-417</v>
      </c>
      <c r="S65" s="4">
        <v>-595</v>
      </c>
      <c r="T65" s="4">
        <v>-920</v>
      </c>
      <c r="U65" s="5">
        <v>-2338</v>
      </c>
      <c r="V65" s="4">
        <v>-440</v>
      </c>
      <c r="W65" s="4">
        <v>-826</v>
      </c>
      <c r="X65" s="22">
        <v>-50</v>
      </c>
      <c r="Y65" s="4">
        <v>-235</v>
      </c>
      <c r="Z65" s="4">
        <v>-186</v>
      </c>
      <c r="AA65" s="5">
        <v>-3647</v>
      </c>
      <c r="AB65" s="4">
        <v>-553</v>
      </c>
      <c r="AC65" s="5">
        <v>-1397</v>
      </c>
      <c r="AD65" s="4">
        <v>-105</v>
      </c>
      <c r="AE65" s="4">
        <v>-606</v>
      </c>
      <c r="AF65" s="4">
        <v>-550</v>
      </c>
      <c r="AG65" s="5">
        <v>-2424</v>
      </c>
      <c r="AH65" s="4">
        <v>-458</v>
      </c>
      <c r="AI65" s="4">
        <v>-400</v>
      </c>
      <c r="AJ65" s="4">
        <v>-960</v>
      </c>
      <c r="AK65" s="4">
        <v>-383</v>
      </c>
      <c r="AL65" s="5">
        <v>-1325</v>
      </c>
      <c r="AM65" s="65"/>
    </row>
    <row r="66" spans="1:39" x14ac:dyDescent="0.3">
      <c r="A66" s="72">
        <v>2013</v>
      </c>
      <c r="B66" s="5">
        <v>-8136</v>
      </c>
      <c r="C66" s="22">
        <v>-19</v>
      </c>
      <c r="D66" s="4">
        <v>-225</v>
      </c>
      <c r="E66" s="22">
        <v>-33</v>
      </c>
      <c r="F66" s="22">
        <v>-49</v>
      </c>
      <c r="G66" s="22">
        <v>-14</v>
      </c>
      <c r="H66" s="22">
        <v>-52</v>
      </c>
      <c r="I66" s="22">
        <v>-27</v>
      </c>
      <c r="J66" s="22">
        <v>-65</v>
      </c>
      <c r="K66" s="4">
        <v>-131</v>
      </c>
      <c r="L66" s="22">
        <v>-83</v>
      </c>
      <c r="M66" s="22">
        <v>-25</v>
      </c>
      <c r="N66" s="22">
        <v>-41</v>
      </c>
      <c r="O66" s="22">
        <v>-94</v>
      </c>
      <c r="P66" s="4">
        <v>-153</v>
      </c>
      <c r="Q66" s="22">
        <v>-99</v>
      </c>
      <c r="R66" s="4">
        <v>-469</v>
      </c>
      <c r="S66" s="4">
        <v>-600</v>
      </c>
      <c r="T66" s="4">
        <v>-869</v>
      </c>
      <c r="U66" s="5">
        <v>-2176</v>
      </c>
      <c r="V66" s="4">
        <v>-343</v>
      </c>
      <c r="W66" s="4">
        <v>-798</v>
      </c>
      <c r="X66" s="22">
        <v>-36</v>
      </c>
      <c r="Y66" s="4">
        <v>-225</v>
      </c>
      <c r="Z66" s="4">
        <v>-272</v>
      </c>
      <c r="AA66" s="5">
        <v>-3326</v>
      </c>
      <c r="AB66" s="4">
        <v>-607</v>
      </c>
      <c r="AC66" s="5">
        <v>-1415</v>
      </c>
      <c r="AD66" s="4">
        <v>-124</v>
      </c>
      <c r="AE66" s="4">
        <v>-606</v>
      </c>
      <c r="AF66" s="4">
        <v>-650</v>
      </c>
      <c r="AG66" s="5">
        <v>-2353</v>
      </c>
      <c r="AH66" s="4">
        <v>-440</v>
      </c>
      <c r="AI66" s="4">
        <v>-485</v>
      </c>
      <c r="AJ66" s="4">
        <v>-948</v>
      </c>
      <c r="AK66" s="4">
        <v>-406</v>
      </c>
      <c r="AL66" s="5">
        <v>-1347</v>
      </c>
      <c r="AM66" s="65"/>
    </row>
    <row r="67" spans="1:39" x14ac:dyDescent="0.3">
      <c r="A67" s="72">
        <v>2014</v>
      </c>
      <c r="B67" s="5">
        <v>-8323</v>
      </c>
      <c r="C67" s="22">
        <v>-18</v>
      </c>
      <c r="D67" s="4">
        <v>-497</v>
      </c>
      <c r="E67" s="22">
        <v>-74</v>
      </c>
      <c r="F67" s="4">
        <v>-149</v>
      </c>
      <c r="G67" s="22">
        <v>-33</v>
      </c>
      <c r="H67" s="4">
        <v>-135</v>
      </c>
      <c r="I67" s="22">
        <v>-55</v>
      </c>
      <c r="J67" s="4">
        <v>-188</v>
      </c>
      <c r="K67" s="4">
        <v>-331</v>
      </c>
      <c r="L67" s="4">
        <v>-130</v>
      </c>
      <c r="M67" s="22">
        <v>-70</v>
      </c>
      <c r="N67" s="4">
        <v>-107</v>
      </c>
      <c r="O67" s="4">
        <v>-188</v>
      </c>
      <c r="P67" s="4">
        <v>-311</v>
      </c>
      <c r="Q67" s="4">
        <v>-200</v>
      </c>
      <c r="R67" s="4">
        <v>-546</v>
      </c>
      <c r="S67" s="5">
        <v>-1432</v>
      </c>
      <c r="T67" s="5">
        <v>-3074</v>
      </c>
      <c r="U67" s="5">
        <v>-2955</v>
      </c>
      <c r="V67" s="4">
        <v>-586</v>
      </c>
      <c r="W67" s="4">
        <v>-965</v>
      </c>
      <c r="X67" s="4">
        <v>-104</v>
      </c>
      <c r="Y67" s="4">
        <v>-430</v>
      </c>
      <c r="Z67" s="4">
        <v>-858</v>
      </c>
      <c r="AA67" s="5">
        <v>-2980</v>
      </c>
      <c r="AB67" s="5">
        <v>-1489</v>
      </c>
      <c r="AC67" s="5">
        <v>-1751</v>
      </c>
      <c r="AD67" s="4">
        <v>-278</v>
      </c>
      <c r="AE67" s="5">
        <v>-1457</v>
      </c>
      <c r="AF67" s="4">
        <v>-742</v>
      </c>
      <c r="AG67" s="5">
        <v>-2606</v>
      </c>
      <c r="AH67" s="4">
        <v>-712</v>
      </c>
      <c r="AI67" s="4">
        <v>-880</v>
      </c>
      <c r="AJ67" s="5">
        <v>-1055</v>
      </c>
      <c r="AK67" s="4">
        <v>-602</v>
      </c>
      <c r="AL67" s="5">
        <v>-1317</v>
      </c>
      <c r="AM67" s="65"/>
    </row>
    <row r="68" spans="1:39" x14ac:dyDescent="0.3">
      <c r="A68" s="72">
        <v>2015</v>
      </c>
      <c r="B68" s="5">
        <v>-8509</v>
      </c>
      <c r="C68" s="22">
        <v>-23</v>
      </c>
      <c r="D68" s="4">
        <v>-724</v>
      </c>
      <c r="E68" s="4">
        <v>-109</v>
      </c>
      <c r="F68" s="4">
        <v>-213</v>
      </c>
      <c r="G68" s="22">
        <v>-22</v>
      </c>
      <c r="H68" s="4">
        <v>-177</v>
      </c>
      <c r="I68" s="22">
        <v>-74</v>
      </c>
      <c r="J68" s="4">
        <v>-275</v>
      </c>
      <c r="K68" s="4">
        <v>-476</v>
      </c>
      <c r="L68" s="4">
        <v>-180</v>
      </c>
      <c r="M68" s="22">
        <v>-98</v>
      </c>
      <c r="N68" s="4">
        <v>-155</v>
      </c>
      <c r="O68" s="4">
        <v>-264</v>
      </c>
      <c r="P68" s="4">
        <v>-430</v>
      </c>
      <c r="Q68" s="4">
        <v>-296</v>
      </c>
      <c r="R68" s="4">
        <v>-562</v>
      </c>
      <c r="S68" s="5">
        <v>-2111</v>
      </c>
      <c r="T68" s="5">
        <v>-4800</v>
      </c>
      <c r="U68" s="5">
        <v>-3279</v>
      </c>
      <c r="V68" s="4">
        <v>-980</v>
      </c>
      <c r="W68" s="4">
        <v>-938</v>
      </c>
      <c r="X68" s="4">
        <v>-141</v>
      </c>
      <c r="Y68" s="4">
        <v>-676</v>
      </c>
      <c r="Z68" s="5">
        <v>-1291</v>
      </c>
      <c r="AA68" s="5">
        <v>-2568</v>
      </c>
      <c r="AB68" s="5">
        <v>-2137</v>
      </c>
      <c r="AC68" s="5">
        <v>-2057</v>
      </c>
      <c r="AD68" s="4">
        <v>-327</v>
      </c>
      <c r="AE68" s="5">
        <v>-2202</v>
      </c>
      <c r="AF68" s="4">
        <v>-885</v>
      </c>
      <c r="AG68" s="5">
        <v>-3030</v>
      </c>
      <c r="AH68" s="4">
        <v>-919</v>
      </c>
      <c r="AI68" s="5">
        <v>-1197</v>
      </c>
      <c r="AJ68" s="5">
        <v>-1187</v>
      </c>
      <c r="AK68" s="4">
        <v>-746</v>
      </c>
      <c r="AL68" s="5">
        <v>-1311</v>
      </c>
      <c r="AM68" s="65"/>
    </row>
    <row r="69" spans="1:39" x14ac:dyDescent="0.3">
      <c r="A69" s="72">
        <v>2016</v>
      </c>
      <c r="B69" s="5">
        <v>-8148</v>
      </c>
      <c r="C69" s="22">
        <v>-23</v>
      </c>
      <c r="D69" s="4">
        <v>-740</v>
      </c>
      <c r="E69" s="4">
        <v>-102</v>
      </c>
      <c r="F69" s="4">
        <v>-218</v>
      </c>
      <c r="G69" s="22">
        <v>-21</v>
      </c>
      <c r="H69" s="4">
        <v>-178</v>
      </c>
      <c r="I69" s="22">
        <v>-78</v>
      </c>
      <c r="J69" s="4">
        <v>-281</v>
      </c>
      <c r="K69" s="4">
        <v>-478</v>
      </c>
      <c r="L69" s="4">
        <v>-175</v>
      </c>
      <c r="M69" s="22">
        <v>-95</v>
      </c>
      <c r="N69" s="4">
        <v>-159</v>
      </c>
      <c r="O69" s="4">
        <v>-261</v>
      </c>
      <c r="P69" s="4">
        <v>-419</v>
      </c>
      <c r="Q69" s="4">
        <v>-298</v>
      </c>
      <c r="R69" s="4">
        <v>-496</v>
      </c>
      <c r="S69" s="5">
        <v>-2161</v>
      </c>
      <c r="T69" s="5">
        <v>-4999</v>
      </c>
      <c r="U69" s="5">
        <v>-2886</v>
      </c>
      <c r="V69" s="5">
        <v>-1062</v>
      </c>
      <c r="W69" s="4">
        <v>-898</v>
      </c>
      <c r="X69" s="4">
        <v>-138</v>
      </c>
      <c r="Y69" s="4">
        <v>-711</v>
      </c>
      <c r="Z69" s="5">
        <v>-1207</v>
      </c>
      <c r="AA69" s="5">
        <v>-2034</v>
      </c>
      <c r="AB69" s="5">
        <v>-2314</v>
      </c>
      <c r="AC69" s="5">
        <v>-1798</v>
      </c>
      <c r="AD69" s="4">
        <v>-339</v>
      </c>
      <c r="AE69" s="5">
        <v>-2269</v>
      </c>
      <c r="AF69" s="5">
        <v>-1008</v>
      </c>
      <c r="AG69" s="5">
        <v>-2982</v>
      </c>
      <c r="AH69" s="4">
        <v>-964</v>
      </c>
      <c r="AI69" s="5">
        <v>-1336</v>
      </c>
      <c r="AJ69" s="5">
        <v>-1185</v>
      </c>
      <c r="AK69" s="4">
        <v>-813</v>
      </c>
      <c r="AL69" s="5">
        <v>-1331</v>
      </c>
      <c r="AM69" s="65"/>
    </row>
    <row r="70" spans="1:39" x14ac:dyDescent="0.3">
      <c r="A70" s="72">
        <v>2017</v>
      </c>
      <c r="B70" s="5">
        <v>-8342</v>
      </c>
      <c r="C70" s="22">
        <v>-23</v>
      </c>
      <c r="D70" s="4">
        <v>-798</v>
      </c>
      <c r="E70" s="4">
        <v>-109</v>
      </c>
      <c r="F70" s="4">
        <v>-231</v>
      </c>
      <c r="G70" s="22">
        <v>-23</v>
      </c>
      <c r="H70" s="4">
        <v>-187</v>
      </c>
      <c r="I70" s="22">
        <v>-80</v>
      </c>
      <c r="J70" s="4">
        <v>-299</v>
      </c>
      <c r="K70" s="4">
        <v>-515</v>
      </c>
      <c r="L70" s="4">
        <v>-159</v>
      </c>
      <c r="M70" s="22">
        <v>-95</v>
      </c>
      <c r="N70" s="4">
        <v>-162</v>
      </c>
      <c r="O70" s="4">
        <v>-285</v>
      </c>
      <c r="P70" s="4">
        <v>-441</v>
      </c>
      <c r="Q70" s="4">
        <v>-287</v>
      </c>
      <c r="R70" s="4">
        <v>-502</v>
      </c>
      <c r="S70" s="5">
        <v>-2227</v>
      </c>
      <c r="T70" s="5">
        <v>-5259</v>
      </c>
      <c r="U70" s="5">
        <v>-3154</v>
      </c>
      <c r="V70" s="5">
        <v>-1122</v>
      </c>
      <c r="W70" s="4">
        <v>-824</v>
      </c>
      <c r="X70" s="4">
        <v>-149</v>
      </c>
      <c r="Y70" s="4">
        <v>-776</v>
      </c>
      <c r="Z70" s="5">
        <v>-1443</v>
      </c>
      <c r="AA70" s="5">
        <v>-1580</v>
      </c>
      <c r="AB70" s="5">
        <v>-2441</v>
      </c>
      <c r="AC70" s="5">
        <v>-1796</v>
      </c>
      <c r="AD70" s="4">
        <v>-356</v>
      </c>
      <c r="AE70" s="5">
        <v>-2487</v>
      </c>
      <c r="AF70" s="5">
        <v>-1265</v>
      </c>
      <c r="AG70" s="5">
        <v>-2592</v>
      </c>
      <c r="AH70" s="4">
        <v>-951</v>
      </c>
      <c r="AI70" s="5">
        <v>-1208</v>
      </c>
      <c r="AJ70" s="5">
        <v>-1135</v>
      </c>
      <c r="AK70" s="4">
        <v>-797</v>
      </c>
      <c r="AL70" s="5">
        <v>-1361</v>
      </c>
      <c r="AM70" s="65"/>
    </row>
    <row r="71" spans="1:39" x14ac:dyDescent="0.3">
      <c r="A71" s="72">
        <v>2018</v>
      </c>
      <c r="B71" s="5">
        <v>-8297</v>
      </c>
      <c r="C71" s="22">
        <v>-26</v>
      </c>
      <c r="D71" s="4">
        <v>-836</v>
      </c>
      <c r="E71" s="4">
        <v>-116</v>
      </c>
      <c r="F71" s="4">
        <v>-233</v>
      </c>
      <c r="G71" s="22">
        <v>-26</v>
      </c>
      <c r="H71" s="4">
        <v>-200</v>
      </c>
      <c r="I71" s="22">
        <v>-85</v>
      </c>
      <c r="J71" s="4">
        <v>-313</v>
      </c>
      <c r="K71" s="4">
        <v>-544</v>
      </c>
      <c r="L71" s="4">
        <v>-172</v>
      </c>
      <c r="M71" s="4">
        <v>-101</v>
      </c>
      <c r="N71" s="4">
        <v>-175</v>
      </c>
      <c r="O71" s="4">
        <v>-322</v>
      </c>
      <c r="P71" s="4">
        <v>-474</v>
      </c>
      <c r="Q71" s="4">
        <v>-279</v>
      </c>
      <c r="R71" s="4">
        <v>-505</v>
      </c>
      <c r="S71" s="5">
        <v>-2441</v>
      </c>
      <c r="T71" s="5">
        <v>-5688</v>
      </c>
      <c r="U71" s="5">
        <v>-3353</v>
      </c>
      <c r="V71" s="5">
        <v>-1197</v>
      </c>
      <c r="W71" s="4">
        <v>-928</v>
      </c>
      <c r="X71" s="4">
        <v>-155</v>
      </c>
      <c r="Y71" s="4">
        <v>-873</v>
      </c>
      <c r="Z71" s="5">
        <v>-1525</v>
      </c>
      <c r="AA71" s="5">
        <v>-1685</v>
      </c>
      <c r="AB71" s="5">
        <v>-2660</v>
      </c>
      <c r="AC71" s="5">
        <v>-1866</v>
      </c>
      <c r="AD71" s="4">
        <v>-388</v>
      </c>
      <c r="AE71" s="5">
        <v>-2718</v>
      </c>
      <c r="AF71" s="4">
        <v>-673</v>
      </c>
      <c r="AG71" s="5">
        <v>-2681</v>
      </c>
      <c r="AH71" s="5">
        <v>-1016</v>
      </c>
      <c r="AI71" s="5">
        <v>-1350</v>
      </c>
      <c r="AJ71" s="5">
        <v>-1168</v>
      </c>
      <c r="AK71" s="4">
        <v>-854</v>
      </c>
      <c r="AL71" s="5">
        <v>-3129</v>
      </c>
      <c r="AM71" s="65"/>
    </row>
    <row r="72" spans="1:39" x14ac:dyDescent="0.3">
      <c r="A72" s="72">
        <v>2019</v>
      </c>
      <c r="B72" s="23">
        <v>-8325</v>
      </c>
      <c r="C72" s="55">
        <v>-24</v>
      </c>
      <c r="D72" s="57">
        <v>-838</v>
      </c>
      <c r="E72" s="57">
        <v>-114</v>
      </c>
      <c r="F72" s="57">
        <v>-230</v>
      </c>
      <c r="G72" s="55">
        <v>-23</v>
      </c>
      <c r="H72" s="57">
        <v>-223</v>
      </c>
      <c r="I72" s="55">
        <v>-80</v>
      </c>
      <c r="J72" s="57">
        <v>-307</v>
      </c>
      <c r="K72" s="57">
        <v>-547</v>
      </c>
      <c r="L72" s="57">
        <v>-188</v>
      </c>
      <c r="M72" s="57">
        <v>-108</v>
      </c>
      <c r="N72" s="57">
        <v>-183</v>
      </c>
      <c r="O72" s="57">
        <v>-390</v>
      </c>
      <c r="P72" s="57">
        <v>-498</v>
      </c>
      <c r="Q72" s="57">
        <v>-280</v>
      </c>
      <c r="R72" s="57">
        <v>-635</v>
      </c>
      <c r="S72" s="23">
        <v>-2484</v>
      </c>
      <c r="T72" s="23">
        <v>-5449</v>
      </c>
      <c r="U72" s="23">
        <v>-4313</v>
      </c>
      <c r="V72" s="23">
        <v>-1137</v>
      </c>
      <c r="W72" s="23">
        <v>-1248</v>
      </c>
      <c r="X72" s="57">
        <v>-139</v>
      </c>
      <c r="Y72" s="57">
        <v>-989</v>
      </c>
      <c r="Z72" s="23">
        <v>-1317</v>
      </c>
      <c r="AA72" s="23">
        <v>-1898</v>
      </c>
      <c r="AB72" s="23">
        <v>-2728</v>
      </c>
      <c r="AC72" s="23">
        <v>-2499</v>
      </c>
      <c r="AD72" s="57">
        <v>-407</v>
      </c>
      <c r="AE72" s="23">
        <v>-2843</v>
      </c>
      <c r="AF72" s="57">
        <v>-618</v>
      </c>
      <c r="AG72" s="23">
        <v>-2675</v>
      </c>
      <c r="AH72" s="23">
        <v>-1091</v>
      </c>
      <c r="AI72" s="23">
        <v>-1134</v>
      </c>
      <c r="AJ72" s="23">
        <v>-1592</v>
      </c>
      <c r="AK72" s="57">
        <v>-780</v>
      </c>
      <c r="AL72" s="23">
        <v>-3208</v>
      </c>
      <c r="AM72" s="65"/>
    </row>
    <row r="73" spans="1:39" x14ac:dyDescent="0.3">
      <c r="A73" s="72">
        <v>2020</v>
      </c>
      <c r="B73" s="24">
        <v>-7685</v>
      </c>
      <c r="C73" s="56">
        <v>-7</v>
      </c>
      <c r="D73" s="26">
        <v>-534</v>
      </c>
      <c r="E73" s="58">
        <v>-82</v>
      </c>
      <c r="F73" s="26">
        <v>-118</v>
      </c>
      <c r="G73" s="58">
        <v>-11</v>
      </c>
      <c r="H73" s="26">
        <v>-152</v>
      </c>
      <c r="I73" s="58">
        <v>-38</v>
      </c>
      <c r="J73" s="26">
        <v>-158</v>
      </c>
      <c r="K73" s="26">
        <v>-261</v>
      </c>
      <c r="L73" s="26">
        <v>-125</v>
      </c>
      <c r="M73" s="58">
        <v>-59</v>
      </c>
      <c r="N73" s="26">
        <v>-127</v>
      </c>
      <c r="O73" s="26">
        <v>-260</v>
      </c>
      <c r="P73" s="26">
        <v>-392</v>
      </c>
      <c r="Q73" s="26">
        <v>-145</v>
      </c>
      <c r="R73" s="26">
        <v>-521</v>
      </c>
      <c r="S73" s="24">
        <v>-1668</v>
      </c>
      <c r="T73" s="24">
        <v>-8597</v>
      </c>
      <c r="U73" s="24">
        <v>-4382</v>
      </c>
      <c r="V73" s="24">
        <v>-6936</v>
      </c>
      <c r="W73" s="24">
        <v>-1206</v>
      </c>
      <c r="X73" s="58">
        <v>-38</v>
      </c>
      <c r="Y73" s="26">
        <v>-711</v>
      </c>
      <c r="Z73" s="26">
        <v>-240</v>
      </c>
      <c r="AA73" s="24">
        <v>-1891</v>
      </c>
      <c r="AB73" s="24">
        <v>-1920</v>
      </c>
      <c r="AC73" s="24">
        <v>-1985</v>
      </c>
      <c r="AD73" s="26">
        <v>-768</v>
      </c>
      <c r="AE73" s="24">
        <v>-2502</v>
      </c>
      <c r="AF73" s="26">
        <v>-551</v>
      </c>
      <c r="AG73" s="24">
        <v>-3228</v>
      </c>
      <c r="AH73" s="24">
        <v>-3655</v>
      </c>
      <c r="AI73" s="26">
        <v>-443</v>
      </c>
      <c r="AJ73" s="24">
        <v>-2582</v>
      </c>
      <c r="AK73" s="24">
        <v>-1491</v>
      </c>
      <c r="AL73" s="24">
        <v>-3285</v>
      </c>
      <c r="AM73" s="65"/>
    </row>
    <row r="74" spans="1:39" x14ac:dyDescent="0.3">
      <c r="A74" s="72">
        <v>2021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65"/>
    </row>
    <row r="76" spans="1:39" x14ac:dyDescent="0.3">
      <c r="A76" s="3" t="s">
        <v>402</v>
      </c>
      <c r="B76" s="65" t="s">
        <v>439</v>
      </c>
      <c r="C76" s="65" t="s">
        <v>277</v>
      </c>
      <c r="D76" s="65">
        <v>1</v>
      </c>
      <c r="E76" s="65" t="s">
        <v>439</v>
      </c>
    </row>
    <row r="77" spans="1:39" x14ac:dyDescent="0.3">
      <c r="A77" s="3" t="s">
        <v>403</v>
      </c>
      <c r="B77" s="65" t="s">
        <v>440</v>
      </c>
      <c r="C77" s="65" t="s">
        <v>261</v>
      </c>
      <c r="D77" s="65">
        <v>2</v>
      </c>
      <c r="E77" s="65" t="s">
        <v>440</v>
      </c>
    </row>
    <row r="78" spans="1:39" x14ac:dyDescent="0.3">
      <c r="A78" s="3" t="s">
        <v>404</v>
      </c>
      <c r="B78" s="65" t="s">
        <v>441</v>
      </c>
      <c r="C78" s="65"/>
      <c r="D78" s="65">
        <v>3</v>
      </c>
      <c r="E78" s="65" t="s">
        <v>441</v>
      </c>
    </row>
    <row r="79" spans="1:39" x14ac:dyDescent="0.3">
      <c r="A79" s="3" t="s">
        <v>405</v>
      </c>
      <c r="B79" s="65" t="s">
        <v>442</v>
      </c>
      <c r="C79" s="65" t="s">
        <v>284</v>
      </c>
      <c r="D79" s="65">
        <v>4</v>
      </c>
      <c r="E79" s="65" t="s">
        <v>442</v>
      </c>
    </row>
    <row r="80" spans="1:39" x14ac:dyDescent="0.3">
      <c r="A80" s="3" t="s">
        <v>406</v>
      </c>
      <c r="B80" s="65" t="s">
        <v>443</v>
      </c>
      <c r="C80" s="65" t="s">
        <v>285</v>
      </c>
      <c r="D80" s="65">
        <v>5</v>
      </c>
      <c r="E80" s="65" t="s">
        <v>443</v>
      </c>
    </row>
    <row r="81" spans="1:5" x14ac:dyDescent="0.3">
      <c r="A81" s="3" t="s">
        <v>407</v>
      </c>
      <c r="B81" s="65" t="s">
        <v>444</v>
      </c>
      <c r="C81" s="65" t="s">
        <v>267</v>
      </c>
      <c r="D81" s="65">
        <v>6</v>
      </c>
      <c r="E81" s="65" t="s">
        <v>444</v>
      </c>
    </row>
    <row r="82" spans="1:5" x14ac:dyDescent="0.3">
      <c r="A82" s="3" t="s">
        <v>408</v>
      </c>
      <c r="B82" s="65" t="s">
        <v>445</v>
      </c>
      <c r="C82" s="65" t="s">
        <v>286</v>
      </c>
      <c r="D82" s="65">
        <v>7</v>
      </c>
      <c r="E82" s="65" t="s">
        <v>445</v>
      </c>
    </row>
    <row r="83" spans="1:5" x14ac:dyDescent="0.3">
      <c r="A83" s="3" t="s">
        <v>409</v>
      </c>
      <c r="B83" s="65" t="s">
        <v>446</v>
      </c>
      <c r="C83" s="65" t="s">
        <v>268</v>
      </c>
      <c r="D83" s="65">
        <v>8</v>
      </c>
      <c r="E83" s="65" t="s">
        <v>446</v>
      </c>
    </row>
    <row r="84" spans="1:5" x14ac:dyDescent="0.3">
      <c r="A84" s="3" t="s">
        <v>410</v>
      </c>
      <c r="B84" s="65" t="s">
        <v>447</v>
      </c>
      <c r="C84" s="65" t="s">
        <v>275</v>
      </c>
      <c r="D84" s="65">
        <v>9</v>
      </c>
      <c r="E84" s="65" t="s">
        <v>447</v>
      </c>
    </row>
    <row r="85" spans="1:5" x14ac:dyDescent="0.3">
      <c r="A85" s="3" t="s">
        <v>411</v>
      </c>
      <c r="B85" s="65" t="s">
        <v>448</v>
      </c>
      <c r="C85" s="65"/>
      <c r="D85" s="65">
        <v>10</v>
      </c>
      <c r="E85" s="65" t="s">
        <v>448</v>
      </c>
    </row>
    <row r="86" spans="1:5" x14ac:dyDescent="0.3">
      <c r="A86" s="3" t="s">
        <v>412</v>
      </c>
      <c r="B86" s="65" t="s">
        <v>449</v>
      </c>
      <c r="C86" s="65" t="s">
        <v>270</v>
      </c>
      <c r="D86" s="65">
        <v>11</v>
      </c>
      <c r="E86" s="65" t="s">
        <v>449</v>
      </c>
    </row>
    <row r="87" spans="1:5" x14ac:dyDescent="0.3">
      <c r="A87" s="3" t="s">
        <v>413</v>
      </c>
      <c r="B87" s="65" t="s">
        <v>450</v>
      </c>
      <c r="C87" s="65" t="s">
        <v>289</v>
      </c>
      <c r="D87" s="65">
        <v>12</v>
      </c>
      <c r="E87" s="65" t="s">
        <v>450</v>
      </c>
    </row>
    <row r="88" spans="1:5" x14ac:dyDescent="0.3">
      <c r="A88" s="3" t="s">
        <v>414</v>
      </c>
      <c r="B88" s="65" t="s">
        <v>451</v>
      </c>
      <c r="C88" s="65"/>
      <c r="D88" s="65">
        <v>13</v>
      </c>
      <c r="E88" s="65" t="s">
        <v>451</v>
      </c>
    </row>
    <row r="89" spans="1:5" x14ac:dyDescent="0.3">
      <c r="A89" s="3" t="s">
        <v>415</v>
      </c>
      <c r="B89" s="65" t="s">
        <v>452</v>
      </c>
      <c r="C89" s="65" t="s">
        <v>292</v>
      </c>
      <c r="D89" s="65">
        <v>14</v>
      </c>
      <c r="E89" s="65" t="s">
        <v>452</v>
      </c>
    </row>
    <row r="90" spans="1:5" x14ac:dyDescent="0.3">
      <c r="A90" s="3" t="s">
        <v>416</v>
      </c>
      <c r="B90" s="65" t="s">
        <v>453</v>
      </c>
      <c r="C90" s="65" t="s">
        <v>293</v>
      </c>
      <c r="D90" s="65">
        <v>15</v>
      </c>
      <c r="E90" s="65" t="s">
        <v>453</v>
      </c>
    </row>
    <row r="91" spans="1:5" x14ac:dyDescent="0.3">
      <c r="A91" s="3" t="s">
        <v>417</v>
      </c>
      <c r="B91" s="65" t="s">
        <v>454</v>
      </c>
      <c r="C91" s="65" t="s">
        <v>294</v>
      </c>
      <c r="D91" s="65">
        <v>16</v>
      </c>
      <c r="E91" s="65" t="s">
        <v>454</v>
      </c>
    </row>
    <row r="92" spans="1:5" x14ac:dyDescent="0.3">
      <c r="A92" s="3" t="s">
        <v>418</v>
      </c>
      <c r="B92" s="65" t="s">
        <v>455</v>
      </c>
      <c r="C92" s="65"/>
      <c r="D92" s="65">
        <v>17</v>
      </c>
      <c r="E92" s="65" t="s">
        <v>455</v>
      </c>
    </row>
    <row r="93" spans="1:5" x14ac:dyDescent="0.3">
      <c r="A93" s="3" t="s">
        <v>419</v>
      </c>
      <c r="B93" s="65" t="s">
        <v>456</v>
      </c>
      <c r="C93" s="65" t="s">
        <v>272</v>
      </c>
      <c r="D93" s="65">
        <v>18</v>
      </c>
      <c r="E93" s="65" t="s">
        <v>456</v>
      </c>
    </row>
    <row r="94" spans="1:5" x14ac:dyDescent="0.3">
      <c r="A94" s="3" t="s">
        <v>420</v>
      </c>
      <c r="B94" s="65" t="s">
        <v>457</v>
      </c>
      <c r="C94" s="65" t="s">
        <v>295</v>
      </c>
      <c r="D94" s="65">
        <v>19</v>
      </c>
      <c r="E94" s="65" t="s">
        <v>457</v>
      </c>
    </row>
    <row r="95" spans="1:5" x14ac:dyDescent="0.3">
      <c r="A95" s="3" t="s">
        <v>421</v>
      </c>
      <c r="B95" s="65" t="s">
        <v>458</v>
      </c>
      <c r="C95" s="65" t="s">
        <v>296</v>
      </c>
      <c r="D95" s="65">
        <v>20</v>
      </c>
      <c r="E95" s="65" t="s">
        <v>458</v>
      </c>
    </row>
    <row r="96" spans="1:5" x14ac:dyDescent="0.3">
      <c r="A96" s="3" t="s">
        <v>422</v>
      </c>
      <c r="B96" s="65" t="s">
        <v>459</v>
      </c>
      <c r="C96" s="65"/>
      <c r="D96" s="65"/>
      <c r="E96" s="65"/>
    </row>
    <row r="97" spans="1:5" x14ac:dyDescent="0.3">
      <c r="A97" s="3" t="s">
        <v>423</v>
      </c>
      <c r="B97" s="65" t="s">
        <v>460</v>
      </c>
      <c r="C97" s="65"/>
      <c r="D97" s="65"/>
      <c r="E97" s="65"/>
    </row>
    <row r="98" spans="1:5" x14ac:dyDescent="0.3">
      <c r="A98" s="3" t="s">
        <v>424</v>
      </c>
      <c r="B98" s="65" t="s">
        <v>461</v>
      </c>
      <c r="C98" s="65"/>
      <c r="D98" s="65"/>
      <c r="E98" s="65"/>
    </row>
    <row r="99" spans="1:5" x14ac:dyDescent="0.3">
      <c r="A99" s="3" t="s">
        <v>425</v>
      </c>
      <c r="B99" s="65" t="s">
        <v>462</v>
      </c>
      <c r="C99" s="65"/>
      <c r="D99" s="65"/>
      <c r="E99" s="65"/>
    </row>
    <row r="100" spans="1:5" x14ac:dyDescent="0.3">
      <c r="A100" s="3" t="s">
        <v>426</v>
      </c>
      <c r="B100" s="65" t="s">
        <v>463</v>
      </c>
      <c r="C100" s="65"/>
      <c r="D100" s="65"/>
      <c r="E100" s="65"/>
    </row>
    <row r="101" spans="1:5" x14ac:dyDescent="0.3">
      <c r="A101" s="3" t="s">
        <v>427</v>
      </c>
      <c r="B101" s="65" t="s">
        <v>464</v>
      </c>
      <c r="C101" s="65"/>
      <c r="D101" s="65"/>
      <c r="E101" s="65"/>
    </row>
    <row r="102" spans="1:5" x14ac:dyDescent="0.3">
      <c r="A102" s="3" t="s">
        <v>428</v>
      </c>
      <c r="B102" s="65" t="s">
        <v>465</v>
      </c>
      <c r="C102" s="65"/>
      <c r="D102" s="65"/>
      <c r="E102" s="65"/>
    </row>
    <row r="103" spans="1:5" x14ac:dyDescent="0.3">
      <c r="A103" s="3" t="s">
        <v>429</v>
      </c>
      <c r="B103" s="65" t="s">
        <v>466</v>
      </c>
      <c r="C103" s="65"/>
      <c r="D103" s="65"/>
      <c r="E103" s="65"/>
    </row>
    <row r="104" spans="1:5" x14ac:dyDescent="0.3">
      <c r="A104" s="3" t="s">
        <v>430</v>
      </c>
      <c r="B104" s="65" t="s">
        <v>467</v>
      </c>
      <c r="C104" s="65"/>
      <c r="D104" s="65"/>
      <c r="E104" s="65"/>
    </row>
    <row r="105" spans="1:5" x14ac:dyDescent="0.3">
      <c r="A105" s="3" t="s">
        <v>431</v>
      </c>
      <c r="B105" s="65" t="s">
        <v>468</v>
      </c>
      <c r="C105" s="65"/>
      <c r="D105" s="65"/>
      <c r="E105" s="65"/>
    </row>
    <row r="106" spans="1:5" x14ac:dyDescent="0.3">
      <c r="A106" s="3" t="s">
        <v>432</v>
      </c>
      <c r="B106" s="65" t="s">
        <v>469</v>
      </c>
      <c r="C106" s="65"/>
      <c r="D106" s="65"/>
      <c r="E106" s="65"/>
    </row>
    <row r="107" spans="1:5" x14ac:dyDescent="0.3">
      <c r="A107" s="3" t="s">
        <v>433</v>
      </c>
      <c r="B107" s="65" t="s">
        <v>470</v>
      </c>
      <c r="C107" s="65"/>
      <c r="D107" s="65"/>
      <c r="E107" s="65"/>
    </row>
    <row r="108" spans="1:5" x14ac:dyDescent="0.3">
      <c r="A108" s="3" t="s">
        <v>434</v>
      </c>
      <c r="B108" s="65" t="s">
        <v>471</v>
      </c>
      <c r="C108" s="65"/>
      <c r="D108" s="65"/>
      <c r="E108" s="65"/>
    </row>
    <row r="109" spans="1:5" x14ac:dyDescent="0.3">
      <c r="A109" s="3" t="s">
        <v>435</v>
      </c>
      <c r="B109" s="65" t="s">
        <v>472</v>
      </c>
      <c r="C109" s="65"/>
      <c r="D109" s="65"/>
      <c r="E109" s="65"/>
    </row>
    <row r="110" spans="1:5" x14ac:dyDescent="0.3">
      <c r="A110" s="3" t="s">
        <v>436</v>
      </c>
      <c r="B110" s="65" t="s">
        <v>473</v>
      </c>
      <c r="C110" s="65"/>
      <c r="D110" s="65"/>
      <c r="E110" s="65"/>
    </row>
    <row r="111" spans="1:5" x14ac:dyDescent="0.3">
      <c r="A111" s="3" t="s">
        <v>437</v>
      </c>
      <c r="B111" s="65" t="s">
        <v>474</v>
      </c>
      <c r="C111" s="65"/>
      <c r="D111" s="65"/>
      <c r="E111" s="65"/>
    </row>
    <row r="112" spans="1:5" x14ac:dyDescent="0.3">
      <c r="A112" s="3" t="s">
        <v>438</v>
      </c>
      <c r="B112" s="65" t="s">
        <v>475</v>
      </c>
      <c r="C112" s="65"/>
      <c r="D112" s="65"/>
      <c r="E112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F343-CA91-4E5A-B863-5EC5D1FADA7D}">
  <dimension ref="A1:R39"/>
  <sheetViews>
    <sheetView tabSelected="1" workbookViewId="0"/>
  </sheetViews>
  <sheetFormatPr baseColWidth="10" defaultRowHeight="14.4" x14ac:dyDescent="0.3"/>
  <sheetData>
    <row r="1" spans="1:18" s="65" customFormat="1" x14ac:dyDescent="0.3">
      <c r="A1" s="65" t="s">
        <v>506</v>
      </c>
      <c r="F1" s="65">
        <v>2011</v>
      </c>
      <c r="G1" s="65">
        <v>2012</v>
      </c>
      <c r="H1" s="65">
        <v>2013</v>
      </c>
      <c r="I1" s="65">
        <v>2014</v>
      </c>
      <c r="J1" s="65">
        <v>2015</v>
      </c>
      <c r="K1" s="65">
        <v>2016</v>
      </c>
      <c r="L1" s="65">
        <v>2017</v>
      </c>
      <c r="M1" s="65">
        <v>2018</v>
      </c>
      <c r="N1" s="65">
        <v>2019</v>
      </c>
      <c r="O1" s="65">
        <v>2020</v>
      </c>
    </row>
    <row r="2" spans="1:18" x14ac:dyDescent="0.3">
      <c r="A2" s="66" t="s">
        <v>380</v>
      </c>
      <c r="E2" s="68" t="s">
        <v>380</v>
      </c>
      <c r="F2" s="69">
        <v>14887749</v>
      </c>
      <c r="G2" s="69">
        <v>14532308</v>
      </c>
      <c r="H2" s="69">
        <v>14739985</v>
      </c>
      <c r="I2" s="69">
        <v>14876480</v>
      </c>
      <c r="J2" s="69">
        <v>14770164</v>
      </c>
      <c r="K2" s="69">
        <v>14169829</v>
      </c>
      <c r="L2" s="69">
        <v>13858870</v>
      </c>
      <c r="M2" s="69">
        <v>13938447</v>
      </c>
      <c r="N2" s="69">
        <v>13782925</v>
      </c>
      <c r="O2" s="69">
        <v>13009679</v>
      </c>
      <c r="P2" s="71">
        <f>AVERAGE(F2:O2)</f>
        <v>14256643.6</v>
      </c>
      <c r="Q2">
        <f>STDEV(F2:O2)</f>
        <v>614830.04641683982</v>
      </c>
      <c r="R2">
        <f>Q2/P2</f>
        <v>4.3125862136080884E-2</v>
      </c>
    </row>
    <row r="3" spans="1:18" x14ac:dyDescent="0.3">
      <c r="A3" s="66" t="s">
        <v>381</v>
      </c>
      <c r="E3" s="68" t="s">
        <v>381</v>
      </c>
      <c r="F3" s="70">
        <v>1384945</v>
      </c>
      <c r="G3" s="70">
        <v>1375180</v>
      </c>
      <c r="H3" s="70">
        <v>1185240</v>
      </c>
      <c r="I3" s="70">
        <v>1163936</v>
      </c>
      <c r="J3" s="70">
        <v>1219754</v>
      </c>
      <c r="K3" s="70">
        <v>1420280</v>
      </c>
      <c r="L3" s="70">
        <v>1390632</v>
      </c>
      <c r="M3" s="70">
        <v>1476973</v>
      </c>
      <c r="N3" s="70">
        <v>1368905</v>
      </c>
      <c r="O3" s="70">
        <v>1200800</v>
      </c>
      <c r="P3" s="71">
        <f t="shared" ref="P3:P4" si="0">AVERAGE(F3:O3)</f>
        <v>1318664.5</v>
      </c>
      <c r="Q3" s="65">
        <f t="shared" ref="Q3:Q4" si="1">STDEV(F3:O3)</f>
        <v>113576.28841566262</v>
      </c>
      <c r="R3" s="65">
        <f t="shared" ref="R3:R4" si="2">Q3/P3</f>
        <v>8.6129783895496262E-2</v>
      </c>
    </row>
    <row r="4" spans="1:18" x14ac:dyDescent="0.3">
      <c r="A4" s="66" t="s">
        <v>382</v>
      </c>
      <c r="E4" s="68" t="s">
        <v>382</v>
      </c>
      <c r="F4" s="69">
        <v>105817393</v>
      </c>
      <c r="G4" s="69">
        <v>100361326</v>
      </c>
      <c r="H4" s="69">
        <v>100452030</v>
      </c>
      <c r="I4" s="69">
        <v>97359408</v>
      </c>
      <c r="J4" s="69">
        <v>95235772</v>
      </c>
      <c r="K4" s="69">
        <v>95771745</v>
      </c>
      <c r="L4" s="69">
        <v>94716763</v>
      </c>
      <c r="M4" s="69">
        <v>94680351</v>
      </c>
      <c r="N4" s="69">
        <v>92114880</v>
      </c>
      <c r="O4" s="69">
        <v>83268483</v>
      </c>
      <c r="P4" s="71">
        <f t="shared" si="0"/>
        <v>95977815.099999994</v>
      </c>
      <c r="Q4" s="65">
        <f t="shared" si="1"/>
        <v>5946763.8942563348</v>
      </c>
      <c r="R4" s="65">
        <f t="shared" si="2"/>
        <v>6.1959775684207415E-2</v>
      </c>
    </row>
    <row r="5" spans="1:18" x14ac:dyDescent="0.3">
      <c r="A5" s="66"/>
      <c r="E5" s="68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1:18" x14ac:dyDescent="0.3">
      <c r="A6" s="66"/>
      <c r="E6" s="68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8" x14ac:dyDescent="0.3">
      <c r="A7" s="64"/>
      <c r="E7" s="68"/>
      <c r="F7" s="69"/>
      <c r="G7" s="69"/>
      <c r="H7" s="69"/>
      <c r="I7" s="69"/>
      <c r="J7" s="69"/>
      <c r="K7" s="69"/>
      <c r="L7" s="69"/>
      <c r="M7" s="69"/>
      <c r="N7" s="69"/>
      <c r="O7" s="69"/>
    </row>
    <row r="8" spans="1:18" x14ac:dyDescent="0.3">
      <c r="A8" s="64"/>
      <c r="E8" s="68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8" x14ac:dyDescent="0.3">
      <c r="A9" s="64"/>
      <c r="E9" s="68"/>
      <c r="F9" s="69"/>
      <c r="G9" s="69"/>
      <c r="H9" s="69"/>
      <c r="I9" s="69"/>
      <c r="J9" s="69"/>
      <c r="K9" s="69"/>
      <c r="L9" s="69"/>
      <c r="M9" s="69"/>
      <c r="N9" s="69"/>
      <c r="O9" s="69"/>
    </row>
    <row r="10" spans="1:18" x14ac:dyDescent="0.3">
      <c r="A10" s="65"/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</row>
    <row r="11" spans="1:18" x14ac:dyDescent="0.3">
      <c r="A11" s="65"/>
      <c r="E11" s="68"/>
      <c r="F11" s="69"/>
      <c r="G11" s="69"/>
      <c r="H11" s="69"/>
      <c r="I11" s="69"/>
      <c r="J11" s="69"/>
      <c r="K11" s="69"/>
      <c r="L11" s="69"/>
      <c r="M11" s="69"/>
      <c r="N11" s="69"/>
      <c r="O11" s="69"/>
    </row>
    <row r="12" spans="1:18" x14ac:dyDescent="0.3">
      <c r="A12" s="65"/>
      <c r="E12" s="68"/>
      <c r="F12" s="69"/>
      <c r="G12" s="69"/>
      <c r="H12" s="69"/>
      <c r="I12" s="69"/>
      <c r="J12" s="69"/>
      <c r="K12" s="69"/>
      <c r="L12" s="69"/>
      <c r="M12" s="69"/>
      <c r="N12" s="69"/>
      <c r="O12" s="69"/>
    </row>
    <row r="13" spans="1:18" x14ac:dyDescent="0.3">
      <c r="A13" s="65"/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</row>
    <row r="14" spans="1:18" x14ac:dyDescent="0.3">
      <c r="A14" s="65"/>
      <c r="E14" s="68"/>
      <c r="F14" s="69"/>
      <c r="G14" s="69"/>
      <c r="H14" s="69"/>
      <c r="I14" s="69"/>
      <c r="J14" s="69"/>
      <c r="K14" s="69"/>
      <c r="L14" s="69"/>
      <c r="M14" s="69"/>
      <c r="N14" s="69"/>
      <c r="O14" s="69"/>
    </row>
    <row r="15" spans="1:18" x14ac:dyDescent="0.3">
      <c r="A15" s="65"/>
      <c r="E15" s="68"/>
      <c r="F15" s="69"/>
      <c r="G15" s="69"/>
      <c r="H15" s="69"/>
      <c r="I15" s="69"/>
      <c r="J15" s="69"/>
      <c r="K15" s="69"/>
      <c r="L15" s="69"/>
      <c r="M15" s="69"/>
      <c r="N15" s="69"/>
      <c r="O15" s="69"/>
    </row>
    <row r="16" spans="1:18" x14ac:dyDescent="0.3">
      <c r="A16" s="65"/>
      <c r="E16" s="68"/>
      <c r="F16" s="69"/>
      <c r="G16" s="69"/>
      <c r="H16" s="69"/>
      <c r="I16" s="69"/>
      <c r="J16" s="69"/>
      <c r="K16" s="69"/>
      <c r="L16" s="69"/>
      <c r="M16" s="69"/>
      <c r="N16" s="69"/>
      <c r="O16" s="69"/>
    </row>
    <row r="17" spans="1:18" x14ac:dyDescent="0.3">
      <c r="A17" s="66" t="s">
        <v>383</v>
      </c>
      <c r="E17" s="68" t="s">
        <v>383</v>
      </c>
      <c r="F17" s="70">
        <v>32615827</v>
      </c>
      <c r="G17" s="70">
        <v>35995819</v>
      </c>
      <c r="H17" s="70">
        <v>35959231</v>
      </c>
      <c r="I17" s="70">
        <v>23096580</v>
      </c>
      <c r="J17" s="70">
        <v>25550254</v>
      </c>
      <c r="K17" s="70">
        <v>29046899</v>
      </c>
      <c r="L17" s="70">
        <v>33226877</v>
      </c>
      <c r="M17" s="70">
        <v>25221992</v>
      </c>
      <c r="N17" s="70">
        <v>23665342</v>
      </c>
      <c r="O17" s="70">
        <v>21207801</v>
      </c>
      <c r="P17" s="71">
        <f>AVERAGE(F17:O17)</f>
        <v>28558662.199999999</v>
      </c>
      <c r="Q17" s="65">
        <f>STDEV(F17:O17)</f>
        <v>5543453.4310485758</v>
      </c>
      <c r="R17" s="65">
        <f>Q17/P17</f>
        <v>0.19410760182767162</v>
      </c>
    </row>
    <row r="18" spans="1:18" x14ac:dyDescent="0.3">
      <c r="A18" s="66" t="s">
        <v>384</v>
      </c>
      <c r="E18" s="68" t="s">
        <v>384</v>
      </c>
      <c r="F18" s="69">
        <v>10689835</v>
      </c>
      <c r="G18" s="69">
        <v>10581194</v>
      </c>
      <c r="H18" s="69">
        <v>9714820</v>
      </c>
      <c r="I18" s="69">
        <v>9844059</v>
      </c>
      <c r="J18" s="69">
        <v>9791367</v>
      </c>
      <c r="K18" s="69">
        <v>9669914</v>
      </c>
      <c r="L18" s="69">
        <v>9796466</v>
      </c>
      <c r="M18" s="69">
        <v>9747598</v>
      </c>
      <c r="N18" s="69">
        <v>9230502</v>
      </c>
      <c r="O18" s="69">
        <v>8850531</v>
      </c>
      <c r="P18" s="71">
        <f t="shared" ref="P18:P39" si="3">AVERAGE(F18:O18)</f>
        <v>9791628.5999999996</v>
      </c>
      <c r="Q18" s="65">
        <f t="shared" ref="Q18:Q19" si="4">STDEV(F18:O18)</f>
        <v>543255.73333093629</v>
      </c>
      <c r="R18" s="65">
        <f t="shared" ref="R18:R19" si="5">Q18/P18</f>
        <v>5.5481652289276609E-2</v>
      </c>
    </row>
    <row r="19" spans="1:18" x14ac:dyDescent="0.3">
      <c r="A19" s="66" t="s">
        <v>385</v>
      </c>
      <c r="E19" s="68" t="s">
        <v>385</v>
      </c>
      <c r="F19" s="70">
        <v>8182206</v>
      </c>
      <c r="G19" s="70">
        <v>7556831</v>
      </c>
      <c r="H19" s="70">
        <v>7533236</v>
      </c>
      <c r="I19" s="70">
        <v>7526641</v>
      </c>
      <c r="J19" s="70">
        <v>7534462</v>
      </c>
      <c r="K19" s="70">
        <v>7458981</v>
      </c>
      <c r="L19" s="70">
        <v>7536684</v>
      </c>
      <c r="M19" s="70">
        <v>7446600</v>
      </c>
      <c r="N19" s="70">
        <v>7614963</v>
      </c>
      <c r="O19" s="70">
        <v>6954178</v>
      </c>
      <c r="P19" s="71">
        <f t="shared" si="3"/>
        <v>7534478.2000000002</v>
      </c>
      <c r="Q19" s="65">
        <f t="shared" si="4"/>
        <v>293781.34566291154</v>
      </c>
      <c r="R19" s="65">
        <f t="shared" si="5"/>
        <v>3.8991598072831576E-2</v>
      </c>
    </row>
    <row r="20" spans="1:18" x14ac:dyDescent="0.3">
      <c r="A20" s="66" t="s">
        <v>386</v>
      </c>
      <c r="E20" s="68" t="s">
        <v>386</v>
      </c>
      <c r="F20" s="69">
        <v>8667402</v>
      </c>
      <c r="G20" s="69">
        <v>8739904</v>
      </c>
      <c r="H20" s="69">
        <v>8574879</v>
      </c>
      <c r="I20" s="69">
        <v>7962010</v>
      </c>
      <c r="J20" s="69">
        <v>8255126</v>
      </c>
      <c r="K20" s="69">
        <v>8276643</v>
      </c>
      <c r="L20" s="69">
        <v>8297968</v>
      </c>
      <c r="M20" s="69">
        <v>8057652</v>
      </c>
      <c r="N20" s="69">
        <v>8031832</v>
      </c>
      <c r="O20" s="69">
        <v>7381891</v>
      </c>
      <c r="P20" s="71">
        <f t="shared" si="3"/>
        <v>8224530.7000000002</v>
      </c>
      <c r="Q20" s="65">
        <f t="shared" ref="Q20" si="6">STDEV(F20:P20)</f>
        <v>379140.26833008649</v>
      </c>
      <c r="R20" s="65">
        <f t="shared" ref="R20" si="7">Q20/P20</f>
        <v>4.609871154473124E-2</v>
      </c>
    </row>
    <row r="21" spans="1:18" x14ac:dyDescent="0.3">
      <c r="A21" s="66" t="s">
        <v>387</v>
      </c>
      <c r="E21" s="68" t="s">
        <v>387</v>
      </c>
      <c r="F21" s="70">
        <v>50254576</v>
      </c>
      <c r="G21" s="70">
        <v>48187878</v>
      </c>
      <c r="H21" s="70">
        <v>48177564</v>
      </c>
      <c r="I21" s="70">
        <v>46039937</v>
      </c>
      <c r="J21" s="70">
        <v>46269740</v>
      </c>
      <c r="K21" s="70">
        <v>45160103</v>
      </c>
      <c r="L21" s="70">
        <v>45337589</v>
      </c>
      <c r="M21" s="70">
        <v>45447057</v>
      </c>
      <c r="N21" s="70">
        <v>45685933</v>
      </c>
      <c r="O21" s="70">
        <v>33161641</v>
      </c>
      <c r="P21" s="71">
        <f t="shared" si="3"/>
        <v>45372201.799999997</v>
      </c>
      <c r="Q21" s="65">
        <f t="shared" ref="Q21:Q23" si="8">STDEV(F21:P21)</f>
        <v>4360448.6242500516</v>
      </c>
      <c r="R21" s="65">
        <f t="shared" ref="R21:R23" si="9">Q21/P21</f>
        <v>9.6103967875988155E-2</v>
      </c>
    </row>
    <row r="22" spans="1:18" x14ac:dyDescent="0.3">
      <c r="A22" s="66" t="s">
        <v>388</v>
      </c>
      <c r="E22" s="68" t="s">
        <v>388</v>
      </c>
      <c r="F22" s="69">
        <v>2966232</v>
      </c>
      <c r="G22" s="69">
        <v>3143939</v>
      </c>
      <c r="H22" s="69">
        <v>2486017</v>
      </c>
      <c r="I22" s="69">
        <v>2232672</v>
      </c>
      <c r="J22" s="69">
        <v>2339638</v>
      </c>
      <c r="K22" s="69">
        <v>2325584</v>
      </c>
      <c r="L22" s="69">
        <v>2371334</v>
      </c>
      <c r="M22" s="69">
        <v>2327970</v>
      </c>
      <c r="N22" s="69">
        <v>2334781</v>
      </c>
      <c r="O22" s="69">
        <v>2155238</v>
      </c>
      <c r="P22" s="71">
        <f t="shared" si="3"/>
        <v>2468340.5</v>
      </c>
      <c r="Q22" s="65">
        <f t="shared" si="8"/>
        <v>306938.19983451063</v>
      </c>
      <c r="R22" s="65">
        <f t="shared" si="9"/>
        <v>0.12435002376475637</v>
      </c>
    </row>
    <row r="23" spans="1:18" x14ac:dyDescent="0.3">
      <c r="A23" s="66" t="s">
        <v>389</v>
      </c>
      <c r="E23" s="68" t="s">
        <v>389</v>
      </c>
      <c r="F23" s="70">
        <v>999865</v>
      </c>
      <c r="G23" s="70">
        <v>1035874</v>
      </c>
      <c r="H23" s="70">
        <v>979297</v>
      </c>
      <c r="I23" s="70">
        <v>874269</v>
      </c>
      <c r="J23" s="70">
        <v>921469</v>
      </c>
      <c r="K23" s="70">
        <v>931284</v>
      </c>
      <c r="L23" s="70">
        <v>950397</v>
      </c>
      <c r="M23" s="70">
        <v>928585</v>
      </c>
      <c r="N23" s="70">
        <v>936205</v>
      </c>
      <c r="O23" s="70">
        <v>854758</v>
      </c>
      <c r="P23" s="71">
        <f t="shared" si="3"/>
        <v>941200.3</v>
      </c>
      <c r="Q23" s="65">
        <f t="shared" si="8"/>
        <v>51540.683455014449</v>
      </c>
      <c r="R23" s="65">
        <f t="shared" si="9"/>
        <v>5.4760589701272351E-2</v>
      </c>
    </row>
    <row r="24" spans="1:18" x14ac:dyDescent="0.3">
      <c r="A24" s="66"/>
      <c r="E24" s="68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1"/>
      <c r="Q24" s="65"/>
      <c r="R24" s="65"/>
    </row>
    <row r="25" spans="1:18" x14ac:dyDescent="0.3">
      <c r="A25" s="66"/>
      <c r="E25" s="68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  <c r="Q25" s="65"/>
      <c r="R25" s="65"/>
    </row>
    <row r="26" spans="1:18" x14ac:dyDescent="0.3">
      <c r="A26" s="66" t="s">
        <v>390</v>
      </c>
      <c r="E26" s="68" t="s">
        <v>390</v>
      </c>
      <c r="F26" s="69">
        <v>868565</v>
      </c>
      <c r="G26" s="69">
        <v>907717</v>
      </c>
      <c r="H26" s="69">
        <v>834953</v>
      </c>
      <c r="I26" s="69">
        <v>760158</v>
      </c>
      <c r="J26" s="69">
        <v>794811</v>
      </c>
      <c r="K26" s="69">
        <v>801062</v>
      </c>
      <c r="L26" s="69">
        <v>800484</v>
      </c>
      <c r="M26" s="69">
        <v>786789</v>
      </c>
      <c r="N26" s="69">
        <v>770495</v>
      </c>
      <c r="O26" s="69">
        <v>670924</v>
      </c>
      <c r="P26" s="71">
        <f t="shared" si="3"/>
        <v>799595.8</v>
      </c>
      <c r="Q26" s="65">
        <f t="shared" ref="Q26:Q37" si="10">STDEV(F26:O26)</f>
        <v>63983.983980020777</v>
      </c>
      <c r="R26" s="65">
        <f t="shared" ref="R26:R37" si="11">Q26/P26</f>
        <v>8.0020410287323637E-2</v>
      </c>
    </row>
    <row r="27" spans="1:18" x14ac:dyDescent="0.3">
      <c r="A27" s="66" t="s">
        <v>391</v>
      </c>
      <c r="E27" s="68" t="s">
        <v>391</v>
      </c>
      <c r="F27" s="70">
        <v>459384</v>
      </c>
      <c r="G27" s="70">
        <v>463760</v>
      </c>
      <c r="H27" s="70">
        <v>432756</v>
      </c>
      <c r="I27" s="70">
        <v>395306</v>
      </c>
      <c r="J27" s="70">
        <v>403208</v>
      </c>
      <c r="K27" s="70">
        <v>401248</v>
      </c>
      <c r="L27" s="70">
        <v>399481</v>
      </c>
      <c r="M27" s="70">
        <v>393930</v>
      </c>
      <c r="N27" s="70">
        <v>393564</v>
      </c>
      <c r="O27" s="70">
        <v>309993</v>
      </c>
      <c r="P27" s="71">
        <f t="shared" si="3"/>
        <v>405263</v>
      </c>
      <c r="Q27" s="65">
        <f t="shared" si="10"/>
        <v>42948.858104080537</v>
      </c>
      <c r="R27" s="65">
        <f t="shared" si="11"/>
        <v>0.10597774310529344</v>
      </c>
    </row>
    <row r="28" spans="1:18" x14ac:dyDescent="0.3">
      <c r="A28" s="66" t="s">
        <v>392</v>
      </c>
      <c r="E28" s="68" t="s">
        <v>392</v>
      </c>
      <c r="F28" s="69">
        <v>2179552</v>
      </c>
      <c r="G28" s="69">
        <v>2294080</v>
      </c>
      <c r="H28" s="69">
        <v>1942910</v>
      </c>
      <c r="I28" s="69">
        <v>1745055</v>
      </c>
      <c r="J28" s="69">
        <v>1830998</v>
      </c>
      <c r="K28" s="69">
        <v>1854182</v>
      </c>
      <c r="L28" s="69">
        <v>1861541</v>
      </c>
      <c r="M28" s="69">
        <v>1816399</v>
      </c>
      <c r="N28" s="69">
        <v>1946934</v>
      </c>
      <c r="O28" s="69">
        <v>1765456</v>
      </c>
      <c r="P28" s="71">
        <f t="shared" si="3"/>
        <v>1923710.7</v>
      </c>
      <c r="Q28" s="65">
        <f t="shared" si="10"/>
        <v>179291.59693579865</v>
      </c>
      <c r="R28" s="65">
        <f t="shared" si="11"/>
        <v>9.3200914740349805E-2</v>
      </c>
    </row>
    <row r="29" spans="1:18" x14ac:dyDescent="0.3">
      <c r="A29" s="66"/>
      <c r="E29" s="68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71"/>
      <c r="Q29" s="65"/>
      <c r="R29" s="65"/>
    </row>
    <row r="30" spans="1:18" x14ac:dyDescent="0.3">
      <c r="A30" s="66"/>
      <c r="E30" s="68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71"/>
      <c r="Q30" s="65"/>
      <c r="R30" s="65"/>
    </row>
    <row r="31" spans="1:18" x14ac:dyDescent="0.3">
      <c r="A31" s="66" t="s">
        <v>393</v>
      </c>
      <c r="E31" s="68" t="s">
        <v>393</v>
      </c>
      <c r="F31" s="70">
        <v>6422260</v>
      </c>
      <c r="G31" s="70">
        <v>6330288</v>
      </c>
      <c r="H31" s="70">
        <v>6096662</v>
      </c>
      <c r="I31" s="70">
        <v>5900344</v>
      </c>
      <c r="J31" s="70">
        <v>6041680</v>
      </c>
      <c r="K31" s="70">
        <v>6112070</v>
      </c>
      <c r="L31" s="70">
        <v>6149876</v>
      </c>
      <c r="M31" s="70">
        <v>6044202</v>
      </c>
      <c r="N31" s="70">
        <v>6065839</v>
      </c>
      <c r="O31" s="70">
        <v>5290356</v>
      </c>
      <c r="P31" s="71">
        <f t="shared" si="3"/>
        <v>6045357.7000000002</v>
      </c>
      <c r="Q31" s="65">
        <f t="shared" si="10"/>
        <v>304181.6419634273</v>
      </c>
      <c r="R31" s="65">
        <f t="shared" si="11"/>
        <v>5.0316566373471545E-2</v>
      </c>
    </row>
    <row r="32" spans="1:18" x14ac:dyDescent="0.3">
      <c r="A32" s="66" t="s">
        <v>394</v>
      </c>
      <c r="E32" s="68" t="s">
        <v>394</v>
      </c>
      <c r="F32" s="69">
        <v>6132495</v>
      </c>
      <c r="G32" s="69">
        <v>5986349</v>
      </c>
      <c r="H32" s="69">
        <v>4971400</v>
      </c>
      <c r="I32" s="69">
        <v>4713968</v>
      </c>
      <c r="J32" s="69">
        <v>4699363</v>
      </c>
      <c r="K32" s="69">
        <v>3970055</v>
      </c>
      <c r="L32" s="69">
        <v>4001256</v>
      </c>
      <c r="M32" s="69">
        <v>4057319</v>
      </c>
      <c r="N32" s="69">
        <v>4258021</v>
      </c>
      <c r="O32" s="69">
        <v>3911313</v>
      </c>
      <c r="P32" s="71">
        <f t="shared" si="3"/>
        <v>4670153.9000000004</v>
      </c>
      <c r="Q32" s="65">
        <f t="shared" si="10"/>
        <v>818070.60395508294</v>
      </c>
      <c r="R32" s="65">
        <f t="shared" si="11"/>
        <v>0.17516994546048748</v>
      </c>
    </row>
    <row r="33" spans="1:18" x14ac:dyDescent="0.3">
      <c r="A33" s="66" t="s">
        <v>395</v>
      </c>
      <c r="E33" s="68" t="s">
        <v>395</v>
      </c>
      <c r="F33" s="70">
        <v>2248265</v>
      </c>
      <c r="G33" s="70">
        <v>2557058</v>
      </c>
      <c r="H33" s="70">
        <v>3946201</v>
      </c>
      <c r="I33" s="70">
        <v>3248642</v>
      </c>
      <c r="J33" s="70">
        <v>3548314</v>
      </c>
      <c r="K33" s="70">
        <v>3539040</v>
      </c>
      <c r="L33" s="70">
        <v>3679011</v>
      </c>
      <c r="M33" s="70">
        <v>3429739</v>
      </c>
      <c r="N33" s="70">
        <v>3228113</v>
      </c>
      <c r="O33" s="70">
        <v>2761557</v>
      </c>
      <c r="P33" s="71">
        <f t="shared" si="3"/>
        <v>3218594</v>
      </c>
      <c r="Q33" s="65">
        <f t="shared" si="10"/>
        <v>536078.70993912825</v>
      </c>
      <c r="R33" s="65">
        <f t="shared" si="11"/>
        <v>0.16655679776297608</v>
      </c>
    </row>
    <row r="34" spans="1:18" x14ac:dyDescent="0.3">
      <c r="A34" s="66" t="s">
        <v>396</v>
      </c>
      <c r="E34" s="68" t="s">
        <v>396</v>
      </c>
      <c r="F34" s="69">
        <v>2257670</v>
      </c>
      <c r="G34" s="69">
        <v>2420665</v>
      </c>
      <c r="H34" s="69">
        <v>5396945</v>
      </c>
      <c r="I34" s="69">
        <v>5056382</v>
      </c>
      <c r="J34" s="69">
        <v>5146220</v>
      </c>
      <c r="K34" s="69">
        <v>4855510</v>
      </c>
      <c r="L34" s="69">
        <v>5178428</v>
      </c>
      <c r="M34" s="69">
        <v>5087826</v>
      </c>
      <c r="N34" s="69">
        <v>5026685</v>
      </c>
      <c r="O34" s="69">
        <v>4536515</v>
      </c>
      <c r="P34" s="71">
        <f t="shared" si="3"/>
        <v>4496284.5999999996</v>
      </c>
      <c r="Q34" s="65">
        <f t="shared" si="10"/>
        <v>1159220.6736765681</v>
      </c>
      <c r="R34" s="65">
        <f t="shared" si="11"/>
        <v>0.25781745970363357</v>
      </c>
    </row>
    <row r="35" spans="1:18" x14ac:dyDescent="0.3">
      <c r="A35" s="66"/>
      <c r="E35" s="68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1"/>
      <c r="Q35" s="65"/>
      <c r="R35" s="65"/>
    </row>
    <row r="36" spans="1:18" x14ac:dyDescent="0.3">
      <c r="A36" s="66" t="s">
        <v>397</v>
      </c>
      <c r="E36" s="68" t="s">
        <v>397</v>
      </c>
      <c r="F36" s="70">
        <v>2168753</v>
      </c>
      <c r="G36" s="70">
        <v>2347542</v>
      </c>
      <c r="H36" s="70">
        <v>1838730</v>
      </c>
      <c r="I36" s="70">
        <v>1634961</v>
      </c>
      <c r="J36" s="70">
        <v>1723197</v>
      </c>
      <c r="K36" s="70">
        <v>1739298</v>
      </c>
      <c r="L36" s="70">
        <v>1844286</v>
      </c>
      <c r="M36" s="70">
        <v>1779746</v>
      </c>
      <c r="N36" s="70">
        <v>1775270</v>
      </c>
      <c r="O36" s="70">
        <v>1643194</v>
      </c>
      <c r="P36" s="71">
        <f t="shared" si="3"/>
        <v>1849497.7</v>
      </c>
      <c r="Q36" s="65">
        <f t="shared" si="10"/>
        <v>230259.10058070128</v>
      </c>
      <c r="R36" s="65">
        <f t="shared" si="11"/>
        <v>0.12449818163099165</v>
      </c>
    </row>
    <row r="37" spans="1:18" x14ac:dyDescent="0.3">
      <c r="A37" s="66" t="s">
        <v>398</v>
      </c>
      <c r="E37" s="68" t="s">
        <v>398</v>
      </c>
      <c r="F37" s="69">
        <v>1250643</v>
      </c>
      <c r="G37" s="69">
        <v>1321825</v>
      </c>
      <c r="H37" s="69">
        <v>1162315</v>
      </c>
      <c r="I37" s="69">
        <v>1086705</v>
      </c>
      <c r="J37" s="69">
        <v>1103511</v>
      </c>
      <c r="K37" s="69">
        <v>1066230</v>
      </c>
      <c r="L37" s="69">
        <v>1068261</v>
      </c>
      <c r="M37" s="69">
        <v>1054851</v>
      </c>
      <c r="N37" s="69">
        <v>1004952</v>
      </c>
      <c r="O37" s="69">
        <v>887333</v>
      </c>
      <c r="P37" s="71">
        <f t="shared" si="3"/>
        <v>1100662.6000000001</v>
      </c>
      <c r="Q37" s="65">
        <f t="shared" si="10"/>
        <v>122208.87468792491</v>
      </c>
      <c r="R37" s="65">
        <f t="shared" si="11"/>
        <v>0.11103209529234927</v>
      </c>
    </row>
    <row r="38" spans="1:18" x14ac:dyDescent="0.3">
      <c r="A38" s="66" t="s">
        <v>399</v>
      </c>
      <c r="E38" s="68" t="s">
        <v>399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1">
        <f t="shared" si="3"/>
        <v>0</v>
      </c>
      <c r="Q38" s="65"/>
      <c r="R38" s="65"/>
    </row>
    <row r="39" spans="1:18" x14ac:dyDescent="0.3">
      <c r="A39" s="66" t="s">
        <v>400</v>
      </c>
      <c r="E39" s="68" t="s">
        <v>400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71">
        <f t="shared" si="3"/>
        <v>0</v>
      </c>
      <c r="Q39" s="65"/>
      <c r="R39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97A1-AE4D-4CE7-A350-ADD0A4F700DF}">
  <dimension ref="A1:E1441"/>
  <sheetViews>
    <sheetView workbookViewId="0">
      <selection activeCell="G32" sqref="G32"/>
    </sheetView>
  </sheetViews>
  <sheetFormatPr baseColWidth="10" defaultRowHeight="14.4" x14ac:dyDescent="0.3"/>
  <sheetData>
    <row r="1" spans="1:5" x14ac:dyDescent="0.3">
      <c r="A1" t="s">
        <v>497</v>
      </c>
      <c r="B1" t="s">
        <v>498</v>
      </c>
      <c r="C1" t="s">
        <v>499</v>
      </c>
      <c r="D1" t="s">
        <v>500</v>
      </c>
      <c r="E1" t="s">
        <v>501</v>
      </c>
    </row>
    <row r="2" spans="1:5" x14ac:dyDescent="0.3">
      <c r="A2">
        <v>1949</v>
      </c>
      <c r="B2">
        <v>1</v>
      </c>
    </row>
    <row r="3" spans="1:5" x14ac:dyDescent="0.3">
      <c r="A3">
        <v>1950</v>
      </c>
      <c r="B3">
        <v>1</v>
      </c>
    </row>
    <row r="4" spans="1:5" x14ac:dyDescent="0.3">
      <c r="A4">
        <v>1951</v>
      </c>
      <c r="B4">
        <v>1</v>
      </c>
    </row>
    <row r="5" spans="1:5" x14ac:dyDescent="0.3">
      <c r="A5">
        <v>1952</v>
      </c>
      <c r="B5">
        <v>1</v>
      </c>
    </row>
    <row r="6" spans="1:5" x14ac:dyDescent="0.3">
      <c r="A6">
        <v>1953</v>
      </c>
      <c r="B6">
        <v>1</v>
      </c>
    </row>
    <row r="7" spans="1:5" x14ac:dyDescent="0.3">
      <c r="A7">
        <v>1954</v>
      </c>
      <c r="B7">
        <v>1</v>
      </c>
    </row>
    <row r="8" spans="1:5" x14ac:dyDescent="0.3">
      <c r="A8">
        <v>1955</v>
      </c>
      <c r="B8">
        <v>1</v>
      </c>
    </row>
    <row r="9" spans="1:5" x14ac:dyDescent="0.3">
      <c r="A9">
        <v>1956</v>
      </c>
      <c r="B9">
        <v>1</v>
      </c>
    </row>
    <row r="10" spans="1:5" x14ac:dyDescent="0.3">
      <c r="A10">
        <v>1957</v>
      </c>
      <c r="B10">
        <v>1</v>
      </c>
    </row>
    <row r="11" spans="1:5" x14ac:dyDescent="0.3">
      <c r="A11">
        <v>1958</v>
      </c>
      <c r="B11">
        <v>1</v>
      </c>
    </row>
    <row r="12" spans="1:5" x14ac:dyDescent="0.3">
      <c r="A12">
        <v>1959</v>
      </c>
      <c r="B12">
        <v>1</v>
      </c>
    </row>
    <row r="13" spans="1:5" x14ac:dyDescent="0.3">
      <c r="A13">
        <v>1960</v>
      </c>
      <c r="B13">
        <v>1</v>
      </c>
    </row>
    <row r="14" spans="1:5" x14ac:dyDescent="0.3">
      <c r="A14">
        <v>1961</v>
      </c>
      <c r="B14">
        <v>1</v>
      </c>
    </row>
    <row r="15" spans="1:5" x14ac:dyDescent="0.3">
      <c r="A15">
        <v>1962</v>
      </c>
      <c r="B15">
        <v>1</v>
      </c>
    </row>
    <row r="16" spans="1:5" x14ac:dyDescent="0.3">
      <c r="A16">
        <v>1963</v>
      </c>
      <c r="B16">
        <v>1</v>
      </c>
    </row>
    <row r="17" spans="1:4" x14ac:dyDescent="0.3">
      <c r="A17">
        <v>1964</v>
      </c>
      <c r="B17">
        <v>1</v>
      </c>
    </row>
    <row r="18" spans="1:4" x14ac:dyDescent="0.3">
      <c r="A18">
        <v>1965</v>
      </c>
      <c r="B18">
        <v>1</v>
      </c>
    </row>
    <row r="19" spans="1:4" x14ac:dyDescent="0.3">
      <c r="A19">
        <v>1966</v>
      </c>
      <c r="B19">
        <v>1</v>
      </c>
    </row>
    <row r="20" spans="1:4" x14ac:dyDescent="0.3">
      <c r="A20">
        <v>1967</v>
      </c>
      <c r="B20">
        <v>1</v>
      </c>
    </row>
    <row r="21" spans="1:4" x14ac:dyDescent="0.3">
      <c r="A21">
        <v>1968</v>
      </c>
      <c r="B21">
        <v>1</v>
      </c>
    </row>
    <row r="22" spans="1:4" x14ac:dyDescent="0.3">
      <c r="A22">
        <v>1969</v>
      </c>
      <c r="B22">
        <v>1</v>
      </c>
    </row>
    <row r="23" spans="1:4" x14ac:dyDescent="0.3">
      <c r="A23">
        <v>1970</v>
      </c>
      <c r="B23">
        <v>1</v>
      </c>
    </row>
    <row r="24" spans="1:4" x14ac:dyDescent="0.3">
      <c r="A24">
        <v>1971</v>
      </c>
      <c r="B24">
        <v>1</v>
      </c>
    </row>
    <row r="25" spans="1:4" x14ac:dyDescent="0.3">
      <c r="A25">
        <v>1972</v>
      </c>
      <c r="B25">
        <v>1</v>
      </c>
    </row>
    <row r="26" spans="1:4" x14ac:dyDescent="0.3">
      <c r="A26">
        <v>1973</v>
      </c>
      <c r="B26">
        <v>1</v>
      </c>
    </row>
    <row r="27" spans="1:4" x14ac:dyDescent="0.3">
      <c r="A27">
        <v>1974</v>
      </c>
      <c r="B27">
        <v>1</v>
      </c>
    </row>
    <row r="28" spans="1:4" x14ac:dyDescent="0.3">
      <c r="A28">
        <v>1975</v>
      </c>
      <c r="B28">
        <v>1</v>
      </c>
    </row>
    <row r="29" spans="1:4" x14ac:dyDescent="0.3">
      <c r="A29">
        <v>1976</v>
      </c>
      <c r="B29">
        <v>1</v>
      </c>
    </row>
    <row r="30" spans="1:4" x14ac:dyDescent="0.3">
      <c r="A30">
        <v>1977</v>
      </c>
      <c r="B30">
        <v>1</v>
      </c>
    </row>
    <row r="31" spans="1:4" x14ac:dyDescent="0.3">
      <c r="A31">
        <v>1978</v>
      </c>
      <c r="B31">
        <v>1</v>
      </c>
      <c r="D31">
        <v>-565</v>
      </c>
    </row>
    <row r="32" spans="1:4" x14ac:dyDescent="0.3">
      <c r="A32">
        <v>1979</v>
      </c>
      <c r="B32">
        <v>1</v>
      </c>
      <c r="D32">
        <v>-434</v>
      </c>
    </row>
    <row r="33" spans="1:4" x14ac:dyDescent="0.3">
      <c r="A33">
        <v>1980</v>
      </c>
      <c r="B33">
        <v>1</v>
      </c>
      <c r="D33">
        <v>-599</v>
      </c>
    </row>
    <row r="34" spans="1:4" x14ac:dyDescent="0.3">
      <c r="A34">
        <v>1981</v>
      </c>
      <c r="B34">
        <v>1</v>
      </c>
      <c r="D34">
        <v>-911</v>
      </c>
    </row>
    <row r="35" spans="1:4" x14ac:dyDescent="0.3">
      <c r="A35">
        <v>1982</v>
      </c>
      <c r="B35">
        <v>1</v>
      </c>
      <c r="D35">
        <v>-834</v>
      </c>
    </row>
    <row r="36" spans="1:4" x14ac:dyDescent="0.3">
      <c r="A36">
        <v>1983</v>
      </c>
      <c r="B36">
        <v>1</v>
      </c>
      <c r="D36">
        <v>-931</v>
      </c>
    </row>
    <row r="37" spans="1:4" x14ac:dyDescent="0.3">
      <c r="A37">
        <v>1984</v>
      </c>
      <c r="B37">
        <v>1</v>
      </c>
      <c r="D37">
        <v>-1140</v>
      </c>
    </row>
    <row r="38" spans="1:4" x14ac:dyDescent="0.3">
      <c r="A38">
        <v>1985</v>
      </c>
      <c r="B38">
        <v>1</v>
      </c>
      <c r="D38">
        <v>-1110</v>
      </c>
    </row>
    <row r="39" spans="1:4" x14ac:dyDescent="0.3">
      <c r="A39">
        <v>1986</v>
      </c>
      <c r="B39">
        <v>1</v>
      </c>
      <c r="D39">
        <v>-1267</v>
      </c>
    </row>
    <row r="40" spans="1:4" x14ac:dyDescent="0.3">
      <c r="A40">
        <v>1987</v>
      </c>
      <c r="B40">
        <v>1</v>
      </c>
      <c r="D40">
        <v>-1489</v>
      </c>
    </row>
    <row r="41" spans="1:4" x14ac:dyDescent="0.3">
      <c r="A41">
        <v>1988</v>
      </c>
      <c r="B41">
        <v>1</v>
      </c>
      <c r="D41">
        <v>-1215</v>
      </c>
    </row>
    <row r="42" spans="1:4" x14ac:dyDescent="0.3">
      <c r="A42">
        <v>1989</v>
      </c>
      <c r="B42">
        <v>1</v>
      </c>
      <c r="D42">
        <v>-1160</v>
      </c>
    </row>
    <row r="43" spans="1:4" x14ac:dyDescent="0.3">
      <c r="A43">
        <v>1990</v>
      </c>
      <c r="B43">
        <v>1</v>
      </c>
      <c r="D43">
        <v>-1434</v>
      </c>
    </row>
    <row r="44" spans="1:4" x14ac:dyDescent="0.3">
      <c r="A44">
        <v>1991</v>
      </c>
      <c r="B44">
        <v>1</v>
      </c>
      <c r="D44">
        <v>-1382</v>
      </c>
    </row>
    <row r="45" spans="1:4" x14ac:dyDescent="0.3">
      <c r="A45">
        <v>1992</v>
      </c>
      <c r="B45">
        <v>1</v>
      </c>
      <c r="D45">
        <v>-1530</v>
      </c>
    </row>
    <row r="46" spans="1:4" x14ac:dyDescent="0.3">
      <c r="A46">
        <v>1993</v>
      </c>
      <c r="B46">
        <v>1</v>
      </c>
      <c r="D46">
        <v>-1696</v>
      </c>
    </row>
    <row r="47" spans="1:4" x14ac:dyDescent="0.3">
      <c r="A47">
        <v>1994</v>
      </c>
      <c r="B47">
        <v>1</v>
      </c>
      <c r="D47">
        <v>-1789</v>
      </c>
    </row>
    <row r="48" spans="1:4" x14ac:dyDescent="0.3">
      <c r="A48">
        <v>1995</v>
      </c>
      <c r="B48">
        <v>1</v>
      </c>
      <c r="D48">
        <v>-1652</v>
      </c>
    </row>
    <row r="49" spans="1:5" x14ac:dyDescent="0.3">
      <c r="A49">
        <v>1996</v>
      </c>
      <c r="B49">
        <v>1</v>
      </c>
      <c r="D49">
        <v>-1753</v>
      </c>
    </row>
    <row r="50" spans="1:5" x14ac:dyDescent="0.3">
      <c r="A50">
        <v>1997</v>
      </c>
      <c r="B50">
        <v>1</v>
      </c>
      <c r="D50">
        <v>-1672</v>
      </c>
    </row>
    <row r="51" spans="1:5" x14ac:dyDescent="0.3">
      <c r="A51">
        <v>1998</v>
      </c>
      <c r="B51">
        <v>1</v>
      </c>
      <c r="D51">
        <v>-1532</v>
      </c>
    </row>
    <row r="52" spans="1:5" x14ac:dyDescent="0.3">
      <c r="A52">
        <v>1999</v>
      </c>
      <c r="B52">
        <v>1</v>
      </c>
      <c r="D52">
        <v>-1534</v>
      </c>
    </row>
    <row r="53" spans="1:5" x14ac:dyDescent="0.3">
      <c r="A53">
        <v>2000</v>
      </c>
      <c r="B53">
        <v>1</v>
      </c>
      <c r="D53">
        <v>-1572</v>
      </c>
    </row>
    <row r="54" spans="1:5" x14ac:dyDescent="0.3">
      <c r="A54">
        <v>2001</v>
      </c>
      <c r="B54">
        <v>1</v>
      </c>
      <c r="D54">
        <v>-1858</v>
      </c>
    </row>
    <row r="55" spans="1:5" x14ac:dyDescent="0.3">
      <c r="A55">
        <v>2002</v>
      </c>
      <c r="B55">
        <v>1</v>
      </c>
      <c r="D55">
        <v>-2051</v>
      </c>
    </row>
    <row r="56" spans="1:5" x14ac:dyDescent="0.3">
      <c r="A56">
        <v>2003</v>
      </c>
      <c r="B56">
        <v>1</v>
      </c>
      <c r="D56">
        <v>-2706</v>
      </c>
    </row>
    <row r="57" spans="1:5" x14ac:dyDescent="0.3">
      <c r="A57">
        <v>2004</v>
      </c>
      <c r="B57">
        <v>1</v>
      </c>
      <c r="D57">
        <v>-1962</v>
      </c>
    </row>
    <row r="58" spans="1:5" x14ac:dyDescent="0.3">
      <c r="A58">
        <v>2005</v>
      </c>
      <c r="B58">
        <v>1</v>
      </c>
      <c r="D58">
        <v>-2730</v>
      </c>
    </row>
    <row r="59" spans="1:5" x14ac:dyDescent="0.3">
      <c r="A59">
        <v>2006</v>
      </c>
      <c r="B59">
        <v>1</v>
      </c>
      <c r="D59">
        <v>-7482</v>
      </c>
    </row>
    <row r="60" spans="1:5" x14ac:dyDescent="0.3">
      <c r="A60">
        <v>2007</v>
      </c>
      <c r="B60">
        <v>1</v>
      </c>
      <c r="D60">
        <v>-7425</v>
      </c>
    </row>
    <row r="61" spans="1:5" x14ac:dyDescent="0.3">
      <c r="A61">
        <v>2008</v>
      </c>
      <c r="B61">
        <v>1</v>
      </c>
      <c r="D61">
        <v>-7511</v>
      </c>
    </row>
    <row r="62" spans="1:5" x14ac:dyDescent="0.3">
      <c r="A62">
        <v>2009</v>
      </c>
      <c r="B62">
        <v>1</v>
      </c>
      <c r="D62">
        <v>-7407</v>
      </c>
    </row>
    <row r="63" spans="1:5" x14ac:dyDescent="0.3">
      <c r="A63">
        <v>2010</v>
      </c>
      <c r="B63">
        <v>1</v>
      </c>
      <c r="D63">
        <v>-8917</v>
      </c>
    </row>
    <row r="64" spans="1:5" x14ac:dyDescent="0.3">
      <c r="A64">
        <v>2011</v>
      </c>
      <c r="B64">
        <v>1</v>
      </c>
      <c r="C64">
        <v>14887749</v>
      </c>
      <c r="D64">
        <v>-8758</v>
      </c>
      <c r="E64">
        <v>4</v>
      </c>
    </row>
    <row r="65" spans="1:5" x14ac:dyDescent="0.3">
      <c r="A65">
        <v>2012</v>
      </c>
      <c r="B65">
        <v>1</v>
      </c>
      <c r="C65">
        <v>14532308</v>
      </c>
      <c r="D65">
        <v>-8458</v>
      </c>
      <c r="E65">
        <v>4</v>
      </c>
    </row>
    <row r="66" spans="1:5" x14ac:dyDescent="0.3">
      <c r="A66">
        <v>2013</v>
      </c>
      <c r="B66">
        <v>1</v>
      </c>
      <c r="C66">
        <v>14739985</v>
      </c>
      <c r="D66">
        <v>-8136</v>
      </c>
      <c r="E66">
        <v>4</v>
      </c>
    </row>
    <row r="67" spans="1:5" x14ac:dyDescent="0.3">
      <c r="A67">
        <v>2014</v>
      </c>
      <c r="B67">
        <v>1</v>
      </c>
      <c r="C67">
        <v>14876480</v>
      </c>
      <c r="D67">
        <v>-8323</v>
      </c>
      <c r="E67">
        <v>4</v>
      </c>
    </row>
    <row r="68" spans="1:5" x14ac:dyDescent="0.3">
      <c r="A68">
        <v>2015</v>
      </c>
      <c r="B68">
        <v>1</v>
      </c>
      <c r="C68">
        <v>14770164</v>
      </c>
      <c r="D68">
        <v>-8509</v>
      </c>
      <c r="E68">
        <v>4</v>
      </c>
    </row>
    <row r="69" spans="1:5" x14ac:dyDescent="0.3">
      <c r="A69">
        <v>2016</v>
      </c>
      <c r="B69">
        <v>1</v>
      </c>
      <c r="C69">
        <v>14169829</v>
      </c>
      <c r="D69">
        <v>-8148</v>
      </c>
      <c r="E69">
        <v>4</v>
      </c>
    </row>
    <row r="70" spans="1:5" x14ac:dyDescent="0.3">
      <c r="A70">
        <v>2017</v>
      </c>
      <c r="B70">
        <v>1</v>
      </c>
      <c r="C70">
        <v>13858870</v>
      </c>
      <c r="D70">
        <v>-8342</v>
      </c>
      <c r="E70">
        <v>4</v>
      </c>
    </row>
    <row r="71" spans="1:5" x14ac:dyDescent="0.3">
      <c r="A71">
        <v>2018</v>
      </c>
      <c r="B71">
        <v>1</v>
      </c>
      <c r="C71">
        <v>13938447</v>
      </c>
      <c r="D71">
        <v>-8297</v>
      </c>
      <c r="E71">
        <v>4</v>
      </c>
    </row>
    <row r="72" spans="1:5" x14ac:dyDescent="0.3">
      <c r="A72">
        <v>2019</v>
      </c>
      <c r="B72">
        <v>1</v>
      </c>
      <c r="C72">
        <v>13782925</v>
      </c>
      <c r="D72">
        <v>-8325</v>
      </c>
      <c r="E72">
        <v>4</v>
      </c>
    </row>
    <row r="73" spans="1:5" x14ac:dyDescent="0.3">
      <c r="A73">
        <v>2020</v>
      </c>
      <c r="B73">
        <v>1</v>
      </c>
      <c r="C73">
        <v>13009679</v>
      </c>
      <c r="D73">
        <v>-7685</v>
      </c>
      <c r="E73">
        <v>4</v>
      </c>
    </row>
    <row r="74" spans="1:5" x14ac:dyDescent="0.3">
      <c r="A74">
        <v>1949</v>
      </c>
      <c r="B74">
        <v>2</v>
      </c>
    </row>
    <row r="75" spans="1:5" x14ac:dyDescent="0.3">
      <c r="A75">
        <v>1950</v>
      </c>
      <c r="B75">
        <v>2</v>
      </c>
    </row>
    <row r="76" spans="1:5" x14ac:dyDescent="0.3">
      <c r="A76">
        <v>1951</v>
      </c>
      <c r="B76">
        <v>2</v>
      </c>
    </row>
    <row r="77" spans="1:5" x14ac:dyDescent="0.3">
      <c r="A77">
        <v>1952</v>
      </c>
      <c r="B77">
        <v>2</v>
      </c>
    </row>
    <row r="78" spans="1:5" x14ac:dyDescent="0.3">
      <c r="A78">
        <v>1953</v>
      </c>
      <c r="B78">
        <v>2</v>
      </c>
    </row>
    <row r="79" spans="1:5" x14ac:dyDescent="0.3">
      <c r="A79">
        <v>1954</v>
      </c>
      <c r="B79">
        <v>2</v>
      </c>
    </row>
    <row r="80" spans="1:5" x14ac:dyDescent="0.3">
      <c r="A80">
        <v>1955</v>
      </c>
      <c r="B80">
        <v>2</v>
      </c>
    </row>
    <row r="81" spans="1:2" x14ac:dyDescent="0.3">
      <c r="A81">
        <v>1956</v>
      </c>
      <c r="B81">
        <v>2</v>
      </c>
    </row>
    <row r="82" spans="1:2" x14ac:dyDescent="0.3">
      <c r="A82">
        <v>1957</v>
      </c>
      <c r="B82">
        <v>2</v>
      </c>
    </row>
    <row r="83" spans="1:2" x14ac:dyDescent="0.3">
      <c r="A83">
        <v>1958</v>
      </c>
      <c r="B83">
        <v>2</v>
      </c>
    </row>
    <row r="84" spans="1:2" x14ac:dyDescent="0.3">
      <c r="A84">
        <v>1959</v>
      </c>
      <c r="B84">
        <v>2</v>
      </c>
    </row>
    <row r="85" spans="1:2" x14ac:dyDescent="0.3">
      <c r="A85">
        <v>1960</v>
      </c>
      <c r="B85">
        <v>2</v>
      </c>
    </row>
    <row r="86" spans="1:2" x14ac:dyDescent="0.3">
      <c r="A86">
        <v>1961</v>
      </c>
      <c r="B86">
        <v>2</v>
      </c>
    </row>
    <row r="87" spans="1:2" x14ac:dyDescent="0.3">
      <c r="A87">
        <v>1962</v>
      </c>
      <c r="B87">
        <v>2</v>
      </c>
    </row>
    <row r="88" spans="1:2" x14ac:dyDescent="0.3">
      <c r="A88">
        <v>1963</v>
      </c>
      <c r="B88">
        <v>2</v>
      </c>
    </row>
    <row r="89" spans="1:2" x14ac:dyDescent="0.3">
      <c r="A89">
        <v>1964</v>
      </c>
      <c r="B89">
        <v>2</v>
      </c>
    </row>
    <row r="90" spans="1:2" x14ac:dyDescent="0.3">
      <c r="A90">
        <v>1965</v>
      </c>
      <c r="B90">
        <v>2</v>
      </c>
    </row>
    <row r="91" spans="1:2" x14ac:dyDescent="0.3">
      <c r="A91">
        <v>1966</v>
      </c>
      <c r="B91">
        <v>2</v>
      </c>
    </row>
    <row r="92" spans="1:2" x14ac:dyDescent="0.3">
      <c r="A92">
        <v>1967</v>
      </c>
      <c r="B92">
        <v>2</v>
      </c>
    </row>
    <row r="93" spans="1:2" x14ac:dyDescent="0.3">
      <c r="A93">
        <v>1968</v>
      </c>
      <c r="B93">
        <v>2</v>
      </c>
    </row>
    <row r="94" spans="1:2" x14ac:dyDescent="0.3">
      <c r="A94">
        <v>1969</v>
      </c>
      <c r="B94">
        <v>2</v>
      </c>
    </row>
    <row r="95" spans="1:2" x14ac:dyDescent="0.3">
      <c r="A95">
        <v>1970</v>
      </c>
      <c r="B95">
        <v>2</v>
      </c>
    </row>
    <row r="96" spans="1:2" x14ac:dyDescent="0.3">
      <c r="A96">
        <v>1971</v>
      </c>
      <c r="B96">
        <v>2</v>
      </c>
    </row>
    <row r="97" spans="1:4" x14ac:dyDescent="0.3">
      <c r="A97">
        <v>1972</v>
      </c>
      <c r="B97">
        <v>2</v>
      </c>
    </row>
    <row r="98" spans="1:4" x14ac:dyDescent="0.3">
      <c r="A98">
        <v>1973</v>
      </c>
      <c r="B98">
        <v>2</v>
      </c>
    </row>
    <row r="99" spans="1:4" x14ac:dyDescent="0.3">
      <c r="A99">
        <v>1974</v>
      </c>
      <c r="B99">
        <v>2</v>
      </c>
    </row>
    <row r="100" spans="1:4" x14ac:dyDescent="0.3">
      <c r="A100">
        <v>1975</v>
      </c>
      <c r="B100">
        <v>2</v>
      </c>
    </row>
    <row r="101" spans="1:4" x14ac:dyDescent="0.3">
      <c r="A101">
        <v>1976</v>
      </c>
      <c r="B101">
        <v>2</v>
      </c>
    </row>
    <row r="102" spans="1:4" x14ac:dyDescent="0.3">
      <c r="A102">
        <v>1977</v>
      </c>
      <c r="B102">
        <v>2</v>
      </c>
    </row>
    <row r="103" spans="1:4" x14ac:dyDescent="0.3">
      <c r="A103">
        <v>1978</v>
      </c>
      <c r="B103">
        <v>2</v>
      </c>
      <c r="D103">
        <v>-16</v>
      </c>
    </row>
    <row r="104" spans="1:4" x14ac:dyDescent="0.3">
      <c r="A104">
        <v>1979</v>
      </c>
      <c r="B104">
        <v>2</v>
      </c>
      <c r="D104">
        <v>-21</v>
      </c>
    </row>
    <row r="105" spans="1:4" x14ac:dyDescent="0.3">
      <c r="A105">
        <v>1980</v>
      </c>
      <c r="B105">
        <v>2</v>
      </c>
      <c r="D105">
        <v>-25</v>
      </c>
    </row>
    <row r="106" spans="1:4" x14ac:dyDescent="0.3">
      <c r="A106">
        <v>1981</v>
      </c>
      <c r="B106">
        <v>2</v>
      </c>
      <c r="D106">
        <v>-31</v>
      </c>
    </row>
    <row r="107" spans="1:4" x14ac:dyDescent="0.3">
      <c r="A107">
        <v>1982</v>
      </c>
      <c r="B107">
        <v>2</v>
      </c>
      <c r="D107">
        <v>-30</v>
      </c>
    </row>
    <row r="108" spans="1:4" x14ac:dyDescent="0.3">
      <c r="A108">
        <v>1983</v>
      </c>
      <c r="B108">
        <v>2</v>
      </c>
      <c r="D108">
        <v>-43</v>
      </c>
    </row>
    <row r="109" spans="1:4" x14ac:dyDescent="0.3">
      <c r="A109">
        <v>1984</v>
      </c>
      <c r="B109">
        <v>2</v>
      </c>
      <c r="D109">
        <v>-54</v>
      </c>
    </row>
    <row r="110" spans="1:4" x14ac:dyDescent="0.3">
      <c r="A110">
        <v>1985</v>
      </c>
      <c r="B110">
        <v>2</v>
      </c>
      <c r="D110">
        <v>-55</v>
      </c>
    </row>
    <row r="111" spans="1:4" x14ac:dyDescent="0.3">
      <c r="A111">
        <v>1986</v>
      </c>
      <c r="B111">
        <v>2</v>
      </c>
      <c r="D111">
        <v>-68</v>
      </c>
    </row>
    <row r="112" spans="1:4" x14ac:dyDescent="0.3">
      <c r="A112">
        <v>1987</v>
      </c>
      <c r="B112">
        <v>2</v>
      </c>
      <c r="D112">
        <v>-55</v>
      </c>
    </row>
    <row r="113" spans="1:4" x14ac:dyDescent="0.3">
      <c r="A113">
        <v>1988</v>
      </c>
      <c r="B113">
        <v>2</v>
      </c>
      <c r="D113">
        <v>-44</v>
      </c>
    </row>
    <row r="114" spans="1:4" x14ac:dyDescent="0.3">
      <c r="A114">
        <v>1989</v>
      </c>
      <c r="B114">
        <v>2</v>
      </c>
      <c r="D114">
        <v>-38</v>
      </c>
    </row>
    <row r="115" spans="1:4" x14ac:dyDescent="0.3">
      <c r="A115">
        <v>1990</v>
      </c>
      <c r="B115">
        <v>2</v>
      </c>
      <c r="D115">
        <v>-43</v>
      </c>
    </row>
    <row r="116" spans="1:4" x14ac:dyDescent="0.3">
      <c r="A116">
        <v>1991</v>
      </c>
      <c r="B116">
        <v>2</v>
      </c>
      <c r="D116">
        <v>-48</v>
      </c>
    </row>
    <row r="117" spans="1:4" x14ac:dyDescent="0.3">
      <c r="A117">
        <v>1992</v>
      </c>
      <c r="B117">
        <v>2</v>
      </c>
      <c r="D117">
        <v>-48</v>
      </c>
    </row>
    <row r="118" spans="1:4" x14ac:dyDescent="0.3">
      <c r="A118">
        <v>1993</v>
      </c>
      <c r="B118">
        <v>2</v>
      </c>
      <c r="D118">
        <v>-59</v>
      </c>
    </row>
    <row r="119" spans="1:4" x14ac:dyDescent="0.3">
      <c r="A119">
        <v>1994</v>
      </c>
      <c r="B119">
        <v>2</v>
      </c>
      <c r="D119">
        <v>-54</v>
      </c>
    </row>
    <row r="120" spans="1:4" x14ac:dyDescent="0.3">
      <c r="A120">
        <v>1995</v>
      </c>
      <c r="B120">
        <v>2</v>
      </c>
      <c r="D120">
        <v>-19</v>
      </c>
    </row>
    <row r="121" spans="1:4" x14ac:dyDescent="0.3">
      <c r="A121">
        <v>1996</v>
      </c>
      <c r="B121">
        <v>2</v>
      </c>
      <c r="D121">
        <v>-38</v>
      </c>
    </row>
    <row r="122" spans="1:4" x14ac:dyDescent="0.3">
      <c r="A122">
        <v>1997</v>
      </c>
      <c r="B122">
        <v>2</v>
      </c>
      <c r="D122">
        <v>-38</v>
      </c>
    </row>
    <row r="123" spans="1:4" x14ac:dyDescent="0.3">
      <c r="A123">
        <v>1998</v>
      </c>
      <c r="B123">
        <v>2</v>
      </c>
      <c r="D123">
        <v>-39</v>
      </c>
    </row>
    <row r="124" spans="1:4" x14ac:dyDescent="0.3">
      <c r="A124">
        <v>1999</v>
      </c>
      <c r="B124">
        <v>2</v>
      </c>
      <c r="D124">
        <v>-34</v>
      </c>
    </row>
    <row r="125" spans="1:4" x14ac:dyDescent="0.3">
      <c r="A125">
        <v>2000</v>
      </c>
      <c r="B125">
        <v>2</v>
      </c>
      <c r="D125">
        <v>-26</v>
      </c>
    </row>
    <row r="126" spans="1:4" x14ac:dyDescent="0.3">
      <c r="A126">
        <v>2001</v>
      </c>
      <c r="B126">
        <v>2</v>
      </c>
      <c r="D126">
        <v>-33</v>
      </c>
    </row>
    <row r="127" spans="1:4" x14ac:dyDescent="0.3">
      <c r="A127">
        <v>2002</v>
      </c>
      <c r="B127">
        <v>2</v>
      </c>
      <c r="D127">
        <v>-25</v>
      </c>
    </row>
    <row r="128" spans="1:4" x14ac:dyDescent="0.3">
      <c r="A128">
        <v>2003</v>
      </c>
      <c r="B128">
        <v>2</v>
      </c>
      <c r="D128">
        <v>-25</v>
      </c>
    </row>
    <row r="129" spans="1:5" x14ac:dyDescent="0.3">
      <c r="A129">
        <v>2004</v>
      </c>
      <c r="B129">
        <v>2</v>
      </c>
      <c r="D129">
        <v>-21</v>
      </c>
    </row>
    <row r="130" spans="1:5" x14ac:dyDescent="0.3">
      <c r="A130">
        <v>2005</v>
      </c>
      <c r="B130">
        <v>2</v>
      </c>
      <c r="D130">
        <v>-28</v>
      </c>
    </row>
    <row r="131" spans="1:5" x14ac:dyDescent="0.3">
      <c r="A131">
        <v>2006</v>
      </c>
      <c r="B131">
        <v>2</v>
      </c>
      <c r="D131">
        <v>-22</v>
      </c>
    </row>
    <row r="132" spans="1:5" x14ac:dyDescent="0.3">
      <c r="A132">
        <v>2007</v>
      </c>
      <c r="B132">
        <v>2</v>
      </c>
      <c r="D132">
        <v>-23</v>
      </c>
    </row>
    <row r="133" spans="1:5" x14ac:dyDescent="0.3">
      <c r="A133">
        <v>2008</v>
      </c>
      <c r="B133">
        <v>2</v>
      </c>
      <c r="D133">
        <v>-19</v>
      </c>
    </row>
    <row r="134" spans="1:5" x14ac:dyDescent="0.3">
      <c r="A134">
        <v>2009</v>
      </c>
      <c r="B134">
        <v>2</v>
      </c>
      <c r="D134">
        <v>-22</v>
      </c>
    </row>
    <row r="135" spans="1:5" x14ac:dyDescent="0.3">
      <c r="A135">
        <v>2010</v>
      </c>
      <c r="B135">
        <v>2</v>
      </c>
      <c r="D135">
        <v>-27</v>
      </c>
    </row>
    <row r="136" spans="1:5" x14ac:dyDescent="0.3">
      <c r="A136">
        <v>2011</v>
      </c>
      <c r="B136">
        <v>2</v>
      </c>
      <c r="C136">
        <v>1384945</v>
      </c>
      <c r="D136">
        <v>-21</v>
      </c>
      <c r="E136">
        <v>15</v>
      </c>
    </row>
    <row r="137" spans="1:5" x14ac:dyDescent="0.3">
      <c r="A137">
        <v>2012</v>
      </c>
      <c r="B137">
        <v>2</v>
      </c>
      <c r="C137">
        <v>1375180</v>
      </c>
      <c r="D137">
        <v>-23</v>
      </c>
      <c r="E137">
        <v>15</v>
      </c>
    </row>
    <row r="138" spans="1:5" x14ac:dyDescent="0.3">
      <c r="A138">
        <v>2013</v>
      </c>
      <c r="B138">
        <v>2</v>
      </c>
      <c r="C138">
        <v>1185240</v>
      </c>
      <c r="D138">
        <v>-19</v>
      </c>
      <c r="E138">
        <v>15</v>
      </c>
    </row>
    <row r="139" spans="1:5" x14ac:dyDescent="0.3">
      <c r="A139">
        <v>2014</v>
      </c>
      <c r="B139">
        <v>2</v>
      </c>
      <c r="C139">
        <v>1163936</v>
      </c>
      <c r="D139">
        <v>-18</v>
      </c>
      <c r="E139">
        <v>15</v>
      </c>
    </row>
    <row r="140" spans="1:5" x14ac:dyDescent="0.3">
      <c r="A140">
        <v>2015</v>
      </c>
      <c r="B140">
        <v>2</v>
      </c>
      <c r="C140">
        <v>1219754</v>
      </c>
      <c r="D140">
        <v>-23</v>
      </c>
      <c r="E140">
        <v>15</v>
      </c>
    </row>
    <row r="141" spans="1:5" x14ac:dyDescent="0.3">
      <c r="A141">
        <v>2016</v>
      </c>
      <c r="B141">
        <v>2</v>
      </c>
      <c r="C141">
        <v>1420280</v>
      </c>
      <c r="D141">
        <v>-23</v>
      </c>
      <c r="E141">
        <v>15</v>
      </c>
    </row>
    <row r="142" spans="1:5" x14ac:dyDescent="0.3">
      <c r="A142">
        <v>2017</v>
      </c>
      <c r="B142">
        <v>2</v>
      </c>
      <c r="C142">
        <v>1390632</v>
      </c>
      <c r="D142">
        <v>-23</v>
      </c>
      <c r="E142">
        <v>15</v>
      </c>
    </row>
    <row r="143" spans="1:5" x14ac:dyDescent="0.3">
      <c r="A143">
        <v>2018</v>
      </c>
      <c r="B143">
        <v>2</v>
      </c>
      <c r="C143">
        <v>1476973</v>
      </c>
      <c r="D143">
        <v>-26</v>
      </c>
      <c r="E143">
        <v>15</v>
      </c>
    </row>
    <row r="144" spans="1:5" x14ac:dyDescent="0.3">
      <c r="A144">
        <v>2019</v>
      </c>
      <c r="B144">
        <v>2</v>
      </c>
      <c r="C144">
        <v>1368905</v>
      </c>
      <c r="D144">
        <v>-24</v>
      </c>
      <c r="E144">
        <v>15</v>
      </c>
    </row>
    <row r="145" spans="1:5" x14ac:dyDescent="0.3">
      <c r="A145">
        <v>2020</v>
      </c>
      <c r="B145">
        <v>2</v>
      </c>
      <c r="C145">
        <v>1200800</v>
      </c>
      <c r="D145">
        <v>-7</v>
      </c>
      <c r="E145">
        <v>15</v>
      </c>
    </row>
    <row r="146" spans="1:5" x14ac:dyDescent="0.3">
      <c r="A146">
        <v>1949</v>
      </c>
      <c r="B146">
        <v>3</v>
      </c>
    </row>
    <row r="147" spans="1:5" x14ac:dyDescent="0.3">
      <c r="A147">
        <v>1950</v>
      </c>
      <c r="B147">
        <v>3</v>
      </c>
    </row>
    <row r="148" spans="1:5" x14ac:dyDescent="0.3">
      <c r="A148">
        <v>1951</v>
      </c>
      <c r="B148">
        <v>3</v>
      </c>
    </row>
    <row r="149" spans="1:5" x14ac:dyDescent="0.3">
      <c r="A149">
        <v>1952</v>
      </c>
      <c r="B149">
        <v>3</v>
      </c>
    </row>
    <row r="150" spans="1:5" x14ac:dyDescent="0.3">
      <c r="A150">
        <v>1953</v>
      </c>
      <c r="B150">
        <v>3</v>
      </c>
    </row>
    <row r="151" spans="1:5" x14ac:dyDescent="0.3">
      <c r="A151">
        <v>1954</v>
      </c>
      <c r="B151">
        <v>3</v>
      </c>
    </row>
    <row r="152" spans="1:5" x14ac:dyDescent="0.3">
      <c r="A152">
        <v>1955</v>
      </c>
      <c r="B152">
        <v>3</v>
      </c>
    </row>
    <row r="153" spans="1:5" x14ac:dyDescent="0.3">
      <c r="A153">
        <v>1956</v>
      </c>
      <c r="B153">
        <v>3</v>
      </c>
    </row>
    <row r="154" spans="1:5" x14ac:dyDescent="0.3">
      <c r="A154">
        <v>1957</v>
      </c>
      <c r="B154">
        <v>3</v>
      </c>
    </row>
    <row r="155" spans="1:5" x14ac:dyDescent="0.3">
      <c r="A155">
        <v>1958</v>
      </c>
      <c r="B155">
        <v>3</v>
      </c>
    </row>
    <row r="156" spans="1:5" x14ac:dyDescent="0.3">
      <c r="A156">
        <v>1959</v>
      </c>
      <c r="B156">
        <v>3</v>
      </c>
    </row>
    <row r="157" spans="1:5" x14ac:dyDescent="0.3">
      <c r="A157">
        <v>1960</v>
      </c>
      <c r="B157">
        <v>3</v>
      </c>
    </row>
    <row r="158" spans="1:5" x14ac:dyDescent="0.3">
      <c r="A158">
        <v>1961</v>
      </c>
      <c r="B158">
        <v>3</v>
      </c>
    </row>
    <row r="159" spans="1:5" x14ac:dyDescent="0.3">
      <c r="A159">
        <v>1962</v>
      </c>
      <c r="B159">
        <v>3</v>
      </c>
    </row>
    <row r="160" spans="1:5" x14ac:dyDescent="0.3">
      <c r="A160">
        <v>1963</v>
      </c>
      <c r="B160">
        <v>3</v>
      </c>
    </row>
    <row r="161" spans="1:4" x14ac:dyDescent="0.3">
      <c r="A161">
        <v>1964</v>
      </c>
      <c r="B161">
        <v>3</v>
      </c>
    </row>
    <row r="162" spans="1:4" x14ac:dyDescent="0.3">
      <c r="A162">
        <v>1965</v>
      </c>
      <c r="B162">
        <v>3</v>
      </c>
    </row>
    <row r="163" spans="1:4" x14ac:dyDescent="0.3">
      <c r="A163">
        <v>1966</v>
      </c>
      <c r="B163">
        <v>3</v>
      </c>
    </row>
    <row r="164" spans="1:4" x14ac:dyDescent="0.3">
      <c r="A164">
        <v>1967</v>
      </c>
      <c r="B164">
        <v>3</v>
      </c>
    </row>
    <row r="165" spans="1:4" x14ac:dyDescent="0.3">
      <c r="A165">
        <v>1968</v>
      </c>
      <c r="B165">
        <v>3</v>
      </c>
    </row>
    <row r="166" spans="1:4" x14ac:dyDescent="0.3">
      <c r="A166">
        <v>1969</v>
      </c>
      <c r="B166">
        <v>3</v>
      </c>
    </row>
    <row r="167" spans="1:4" x14ac:dyDescent="0.3">
      <c r="A167">
        <v>1970</v>
      </c>
      <c r="B167">
        <v>3</v>
      </c>
    </row>
    <row r="168" spans="1:4" x14ac:dyDescent="0.3">
      <c r="A168">
        <v>1971</v>
      </c>
      <c r="B168">
        <v>3</v>
      </c>
    </row>
    <row r="169" spans="1:4" x14ac:dyDescent="0.3">
      <c r="A169">
        <v>1972</v>
      </c>
      <c r="B169">
        <v>3</v>
      </c>
    </row>
    <row r="170" spans="1:4" x14ac:dyDescent="0.3">
      <c r="A170">
        <v>1973</v>
      </c>
      <c r="B170">
        <v>3</v>
      </c>
    </row>
    <row r="171" spans="1:4" x14ac:dyDescent="0.3">
      <c r="A171">
        <v>1974</v>
      </c>
      <c r="B171">
        <v>3</v>
      </c>
    </row>
    <row r="172" spans="1:4" x14ac:dyDescent="0.3">
      <c r="A172">
        <v>1975</v>
      </c>
      <c r="B172">
        <v>3</v>
      </c>
    </row>
    <row r="173" spans="1:4" x14ac:dyDescent="0.3">
      <c r="A173">
        <v>1976</v>
      </c>
      <c r="B173">
        <v>3</v>
      </c>
    </row>
    <row r="174" spans="1:4" x14ac:dyDescent="0.3">
      <c r="A174">
        <v>1977</v>
      </c>
      <c r="B174">
        <v>3</v>
      </c>
    </row>
    <row r="175" spans="1:4" x14ac:dyDescent="0.3">
      <c r="A175">
        <v>1978</v>
      </c>
      <c r="B175">
        <v>3</v>
      </c>
      <c r="D175">
        <v>-1632</v>
      </c>
    </row>
    <row r="176" spans="1:4" x14ac:dyDescent="0.3">
      <c r="A176">
        <v>1979</v>
      </c>
      <c r="B176">
        <v>3</v>
      </c>
      <c r="D176">
        <v>-1802</v>
      </c>
    </row>
    <row r="177" spans="1:4" x14ac:dyDescent="0.3">
      <c r="A177">
        <v>1980</v>
      </c>
      <c r="B177">
        <v>3</v>
      </c>
      <c r="D177">
        <v>-2336</v>
      </c>
    </row>
    <row r="178" spans="1:4" x14ac:dyDescent="0.3">
      <c r="A178">
        <v>1981</v>
      </c>
      <c r="B178">
        <v>3</v>
      </c>
      <c r="D178">
        <v>-2707</v>
      </c>
    </row>
    <row r="179" spans="1:4" x14ac:dyDescent="0.3">
      <c r="A179">
        <v>1982</v>
      </c>
      <c r="B179">
        <v>3</v>
      </c>
      <c r="D179">
        <v>-3007</v>
      </c>
    </row>
    <row r="180" spans="1:4" x14ac:dyDescent="0.3">
      <c r="A180">
        <v>1983</v>
      </c>
      <c r="B180">
        <v>3</v>
      </c>
      <c r="D180">
        <v>-3907</v>
      </c>
    </row>
    <row r="181" spans="1:4" x14ac:dyDescent="0.3">
      <c r="A181">
        <v>1984</v>
      </c>
      <c r="B181">
        <v>3</v>
      </c>
      <c r="D181">
        <v>-5240</v>
      </c>
    </row>
    <row r="182" spans="1:4" x14ac:dyDescent="0.3">
      <c r="A182">
        <v>1985</v>
      </c>
      <c r="B182">
        <v>3</v>
      </c>
      <c r="D182">
        <v>-5218</v>
      </c>
    </row>
    <row r="183" spans="1:4" x14ac:dyDescent="0.3">
      <c r="A183">
        <v>1986</v>
      </c>
      <c r="B183">
        <v>3</v>
      </c>
      <c r="D183">
        <v>-5831</v>
      </c>
    </row>
    <row r="184" spans="1:4" x14ac:dyDescent="0.3">
      <c r="A184">
        <v>1987</v>
      </c>
      <c r="B184">
        <v>3</v>
      </c>
      <c r="D184">
        <v>-5172</v>
      </c>
    </row>
    <row r="185" spans="1:4" x14ac:dyDescent="0.3">
      <c r="A185">
        <v>1988</v>
      </c>
      <c r="B185">
        <v>3</v>
      </c>
      <c r="D185">
        <v>-4569</v>
      </c>
    </row>
    <row r="186" spans="1:4" x14ac:dyDescent="0.3">
      <c r="A186">
        <v>1989</v>
      </c>
      <c r="B186">
        <v>3</v>
      </c>
      <c r="D186">
        <v>-4174</v>
      </c>
    </row>
    <row r="187" spans="1:4" x14ac:dyDescent="0.3">
      <c r="A187">
        <v>1990</v>
      </c>
      <c r="B187">
        <v>3</v>
      </c>
      <c r="D187">
        <v>-4383</v>
      </c>
    </row>
    <row r="188" spans="1:4" x14ac:dyDescent="0.3">
      <c r="A188">
        <v>1991</v>
      </c>
      <c r="B188">
        <v>3</v>
      </c>
      <c r="D188">
        <v>-4863</v>
      </c>
    </row>
    <row r="189" spans="1:4" x14ac:dyDescent="0.3">
      <c r="A189">
        <v>1992</v>
      </c>
      <c r="B189">
        <v>3</v>
      </c>
      <c r="D189">
        <v>-4989</v>
      </c>
    </row>
    <row r="190" spans="1:4" x14ac:dyDescent="0.3">
      <c r="A190">
        <v>1993</v>
      </c>
      <c r="B190">
        <v>3</v>
      </c>
      <c r="D190">
        <v>-5622</v>
      </c>
    </row>
    <row r="191" spans="1:4" x14ac:dyDescent="0.3">
      <c r="A191">
        <v>1994</v>
      </c>
      <c r="B191">
        <v>3</v>
      </c>
      <c r="D191">
        <v>-5541</v>
      </c>
    </row>
    <row r="192" spans="1:4" x14ac:dyDescent="0.3">
      <c r="A192">
        <v>1995</v>
      </c>
      <c r="B192">
        <v>3</v>
      </c>
      <c r="D192">
        <v>-4927</v>
      </c>
    </row>
    <row r="193" spans="1:5" x14ac:dyDescent="0.3">
      <c r="A193">
        <v>1996</v>
      </c>
      <c r="B193">
        <v>3</v>
      </c>
      <c r="D193">
        <v>-5541</v>
      </c>
    </row>
    <row r="194" spans="1:5" x14ac:dyDescent="0.3">
      <c r="A194">
        <v>1997</v>
      </c>
      <c r="B194">
        <v>3</v>
      </c>
      <c r="D194">
        <v>-5231</v>
      </c>
    </row>
    <row r="195" spans="1:5" x14ac:dyDescent="0.3">
      <c r="A195">
        <v>1998</v>
      </c>
      <c r="B195">
        <v>3</v>
      </c>
      <c r="D195">
        <v>-5661</v>
      </c>
    </row>
    <row r="196" spans="1:5" x14ac:dyDescent="0.3">
      <c r="A196">
        <v>1999</v>
      </c>
      <c r="B196">
        <v>3</v>
      </c>
      <c r="D196">
        <v>-5323</v>
      </c>
    </row>
    <row r="197" spans="1:5" x14ac:dyDescent="0.3">
      <c r="A197">
        <v>2000</v>
      </c>
      <c r="B197">
        <v>3</v>
      </c>
      <c r="D197">
        <v>-4476</v>
      </c>
    </row>
    <row r="198" spans="1:5" x14ac:dyDescent="0.3">
      <c r="A198">
        <v>2001</v>
      </c>
      <c r="B198">
        <v>3</v>
      </c>
      <c r="D198">
        <v>-5445</v>
      </c>
    </row>
    <row r="199" spans="1:5" x14ac:dyDescent="0.3">
      <c r="A199">
        <v>2002</v>
      </c>
      <c r="B199">
        <v>3</v>
      </c>
      <c r="D199">
        <v>-4652</v>
      </c>
    </row>
    <row r="200" spans="1:5" x14ac:dyDescent="0.3">
      <c r="A200">
        <v>2003</v>
      </c>
      <c r="B200">
        <v>3</v>
      </c>
      <c r="D200">
        <v>-4830</v>
      </c>
    </row>
    <row r="201" spans="1:5" x14ac:dyDescent="0.3">
      <c r="A201">
        <v>2004</v>
      </c>
      <c r="B201">
        <v>3</v>
      </c>
      <c r="D201">
        <v>-5014</v>
      </c>
    </row>
    <row r="202" spans="1:5" x14ac:dyDescent="0.3">
      <c r="A202">
        <v>2005</v>
      </c>
      <c r="B202">
        <v>3</v>
      </c>
      <c r="D202">
        <v>-4802</v>
      </c>
    </row>
    <row r="203" spans="1:5" x14ac:dyDescent="0.3">
      <c r="A203">
        <v>2006</v>
      </c>
      <c r="B203">
        <v>3</v>
      </c>
      <c r="D203">
        <v>-5718</v>
      </c>
    </row>
    <row r="204" spans="1:5" x14ac:dyDescent="0.3">
      <c r="A204">
        <v>2007</v>
      </c>
      <c r="B204">
        <v>3</v>
      </c>
      <c r="D204">
        <v>-5916</v>
      </c>
    </row>
    <row r="205" spans="1:5" x14ac:dyDescent="0.3">
      <c r="A205">
        <v>2008</v>
      </c>
      <c r="B205">
        <v>3</v>
      </c>
      <c r="D205">
        <v>-6055</v>
      </c>
    </row>
    <row r="206" spans="1:5" x14ac:dyDescent="0.3">
      <c r="A206">
        <v>2009</v>
      </c>
      <c r="B206">
        <v>3</v>
      </c>
      <c r="D206">
        <v>-6521</v>
      </c>
    </row>
    <row r="207" spans="1:5" x14ac:dyDescent="0.3">
      <c r="A207">
        <v>2010</v>
      </c>
      <c r="B207">
        <v>3</v>
      </c>
      <c r="D207">
        <v>-6548</v>
      </c>
    </row>
    <row r="208" spans="1:5" x14ac:dyDescent="0.3">
      <c r="A208">
        <v>2011</v>
      </c>
      <c r="B208">
        <v>3</v>
      </c>
      <c r="C208" t="s">
        <v>502</v>
      </c>
      <c r="D208">
        <v>-5419</v>
      </c>
      <c r="E208">
        <v>1</v>
      </c>
    </row>
    <row r="209" spans="1:5" x14ac:dyDescent="0.3">
      <c r="A209">
        <v>2012</v>
      </c>
      <c r="B209">
        <v>3</v>
      </c>
      <c r="C209" t="s">
        <v>503</v>
      </c>
      <c r="D209">
        <v>-5791</v>
      </c>
      <c r="E209">
        <v>1</v>
      </c>
    </row>
    <row r="210" spans="1:5" x14ac:dyDescent="0.3">
      <c r="A210">
        <v>2013</v>
      </c>
      <c r="B210">
        <v>3</v>
      </c>
      <c r="C210" t="s">
        <v>504</v>
      </c>
      <c r="D210">
        <v>-5548</v>
      </c>
      <c r="E210">
        <v>1</v>
      </c>
    </row>
    <row r="211" spans="1:5" x14ac:dyDescent="0.3">
      <c r="A211">
        <v>2014</v>
      </c>
      <c r="B211">
        <v>3</v>
      </c>
      <c r="C211">
        <v>97359408</v>
      </c>
      <c r="D211">
        <v>-11061</v>
      </c>
      <c r="E211">
        <v>1</v>
      </c>
    </row>
    <row r="212" spans="1:5" x14ac:dyDescent="0.3">
      <c r="A212">
        <v>2015</v>
      </c>
      <c r="B212">
        <v>3</v>
      </c>
      <c r="C212">
        <v>95235772</v>
      </c>
      <c r="D212">
        <v>-15225</v>
      </c>
      <c r="E212">
        <v>1</v>
      </c>
    </row>
    <row r="213" spans="1:5" x14ac:dyDescent="0.3">
      <c r="A213">
        <v>2016</v>
      </c>
      <c r="B213">
        <v>3</v>
      </c>
      <c r="C213">
        <v>95771745</v>
      </c>
      <c r="D213">
        <v>-15107</v>
      </c>
      <c r="E213">
        <v>1</v>
      </c>
    </row>
    <row r="214" spans="1:5" x14ac:dyDescent="0.3">
      <c r="A214">
        <v>2017</v>
      </c>
      <c r="B214">
        <v>3</v>
      </c>
      <c r="C214">
        <v>94716763</v>
      </c>
      <c r="D214">
        <v>-15935</v>
      </c>
      <c r="E214">
        <v>1</v>
      </c>
    </row>
    <row r="215" spans="1:5" x14ac:dyDescent="0.3">
      <c r="A215">
        <v>2018</v>
      </c>
      <c r="B215">
        <v>3</v>
      </c>
      <c r="C215">
        <v>94680351</v>
      </c>
      <c r="D215">
        <v>-17060</v>
      </c>
      <c r="E215">
        <v>1</v>
      </c>
    </row>
    <row r="216" spans="1:5" x14ac:dyDescent="0.3">
      <c r="A216">
        <v>2019</v>
      </c>
      <c r="B216">
        <v>3</v>
      </c>
      <c r="C216">
        <v>92114880</v>
      </c>
      <c r="D216">
        <v>-18027</v>
      </c>
      <c r="E216">
        <v>1</v>
      </c>
    </row>
    <row r="217" spans="1:5" x14ac:dyDescent="0.3">
      <c r="A217">
        <v>2020</v>
      </c>
      <c r="B217">
        <v>3</v>
      </c>
      <c r="C217">
        <v>83268483</v>
      </c>
      <c r="D217">
        <v>-24566</v>
      </c>
      <c r="E217">
        <v>1</v>
      </c>
    </row>
    <row r="218" spans="1:5" x14ac:dyDescent="0.3">
      <c r="A218">
        <v>1949</v>
      </c>
      <c r="B218">
        <v>4</v>
      </c>
    </row>
    <row r="219" spans="1:5" x14ac:dyDescent="0.3">
      <c r="A219">
        <v>1950</v>
      </c>
      <c r="B219">
        <v>4</v>
      </c>
    </row>
    <row r="220" spans="1:5" x14ac:dyDescent="0.3">
      <c r="A220">
        <v>1951</v>
      </c>
      <c r="B220">
        <v>4</v>
      </c>
    </row>
    <row r="221" spans="1:5" x14ac:dyDescent="0.3">
      <c r="A221">
        <v>1952</v>
      </c>
      <c r="B221">
        <v>4</v>
      </c>
    </row>
    <row r="222" spans="1:5" x14ac:dyDescent="0.3">
      <c r="A222">
        <v>1953</v>
      </c>
      <c r="B222">
        <v>4</v>
      </c>
    </row>
    <row r="223" spans="1:5" x14ac:dyDescent="0.3">
      <c r="A223">
        <v>1954</v>
      </c>
      <c r="B223">
        <v>4</v>
      </c>
    </row>
    <row r="224" spans="1:5" x14ac:dyDescent="0.3">
      <c r="A224">
        <v>1955</v>
      </c>
      <c r="B224">
        <v>4</v>
      </c>
    </row>
    <row r="225" spans="1:2" x14ac:dyDescent="0.3">
      <c r="A225">
        <v>1956</v>
      </c>
      <c r="B225">
        <v>4</v>
      </c>
    </row>
    <row r="226" spans="1:2" x14ac:dyDescent="0.3">
      <c r="A226">
        <v>1957</v>
      </c>
      <c r="B226">
        <v>4</v>
      </c>
    </row>
    <row r="227" spans="1:2" x14ac:dyDescent="0.3">
      <c r="A227">
        <v>1958</v>
      </c>
      <c r="B227">
        <v>4</v>
      </c>
    </row>
    <row r="228" spans="1:2" x14ac:dyDescent="0.3">
      <c r="A228">
        <v>1959</v>
      </c>
      <c r="B228">
        <v>4</v>
      </c>
    </row>
    <row r="229" spans="1:2" x14ac:dyDescent="0.3">
      <c r="A229">
        <v>1960</v>
      </c>
      <c r="B229">
        <v>4</v>
      </c>
    </row>
    <row r="230" spans="1:2" x14ac:dyDescent="0.3">
      <c r="A230">
        <v>1961</v>
      </c>
      <c r="B230">
        <v>4</v>
      </c>
    </row>
    <row r="231" spans="1:2" x14ac:dyDescent="0.3">
      <c r="A231">
        <v>1962</v>
      </c>
      <c r="B231">
        <v>4</v>
      </c>
    </row>
    <row r="232" spans="1:2" x14ac:dyDescent="0.3">
      <c r="A232">
        <v>1963</v>
      </c>
      <c r="B232">
        <v>4</v>
      </c>
    </row>
    <row r="233" spans="1:2" x14ac:dyDescent="0.3">
      <c r="A233">
        <v>1964</v>
      </c>
      <c r="B233">
        <v>4</v>
      </c>
    </row>
    <row r="234" spans="1:2" x14ac:dyDescent="0.3">
      <c r="A234">
        <v>1965</v>
      </c>
      <c r="B234">
        <v>4</v>
      </c>
    </row>
    <row r="235" spans="1:2" x14ac:dyDescent="0.3">
      <c r="A235">
        <v>1966</v>
      </c>
      <c r="B235">
        <v>4</v>
      </c>
    </row>
    <row r="236" spans="1:2" x14ac:dyDescent="0.3">
      <c r="A236">
        <v>1967</v>
      </c>
      <c r="B236">
        <v>4</v>
      </c>
    </row>
    <row r="237" spans="1:2" x14ac:dyDescent="0.3">
      <c r="A237">
        <v>1968</v>
      </c>
      <c r="B237">
        <v>4</v>
      </c>
    </row>
    <row r="238" spans="1:2" x14ac:dyDescent="0.3">
      <c r="A238">
        <v>1969</v>
      </c>
      <c r="B238">
        <v>4</v>
      </c>
    </row>
    <row r="239" spans="1:2" x14ac:dyDescent="0.3">
      <c r="A239">
        <v>1970</v>
      </c>
      <c r="B239">
        <v>4</v>
      </c>
    </row>
    <row r="240" spans="1:2" x14ac:dyDescent="0.3">
      <c r="A240">
        <v>1971</v>
      </c>
      <c r="B240">
        <v>4</v>
      </c>
    </row>
    <row r="241" spans="1:4" x14ac:dyDescent="0.3">
      <c r="A241">
        <v>1972</v>
      </c>
      <c r="B241">
        <v>4</v>
      </c>
    </row>
    <row r="242" spans="1:4" x14ac:dyDescent="0.3">
      <c r="A242">
        <v>1973</v>
      </c>
      <c r="B242">
        <v>4</v>
      </c>
    </row>
    <row r="243" spans="1:4" x14ac:dyDescent="0.3">
      <c r="A243">
        <v>1974</v>
      </c>
      <c r="B243">
        <v>4</v>
      </c>
    </row>
    <row r="244" spans="1:4" x14ac:dyDescent="0.3">
      <c r="A244">
        <v>1975</v>
      </c>
      <c r="B244">
        <v>4</v>
      </c>
    </row>
    <row r="245" spans="1:4" x14ac:dyDescent="0.3">
      <c r="A245">
        <v>1976</v>
      </c>
      <c r="B245">
        <v>4</v>
      </c>
    </row>
    <row r="246" spans="1:4" x14ac:dyDescent="0.3">
      <c r="A246">
        <v>1977</v>
      </c>
      <c r="B246">
        <v>4</v>
      </c>
    </row>
    <row r="247" spans="1:4" x14ac:dyDescent="0.3">
      <c r="A247">
        <v>1978</v>
      </c>
      <c r="B247">
        <v>4</v>
      </c>
      <c r="D247">
        <v>-95</v>
      </c>
    </row>
    <row r="248" spans="1:4" x14ac:dyDescent="0.3">
      <c r="A248">
        <v>1979</v>
      </c>
      <c r="B248">
        <v>4</v>
      </c>
      <c r="D248">
        <v>-103</v>
      </c>
    </row>
    <row r="249" spans="1:4" x14ac:dyDescent="0.3">
      <c r="A249">
        <v>1980</v>
      </c>
      <c r="B249">
        <v>4</v>
      </c>
      <c r="D249">
        <v>-134</v>
      </c>
    </row>
    <row r="250" spans="1:4" x14ac:dyDescent="0.3">
      <c r="A250">
        <v>1981</v>
      </c>
      <c r="B250">
        <v>4</v>
      </c>
      <c r="D250">
        <v>-154</v>
      </c>
    </row>
    <row r="251" spans="1:4" x14ac:dyDescent="0.3">
      <c r="A251">
        <v>1982</v>
      </c>
      <c r="B251">
        <v>4</v>
      </c>
      <c r="D251">
        <v>-173</v>
      </c>
    </row>
    <row r="252" spans="1:4" x14ac:dyDescent="0.3">
      <c r="A252">
        <v>1983</v>
      </c>
      <c r="B252">
        <v>4</v>
      </c>
      <c r="D252">
        <v>-224</v>
      </c>
    </row>
    <row r="253" spans="1:4" x14ac:dyDescent="0.3">
      <c r="A253">
        <v>1984</v>
      </c>
      <c r="B253">
        <v>4</v>
      </c>
      <c r="D253">
        <v>-302</v>
      </c>
    </row>
    <row r="254" spans="1:4" x14ac:dyDescent="0.3">
      <c r="A254">
        <v>1985</v>
      </c>
      <c r="B254">
        <v>4</v>
      </c>
      <c r="D254">
        <v>-300</v>
      </c>
    </row>
    <row r="255" spans="1:4" x14ac:dyDescent="0.3">
      <c r="A255">
        <v>1986</v>
      </c>
      <c r="B255">
        <v>4</v>
      </c>
      <c r="D255">
        <v>-333</v>
      </c>
    </row>
    <row r="256" spans="1:4" x14ac:dyDescent="0.3">
      <c r="A256">
        <v>1987</v>
      </c>
      <c r="B256">
        <v>4</v>
      </c>
      <c r="D256">
        <v>-297</v>
      </c>
    </row>
    <row r="257" spans="1:4" x14ac:dyDescent="0.3">
      <c r="A257">
        <v>1988</v>
      </c>
      <c r="B257">
        <v>4</v>
      </c>
      <c r="D257">
        <v>-264</v>
      </c>
    </row>
    <row r="258" spans="1:4" x14ac:dyDescent="0.3">
      <c r="A258">
        <v>1989</v>
      </c>
      <c r="B258">
        <v>4</v>
      </c>
      <c r="D258">
        <v>-241</v>
      </c>
    </row>
    <row r="259" spans="1:4" x14ac:dyDescent="0.3">
      <c r="A259">
        <v>1990</v>
      </c>
      <c r="B259">
        <v>4</v>
      </c>
      <c r="D259">
        <v>-253</v>
      </c>
    </row>
    <row r="260" spans="1:4" x14ac:dyDescent="0.3">
      <c r="A260">
        <v>1991</v>
      </c>
      <c r="B260">
        <v>4</v>
      </c>
      <c r="D260">
        <v>-281</v>
      </c>
    </row>
    <row r="261" spans="1:4" x14ac:dyDescent="0.3">
      <c r="A261">
        <v>1992</v>
      </c>
      <c r="B261">
        <v>4</v>
      </c>
      <c r="D261">
        <v>-288</v>
      </c>
    </row>
    <row r="262" spans="1:4" x14ac:dyDescent="0.3">
      <c r="A262">
        <v>1993</v>
      </c>
      <c r="B262">
        <v>4</v>
      </c>
      <c r="D262">
        <v>-292</v>
      </c>
    </row>
    <row r="263" spans="1:4" x14ac:dyDescent="0.3">
      <c r="A263">
        <v>1994</v>
      </c>
      <c r="B263">
        <v>4</v>
      </c>
      <c r="D263">
        <v>-302</v>
      </c>
    </row>
    <row r="264" spans="1:4" x14ac:dyDescent="0.3">
      <c r="A264">
        <v>1995</v>
      </c>
      <c r="B264">
        <v>4</v>
      </c>
      <c r="D264">
        <v>-73</v>
      </c>
    </row>
    <row r="265" spans="1:4" x14ac:dyDescent="0.3">
      <c r="A265">
        <v>1996</v>
      </c>
      <c r="B265">
        <v>4</v>
      </c>
      <c r="D265">
        <v>-129</v>
      </c>
    </row>
    <row r="266" spans="1:4" x14ac:dyDescent="0.3">
      <c r="A266">
        <v>1997</v>
      </c>
      <c r="B266">
        <v>4</v>
      </c>
      <c r="D266">
        <v>-196</v>
      </c>
    </row>
    <row r="267" spans="1:4" x14ac:dyDescent="0.3">
      <c r="A267">
        <v>1998</v>
      </c>
      <c r="B267">
        <v>4</v>
      </c>
      <c r="D267">
        <v>-183</v>
      </c>
    </row>
    <row r="268" spans="1:4" x14ac:dyDescent="0.3">
      <c r="A268">
        <v>1999</v>
      </c>
      <c r="B268">
        <v>4</v>
      </c>
      <c r="D268">
        <v>-185</v>
      </c>
    </row>
    <row r="269" spans="1:4" x14ac:dyDescent="0.3">
      <c r="A269">
        <v>2000</v>
      </c>
      <c r="B269">
        <v>4</v>
      </c>
      <c r="D269">
        <v>-190</v>
      </c>
    </row>
    <row r="270" spans="1:4" x14ac:dyDescent="0.3">
      <c r="A270">
        <v>2001</v>
      </c>
      <c r="B270">
        <v>4</v>
      </c>
      <c r="D270">
        <v>-184</v>
      </c>
    </row>
    <row r="271" spans="1:4" x14ac:dyDescent="0.3">
      <c r="A271">
        <v>2002</v>
      </c>
      <c r="B271">
        <v>4</v>
      </c>
      <c r="D271">
        <v>-65</v>
      </c>
    </row>
    <row r="272" spans="1:4" x14ac:dyDescent="0.3">
      <c r="A272">
        <v>2003</v>
      </c>
      <c r="B272">
        <v>4</v>
      </c>
      <c r="D272">
        <v>-202</v>
      </c>
    </row>
    <row r="273" spans="1:5" x14ac:dyDescent="0.3">
      <c r="A273">
        <v>2004</v>
      </c>
      <c r="B273">
        <v>4</v>
      </c>
      <c r="D273">
        <v>-226</v>
      </c>
    </row>
    <row r="274" spans="1:5" x14ac:dyDescent="0.3">
      <c r="A274">
        <v>2005</v>
      </c>
      <c r="B274">
        <v>4</v>
      </c>
      <c r="D274">
        <v>-222</v>
      </c>
    </row>
    <row r="275" spans="1:5" x14ac:dyDescent="0.3">
      <c r="A275">
        <v>2006</v>
      </c>
      <c r="B275">
        <v>4</v>
      </c>
      <c r="D275">
        <v>-211</v>
      </c>
    </row>
    <row r="276" spans="1:5" x14ac:dyDescent="0.3">
      <c r="A276">
        <v>2007</v>
      </c>
      <c r="B276">
        <v>4</v>
      </c>
      <c r="D276">
        <v>-210</v>
      </c>
    </row>
    <row r="277" spans="1:5" x14ac:dyDescent="0.3">
      <c r="A277">
        <v>2008</v>
      </c>
      <c r="B277">
        <v>4</v>
      </c>
      <c r="D277">
        <v>-219</v>
      </c>
    </row>
    <row r="278" spans="1:5" x14ac:dyDescent="0.3">
      <c r="A278">
        <v>2009</v>
      </c>
      <c r="B278">
        <v>4</v>
      </c>
      <c r="D278">
        <v>-119</v>
      </c>
    </row>
    <row r="279" spans="1:5" x14ac:dyDescent="0.3">
      <c r="A279">
        <v>2010</v>
      </c>
      <c r="B279">
        <v>4</v>
      </c>
      <c r="D279">
        <v>-174</v>
      </c>
    </row>
    <row r="280" spans="1:5" x14ac:dyDescent="0.3">
      <c r="A280">
        <v>2011</v>
      </c>
      <c r="B280">
        <v>4</v>
      </c>
      <c r="C280">
        <v>32615827</v>
      </c>
      <c r="D280">
        <v>-89</v>
      </c>
      <c r="E280">
        <v>3</v>
      </c>
    </row>
    <row r="281" spans="1:5" x14ac:dyDescent="0.3">
      <c r="A281">
        <v>2012</v>
      </c>
      <c r="B281">
        <v>4</v>
      </c>
      <c r="C281">
        <v>35995819</v>
      </c>
      <c r="D281">
        <v>-69</v>
      </c>
      <c r="E281">
        <v>3</v>
      </c>
    </row>
    <row r="282" spans="1:5" x14ac:dyDescent="0.3">
      <c r="A282">
        <v>2013</v>
      </c>
      <c r="B282">
        <v>4</v>
      </c>
      <c r="C282">
        <v>35959231</v>
      </c>
      <c r="D282">
        <v>-99</v>
      </c>
      <c r="E282">
        <v>3</v>
      </c>
    </row>
    <row r="283" spans="1:5" x14ac:dyDescent="0.3">
      <c r="A283">
        <v>2014</v>
      </c>
      <c r="B283">
        <v>4</v>
      </c>
      <c r="C283">
        <v>23096580</v>
      </c>
      <c r="D283">
        <v>-200</v>
      </c>
      <c r="E283">
        <v>3</v>
      </c>
    </row>
    <row r="284" spans="1:5" x14ac:dyDescent="0.3">
      <c r="A284">
        <v>2015</v>
      </c>
      <c r="B284">
        <v>4</v>
      </c>
      <c r="C284">
        <v>25550254</v>
      </c>
      <c r="D284">
        <v>-296</v>
      </c>
      <c r="E284">
        <v>3</v>
      </c>
    </row>
    <row r="285" spans="1:5" x14ac:dyDescent="0.3">
      <c r="A285">
        <v>2016</v>
      </c>
      <c r="B285">
        <v>4</v>
      </c>
      <c r="C285">
        <v>29046899</v>
      </c>
      <c r="D285">
        <v>-298</v>
      </c>
      <c r="E285">
        <v>3</v>
      </c>
    </row>
    <row r="286" spans="1:5" x14ac:dyDescent="0.3">
      <c r="A286">
        <v>2017</v>
      </c>
      <c r="B286">
        <v>4</v>
      </c>
      <c r="C286">
        <v>33226877</v>
      </c>
      <c r="D286">
        <v>-287</v>
      </c>
      <c r="E286">
        <v>3</v>
      </c>
    </row>
    <row r="287" spans="1:5" x14ac:dyDescent="0.3">
      <c r="A287">
        <v>2018</v>
      </c>
      <c r="B287">
        <v>4</v>
      </c>
      <c r="C287">
        <v>25221992</v>
      </c>
      <c r="D287">
        <v>-279</v>
      </c>
      <c r="E287">
        <v>3</v>
      </c>
    </row>
    <row r="288" spans="1:5" x14ac:dyDescent="0.3">
      <c r="A288">
        <v>2019</v>
      </c>
      <c r="B288">
        <v>4</v>
      </c>
      <c r="C288">
        <v>23665342</v>
      </c>
      <c r="D288">
        <v>-280</v>
      </c>
      <c r="E288">
        <v>3</v>
      </c>
    </row>
    <row r="289" spans="1:5" x14ac:dyDescent="0.3">
      <c r="A289">
        <v>2020</v>
      </c>
      <c r="B289">
        <v>4</v>
      </c>
      <c r="C289">
        <v>21207801</v>
      </c>
      <c r="D289">
        <v>-145</v>
      </c>
      <c r="E289">
        <v>3</v>
      </c>
    </row>
    <row r="290" spans="1:5" x14ac:dyDescent="0.3">
      <c r="A290">
        <v>1949</v>
      </c>
      <c r="B290">
        <v>5</v>
      </c>
    </row>
    <row r="291" spans="1:5" x14ac:dyDescent="0.3">
      <c r="A291">
        <v>1950</v>
      </c>
      <c r="B291">
        <v>5</v>
      </c>
    </row>
    <row r="292" spans="1:5" x14ac:dyDescent="0.3">
      <c r="A292">
        <v>1951</v>
      </c>
      <c r="B292">
        <v>5</v>
      </c>
    </row>
    <row r="293" spans="1:5" x14ac:dyDescent="0.3">
      <c r="A293">
        <v>1952</v>
      </c>
      <c r="B293">
        <v>5</v>
      </c>
    </row>
    <row r="294" spans="1:5" x14ac:dyDescent="0.3">
      <c r="A294">
        <v>1953</v>
      </c>
      <c r="B294">
        <v>5</v>
      </c>
    </row>
    <row r="295" spans="1:5" x14ac:dyDescent="0.3">
      <c r="A295">
        <v>1954</v>
      </c>
      <c r="B295">
        <v>5</v>
      </c>
    </row>
    <row r="296" spans="1:5" x14ac:dyDescent="0.3">
      <c r="A296">
        <v>1955</v>
      </c>
      <c r="B296">
        <v>5</v>
      </c>
    </row>
    <row r="297" spans="1:5" x14ac:dyDescent="0.3">
      <c r="A297">
        <v>1956</v>
      </c>
      <c r="B297">
        <v>5</v>
      </c>
    </row>
    <row r="298" spans="1:5" x14ac:dyDescent="0.3">
      <c r="A298">
        <v>1957</v>
      </c>
      <c r="B298">
        <v>5</v>
      </c>
    </row>
    <row r="299" spans="1:5" x14ac:dyDescent="0.3">
      <c r="A299">
        <v>1958</v>
      </c>
      <c r="B299">
        <v>5</v>
      </c>
    </row>
    <row r="300" spans="1:5" x14ac:dyDescent="0.3">
      <c r="A300">
        <v>1959</v>
      </c>
      <c r="B300">
        <v>5</v>
      </c>
    </row>
    <row r="301" spans="1:5" x14ac:dyDescent="0.3">
      <c r="A301">
        <v>1960</v>
      </c>
      <c r="B301">
        <v>5</v>
      </c>
    </row>
    <row r="302" spans="1:5" x14ac:dyDescent="0.3">
      <c r="A302">
        <v>1961</v>
      </c>
      <c r="B302">
        <v>5</v>
      </c>
    </row>
    <row r="303" spans="1:5" x14ac:dyDescent="0.3">
      <c r="A303">
        <v>1962</v>
      </c>
      <c r="B303">
        <v>5</v>
      </c>
    </row>
    <row r="304" spans="1:5" x14ac:dyDescent="0.3">
      <c r="A304">
        <v>1963</v>
      </c>
      <c r="B304">
        <v>5</v>
      </c>
    </row>
    <row r="305" spans="1:4" x14ac:dyDescent="0.3">
      <c r="A305">
        <v>1964</v>
      </c>
      <c r="B305">
        <v>5</v>
      </c>
    </row>
    <row r="306" spans="1:4" x14ac:dyDescent="0.3">
      <c r="A306">
        <v>1965</v>
      </c>
      <c r="B306">
        <v>5</v>
      </c>
    </row>
    <row r="307" spans="1:4" x14ac:dyDescent="0.3">
      <c r="A307">
        <v>1966</v>
      </c>
      <c r="B307">
        <v>5</v>
      </c>
    </row>
    <row r="308" spans="1:4" x14ac:dyDescent="0.3">
      <c r="A308">
        <v>1967</v>
      </c>
      <c r="B308">
        <v>5</v>
      </c>
    </row>
    <row r="309" spans="1:4" x14ac:dyDescent="0.3">
      <c r="A309">
        <v>1968</v>
      </c>
      <c r="B309">
        <v>5</v>
      </c>
    </row>
    <row r="310" spans="1:4" x14ac:dyDescent="0.3">
      <c r="A310">
        <v>1969</v>
      </c>
      <c r="B310">
        <v>5</v>
      </c>
    </row>
    <row r="311" spans="1:4" x14ac:dyDescent="0.3">
      <c r="A311">
        <v>1970</v>
      </c>
      <c r="B311">
        <v>5</v>
      </c>
    </row>
    <row r="312" spans="1:4" x14ac:dyDescent="0.3">
      <c r="A312">
        <v>1971</v>
      </c>
      <c r="B312">
        <v>5</v>
      </c>
    </row>
    <row r="313" spans="1:4" x14ac:dyDescent="0.3">
      <c r="A313">
        <v>1972</v>
      </c>
      <c r="B313">
        <v>5</v>
      </c>
    </row>
    <row r="314" spans="1:4" x14ac:dyDescent="0.3">
      <c r="A314">
        <v>1973</v>
      </c>
      <c r="B314">
        <v>5</v>
      </c>
    </row>
    <row r="315" spans="1:4" x14ac:dyDescent="0.3">
      <c r="A315">
        <v>1974</v>
      </c>
      <c r="B315">
        <v>5</v>
      </c>
    </row>
    <row r="316" spans="1:4" x14ac:dyDescent="0.3">
      <c r="A316">
        <v>1975</v>
      </c>
      <c r="B316">
        <v>5</v>
      </c>
    </row>
    <row r="317" spans="1:4" x14ac:dyDescent="0.3">
      <c r="A317">
        <v>1976</v>
      </c>
      <c r="B317">
        <v>5</v>
      </c>
    </row>
    <row r="318" spans="1:4" x14ac:dyDescent="0.3">
      <c r="A318">
        <v>1977</v>
      </c>
      <c r="B318">
        <v>5</v>
      </c>
    </row>
    <row r="319" spans="1:4" x14ac:dyDescent="0.3">
      <c r="A319">
        <v>1978</v>
      </c>
      <c r="B319">
        <v>5</v>
      </c>
      <c r="D319">
        <v>-95</v>
      </c>
    </row>
    <row r="320" spans="1:4" x14ac:dyDescent="0.3">
      <c r="A320">
        <v>1979</v>
      </c>
      <c r="B320">
        <v>5</v>
      </c>
      <c r="D320">
        <v>-105</v>
      </c>
    </row>
    <row r="321" spans="1:4" x14ac:dyDescent="0.3">
      <c r="A321">
        <v>1980</v>
      </c>
      <c r="B321">
        <v>5</v>
      </c>
      <c r="D321">
        <v>-137</v>
      </c>
    </row>
    <row r="322" spans="1:4" x14ac:dyDescent="0.3">
      <c r="A322">
        <v>1981</v>
      </c>
      <c r="B322">
        <v>5</v>
      </c>
      <c r="D322">
        <v>-158</v>
      </c>
    </row>
    <row r="323" spans="1:4" x14ac:dyDescent="0.3">
      <c r="A323">
        <v>1982</v>
      </c>
      <c r="B323">
        <v>5</v>
      </c>
      <c r="D323">
        <v>-175</v>
      </c>
    </row>
    <row r="324" spans="1:4" x14ac:dyDescent="0.3">
      <c r="A324">
        <v>1983</v>
      </c>
      <c r="B324">
        <v>5</v>
      </c>
      <c r="D324">
        <v>-227</v>
      </c>
    </row>
    <row r="325" spans="1:4" x14ac:dyDescent="0.3">
      <c r="A325">
        <v>1984</v>
      </c>
      <c r="B325">
        <v>5</v>
      </c>
      <c r="D325">
        <v>-306</v>
      </c>
    </row>
    <row r="326" spans="1:4" x14ac:dyDescent="0.3">
      <c r="A326">
        <v>1985</v>
      </c>
      <c r="B326">
        <v>5</v>
      </c>
      <c r="D326">
        <v>-305</v>
      </c>
    </row>
    <row r="327" spans="1:4" x14ac:dyDescent="0.3">
      <c r="A327">
        <v>1986</v>
      </c>
      <c r="B327">
        <v>5</v>
      </c>
      <c r="D327">
        <v>-341</v>
      </c>
    </row>
    <row r="328" spans="1:4" x14ac:dyDescent="0.3">
      <c r="A328">
        <v>1987</v>
      </c>
      <c r="B328">
        <v>5</v>
      </c>
      <c r="D328">
        <v>-302</v>
      </c>
    </row>
    <row r="329" spans="1:4" x14ac:dyDescent="0.3">
      <c r="A329">
        <v>1988</v>
      </c>
      <c r="B329">
        <v>5</v>
      </c>
      <c r="D329">
        <v>-266</v>
      </c>
    </row>
    <row r="330" spans="1:4" x14ac:dyDescent="0.3">
      <c r="A330">
        <v>1989</v>
      </c>
      <c r="B330">
        <v>5</v>
      </c>
      <c r="D330">
        <v>-242</v>
      </c>
    </row>
    <row r="331" spans="1:4" x14ac:dyDescent="0.3">
      <c r="A331">
        <v>1990</v>
      </c>
      <c r="B331">
        <v>5</v>
      </c>
      <c r="D331">
        <v>-255</v>
      </c>
    </row>
    <row r="332" spans="1:4" x14ac:dyDescent="0.3">
      <c r="A332">
        <v>1991</v>
      </c>
      <c r="B332">
        <v>5</v>
      </c>
      <c r="D332">
        <v>-283</v>
      </c>
    </row>
    <row r="333" spans="1:4" x14ac:dyDescent="0.3">
      <c r="A333">
        <v>1992</v>
      </c>
      <c r="B333">
        <v>5</v>
      </c>
      <c r="D333">
        <v>-289</v>
      </c>
    </row>
    <row r="334" spans="1:4" x14ac:dyDescent="0.3">
      <c r="A334">
        <v>1993</v>
      </c>
      <c r="B334">
        <v>5</v>
      </c>
      <c r="D334">
        <v>-559</v>
      </c>
    </row>
    <row r="335" spans="1:4" x14ac:dyDescent="0.3">
      <c r="A335">
        <v>1994</v>
      </c>
      <c r="B335">
        <v>5</v>
      </c>
      <c r="D335">
        <v>-554</v>
      </c>
    </row>
    <row r="336" spans="1:4" x14ac:dyDescent="0.3">
      <c r="A336">
        <v>1995</v>
      </c>
      <c r="B336">
        <v>5</v>
      </c>
      <c r="D336">
        <v>-450</v>
      </c>
    </row>
    <row r="337" spans="1:5" x14ac:dyDescent="0.3">
      <c r="A337">
        <v>1996</v>
      </c>
      <c r="B337">
        <v>5</v>
      </c>
      <c r="D337">
        <v>-543</v>
      </c>
    </row>
    <row r="338" spans="1:5" x14ac:dyDescent="0.3">
      <c r="A338">
        <v>1997</v>
      </c>
      <c r="B338">
        <v>5</v>
      </c>
      <c r="D338">
        <v>-455</v>
      </c>
    </row>
    <row r="339" spans="1:5" x14ac:dyDescent="0.3">
      <c r="A339">
        <v>1998</v>
      </c>
      <c r="B339">
        <v>5</v>
      </c>
      <c r="D339">
        <v>-471</v>
      </c>
    </row>
    <row r="340" spans="1:5" x14ac:dyDescent="0.3">
      <c r="A340">
        <v>1999</v>
      </c>
      <c r="B340">
        <v>5</v>
      </c>
      <c r="D340">
        <v>-456</v>
      </c>
    </row>
    <row r="341" spans="1:5" x14ac:dyDescent="0.3">
      <c r="A341">
        <v>2000</v>
      </c>
      <c r="B341">
        <v>5</v>
      </c>
      <c r="D341">
        <v>-416</v>
      </c>
    </row>
    <row r="342" spans="1:5" x14ac:dyDescent="0.3">
      <c r="A342">
        <v>2001</v>
      </c>
      <c r="B342">
        <v>5</v>
      </c>
      <c r="D342">
        <v>-397</v>
      </c>
    </row>
    <row r="343" spans="1:5" x14ac:dyDescent="0.3">
      <c r="A343">
        <v>2002</v>
      </c>
      <c r="B343">
        <v>5</v>
      </c>
      <c r="D343">
        <v>-374</v>
      </c>
    </row>
    <row r="344" spans="1:5" x14ac:dyDescent="0.3">
      <c r="A344">
        <v>2003</v>
      </c>
      <c r="B344">
        <v>5</v>
      </c>
      <c r="D344">
        <v>-368</v>
      </c>
    </row>
    <row r="345" spans="1:5" x14ac:dyDescent="0.3">
      <c r="A345">
        <v>2004</v>
      </c>
      <c r="B345">
        <v>5</v>
      </c>
      <c r="D345">
        <v>-421</v>
      </c>
    </row>
    <row r="346" spans="1:5" x14ac:dyDescent="0.3">
      <c r="A346">
        <v>2005</v>
      </c>
      <c r="B346">
        <v>5</v>
      </c>
      <c r="D346">
        <v>-399</v>
      </c>
    </row>
    <row r="347" spans="1:5" x14ac:dyDescent="0.3">
      <c r="A347">
        <v>2006</v>
      </c>
      <c r="B347">
        <v>5</v>
      </c>
      <c r="D347">
        <v>-443</v>
      </c>
    </row>
    <row r="348" spans="1:5" x14ac:dyDescent="0.3">
      <c r="A348">
        <v>2007</v>
      </c>
      <c r="B348">
        <v>5</v>
      </c>
      <c r="D348">
        <v>-449</v>
      </c>
    </row>
    <row r="349" spans="1:5" x14ac:dyDescent="0.3">
      <c r="A349">
        <v>2008</v>
      </c>
      <c r="B349">
        <v>5</v>
      </c>
      <c r="D349">
        <v>-387</v>
      </c>
    </row>
    <row r="350" spans="1:5" x14ac:dyDescent="0.3">
      <c r="A350">
        <v>2009</v>
      </c>
      <c r="B350">
        <v>5</v>
      </c>
      <c r="D350">
        <v>-501</v>
      </c>
    </row>
    <row r="351" spans="1:5" x14ac:dyDescent="0.3">
      <c r="A351">
        <v>2010</v>
      </c>
      <c r="B351">
        <v>5</v>
      </c>
      <c r="D351">
        <v>-463</v>
      </c>
    </row>
    <row r="352" spans="1:5" x14ac:dyDescent="0.3">
      <c r="A352">
        <v>2011</v>
      </c>
      <c r="B352">
        <v>5</v>
      </c>
      <c r="C352">
        <v>10689835</v>
      </c>
      <c r="D352">
        <v>-442</v>
      </c>
      <c r="E352">
        <v>5</v>
      </c>
    </row>
    <row r="353" spans="1:5" x14ac:dyDescent="0.3">
      <c r="A353">
        <v>2012</v>
      </c>
      <c r="B353">
        <v>5</v>
      </c>
      <c r="C353">
        <v>10581194</v>
      </c>
      <c r="D353">
        <v>-417</v>
      </c>
      <c r="E353">
        <v>5</v>
      </c>
    </row>
    <row r="354" spans="1:5" x14ac:dyDescent="0.3">
      <c r="A354">
        <v>2013</v>
      </c>
      <c r="B354">
        <v>5</v>
      </c>
      <c r="C354">
        <v>9714820</v>
      </c>
      <c r="D354">
        <v>-469</v>
      </c>
      <c r="E354">
        <v>5</v>
      </c>
    </row>
    <row r="355" spans="1:5" x14ac:dyDescent="0.3">
      <c r="A355">
        <v>2014</v>
      </c>
      <c r="B355">
        <v>5</v>
      </c>
      <c r="C355">
        <v>9844059</v>
      </c>
      <c r="D355">
        <v>-546</v>
      </c>
      <c r="E355">
        <v>5</v>
      </c>
    </row>
    <row r="356" spans="1:5" x14ac:dyDescent="0.3">
      <c r="A356">
        <v>2015</v>
      </c>
      <c r="B356">
        <v>5</v>
      </c>
      <c r="C356">
        <v>9791367</v>
      </c>
      <c r="D356">
        <v>-562</v>
      </c>
      <c r="E356">
        <v>5</v>
      </c>
    </row>
    <row r="357" spans="1:5" x14ac:dyDescent="0.3">
      <c r="A357">
        <v>2016</v>
      </c>
      <c r="B357">
        <v>5</v>
      </c>
      <c r="C357">
        <v>9669914</v>
      </c>
      <c r="D357">
        <v>-496</v>
      </c>
      <c r="E357">
        <v>5</v>
      </c>
    </row>
    <row r="358" spans="1:5" x14ac:dyDescent="0.3">
      <c r="A358">
        <v>2017</v>
      </c>
      <c r="B358">
        <v>5</v>
      </c>
      <c r="C358">
        <v>9796466</v>
      </c>
      <c r="D358">
        <v>-502</v>
      </c>
      <c r="E358">
        <v>5</v>
      </c>
    </row>
    <row r="359" spans="1:5" x14ac:dyDescent="0.3">
      <c r="A359">
        <v>2018</v>
      </c>
      <c r="B359">
        <v>5</v>
      </c>
      <c r="C359">
        <v>9747598</v>
      </c>
      <c r="D359">
        <v>-505</v>
      </c>
      <c r="E359">
        <v>5</v>
      </c>
    </row>
    <row r="360" spans="1:5" x14ac:dyDescent="0.3">
      <c r="A360">
        <v>2019</v>
      </c>
      <c r="B360">
        <v>5</v>
      </c>
      <c r="C360">
        <v>9230502</v>
      </c>
      <c r="D360">
        <v>-635</v>
      </c>
      <c r="E360">
        <v>5</v>
      </c>
    </row>
    <row r="361" spans="1:5" x14ac:dyDescent="0.3">
      <c r="A361">
        <v>2020</v>
      </c>
      <c r="B361">
        <v>5</v>
      </c>
      <c r="C361">
        <v>8850531</v>
      </c>
      <c r="D361">
        <v>-521</v>
      </c>
      <c r="E361">
        <v>5</v>
      </c>
    </row>
    <row r="362" spans="1:5" x14ac:dyDescent="0.3">
      <c r="A362">
        <v>1949</v>
      </c>
      <c r="B362">
        <v>6</v>
      </c>
    </row>
    <row r="363" spans="1:5" x14ac:dyDescent="0.3">
      <c r="A363">
        <v>1950</v>
      </c>
      <c r="B363">
        <v>6</v>
      </c>
    </row>
    <row r="364" spans="1:5" x14ac:dyDescent="0.3">
      <c r="A364">
        <v>1951</v>
      </c>
      <c r="B364">
        <v>6</v>
      </c>
    </row>
    <row r="365" spans="1:5" x14ac:dyDescent="0.3">
      <c r="A365">
        <v>1952</v>
      </c>
      <c r="B365">
        <v>6</v>
      </c>
    </row>
    <row r="366" spans="1:5" x14ac:dyDescent="0.3">
      <c r="A366">
        <v>1953</v>
      </c>
      <c r="B366">
        <v>6</v>
      </c>
    </row>
    <row r="367" spans="1:5" x14ac:dyDescent="0.3">
      <c r="A367">
        <v>1954</v>
      </c>
      <c r="B367">
        <v>6</v>
      </c>
    </row>
    <row r="368" spans="1:5" x14ac:dyDescent="0.3">
      <c r="A368">
        <v>1955</v>
      </c>
      <c r="B368">
        <v>6</v>
      </c>
    </row>
    <row r="369" spans="1:2" x14ac:dyDescent="0.3">
      <c r="A369">
        <v>1956</v>
      </c>
      <c r="B369">
        <v>6</v>
      </c>
    </row>
    <row r="370" spans="1:2" x14ac:dyDescent="0.3">
      <c r="A370">
        <v>1957</v>
      </c>
      <c r="B370">
        <v>6</v>
      </c>
    </row>
    <row r="371" spans="1:2" x14ac:dyDescent="0.3">
      <c r="A371">
        <v>1958</v>
      </c>
      <c r="B371">
        <v>6</v>
      </c>
    </row>
    <row r="372" spans="1:2" x14ac:dyDescent="0.3">
      <c r="A372">
        <v>1959</v>
      </c>
      <c r="B372">
        <v>6</v>
      </c>
    </row>
    <row r="373" spans="1:2" x14ac:dyDescent="0.3">
      <c r="A373">
        <v>1960</v>
      </c>
      <c r="B373">
        <v>6</v>
      </c>
    </row>
    <row r="374" spans="1:2" x14ac:dyDescent="0.3">
      <c r="A374">
        <v>1961</v>
      </c>
      <c r="B374">
        <v>6</v>
      </c>
    </row>
    <row r="375" spans="1:2" x14ac:dyDescent="0.3">
      <c r="A375">
        <v>1962</v>
      </c>
      <c r="B375">
        <v>6</v>
      </c>
    </row>
    <row r="376" spans="1:2" x14ac:dyDescent="0.3">
      <c r="A376">
        <v>1963</v>
      </c>
      <c r="B376">
        <v>6</v>
      </c>
    </row>
    <row r="377" spans="1:2" x14ac:dyDescent="0.3">
      <c r="A377">
        <v>1964</v>
      </c>
      <c r="B377">
        <v>6</v>
      </c>
    </row>
    <row r="378" spans="1:2" x14ac:dyDescent="0.3">
      <c r="A378">
        <v>1965</v>
      </c>
      <c r="B378">
        <v>6</v>
      </c>
    </row>
    <row r="379" spans="1:2" x14ac:dyDescent="0.3">
      <c r="A379">
        <v>1966</v>
      </c>
      <c r="B379">
        <v>6</v>
      </c>
    </row>
    <row r="380" spans="1:2" x14ac:dyDescent="0.3">
      <c r="A380">
        <v>1967</v>
      </c>
      <c r="B380">
        <v>6</v>
      </c>
    </row>
    <row r="381" spans="1:2" x14ac:dyDescent="0.3">
      <c r="A381">
        <v>1968</v>
      </c>
      <c r="B381">
        <v>6</v>
      </c>
    </row>
    <row r="382" spans="1:2" x14ac:dyDescent="0.3">
      <c r="A382">
        <v>1969</v>
      </c>
      <c r="B382">
        <v>6</v>
      </c>
    </row>
    <row r="383" spans="1:2" x14ac:dyDescent="0.3">
      <c r="A383">
        <v>1970</v>
      </c>
      <c r="B383">
        <v>6</v>
      </c>
    </row>
    <row r="384" spans="1:2" x14ac:dyDescent="0.3">
      <c r="A384">
        <v>1971</v>
      </c>
      <c r="B384">
        <v>6</v>
      </c>
    </row>
    <row r="385" spans="1:4" x14ac:dyDescent="0.3">
      <c r="A385">
        <v>1972</v>
      </c>
      <c r="B385">
        <v>6</v>
      </c>
    </row>
    <row r="386" spans="1:4" x14ac:dyDescent="0.3">
      <c r="A386">
        <v>1973</v>
      </c>
      <c r="B386">
        <v>6</v>
      </c>
    </row>
    <row r="387" spans="1:4" x14ac:dyDescent="0.3">
      <c r="A387">
        <v>1974</v>
      </c>
      <c r="B387">
        <v>6</v>
      </c>
    </row>
    <row r="388" spans="1:4" x14ac:dyDescent="0.3">
      <c r="A388">
        <v>1975</v>
      </c>
      <c r="B388">
        <v>6</v>
      </c>
    </row>
    <row r="389" spans="1:4" x14ac:dyDescent="0.3">
      <c r="A389">
        <v>1976</v>
      </c>
      <c r="B389">
        <v>6</v>
      </c>
    </row>
    <row r="390" spans="1:4" x14ac:dyDescent="0.3">
      <c r="A390">
        <v>1977</v>
      </c>
      <c r="B390">
        <v>6</v>
      </c>
    </row>
    <row r="391" spans="1:4" x14ac:dyDescent="0.3">
      <c r="A391">
        <v>1978</v>
      </c>
      <c r="B391">
        <v>6</v>
      </c>
      <c r="D391">
        <v>-135</v>
      </c>
    </row>
    <row r="392" spans="1:4" x14ac:dyDescent="0.3">
      <c r="A392">
        <v>1979</v>
      </c>
      <c r="B392">
        <v>6</v>
      </c>
      <c r="D392">
        <v>-144</v>
      </c>
    </row>
    <row r="393" spans="1:4" x14ac:dyDescent="0.3">
      <c r="A393">
        <v>1980</v>
      </c>
      <c r="B393">
        <v>6</v>
      </c>
      <c r="D393">
        <v>-186</v>
      </c>
    </row>
    <row r="394" spans="1:4" x14ac:dyDescent="0.3">
      <c r="A394">
        <v>1981</v>
      </c>
      <c r="B394">
        <v>6</v>
      </c>
      <c r="D394">
        <v>-214</v>
      </c>
    </row>
    <row r="395" spans="1:4" x14ac:dyDescent="0.3">
      <c r="A395">
        <v>1982</v>
      </c>
      <c r="B395">
        <v>6</v>
      </c>
      <c r="D395">
        <v>-246</v>
      </c>
    </row>
    <row r="396" spans="1:4" x14ac:dyDescent="0.3">
      <c r="A396">
        <v>1983</v>
      </c>
      <c r="B396">
        <v>6</v>
      </c>
      <c r="D396">
        <v>-315</v>
      </c>
    </row>
    <row r="397" spans="1:4" x14ac:dyDescent="0.3">
      <c r="A397">
        <v>1984</v>
      </c>
      <c r="B397">
        <v>6</v>
      </c>
      <c r="D397">
        <v>-425</v>
      </c>
    </row>
    <row r="398" spans="1:4" x14ac:dyDescent="0.3">
      <c r="A398">
        <v>1985</v>
      </c>
      <c r="B398">
        <v>6</v>
      </c>
      <c r="D398">
        <v>-421</v>
      </c>
    </row>
    <row r="399" spans="1:4" x14ac:dyDescent="0.3">
      <c r="A399">
        <v>1986</v>
      </c>
      <c r="B399">
        <v>6</v>
      </c>
      <c r="D399">
        <v>-462</v>
      </c>
    </row>
    <row r="400" spans="1:4" x14ac:dyDescent="0.3">
      <c r="A400">
        <v>1987</v>
      </c>
      <c r="B400">
        <v>6</v>
      </c>
      <c r="D400">
        <v>-416</v>
      </c>
    </row>
    <row r="401" spans="1:4" x14ac:dyDescent="0.3">
      <c r="A401">
        <v>1988</v>
      </c>
      <c r="B401">
        <v>6</v>
      </c>
      <c r="D401">
        <v>-377</v>
      </c>
    </row>
    <row r="402" spans="1:4" x14ac:dyDescent="0.3">
      <c r="A402">
        <v>1989</v>
      </c>
      <c r="B402">
        <v>6</v>
      </c>
      <c r="D402">
        <v>-347</v>
      </c>
    </row>
    <row r="403" spans="1:4" x14ac:dyDescent="0.3">
      <c r="A403">
        <v>1990</v>
      </c>
      <c r="B403">
        <v>6</v>
      </c>
      <c r="D403">
        <v>-361</v>
      </c>
    </row>
    <row r="404" spans="1:4" x14ac:dyDescent="0.3">
      <c r="A404">
        <v>1991</v>
      </c>
      <c r="B404">
        <v>6</v>
      </c>
      <c r="D404">
        <v>-404</v>
      </c>
    </row>
    <row r="405" spans="1:4" x14ac:dyDescent="0.3">
      <c r="A405">
        <v>1992</v>
      </c>
      <c r="B405">
        <v>6</v>
      </c>
      <c r="D405">
        <v>-416</v>
      </c>
    </row>
    <row r="406" spans="1:4" x14ac:dyDescent="0.3">
      <c r="A406">
        <v>1993</v>
      </c>
      <c r="B406">
        <v>6</v>
      </c>
      <c r="D406">
        <v>-429</v>
      </c>
    </row>
    <row r="407" spans="1:4" x14ac:dyDescent="0.3">
      <c r="A407">
        <v>1994</v>
      </c>
      <c r="B407">
        <v>6</v>
      </c>
      <c r="D407">
        <v>-384</v>
      </c>
    </row>
    <row r="408" spans="1:4" x14ac:dyDescent="0.3">
      <c r="A408">
        <v>1995</v>
      </c>
      <c r="B408">
        <v>6</v>
      </c>
      <c r="D408">
        <v>-399</v>
      </c>
    </row>
    <row r="409" spans="1:4" x14ac:dyDescent="0.3">
      <c r="A409">
        <v>1996</v>
      </c>
      <c r="B409">
        <v>6</v>
      </c>
      <c r="D409">
        <v>-505</v>
      </c>
    </row>
    <row r="410" spans="1:4" x14ac:dyDescent="0.3">
      <c r="A410">
        <v>1997</v>
      </c>
      <c r="B410">
        <v>6</v>
      </c>
      <c r="D410">
        <v>-520</v>
      </c>
    </row>
    <row r="411" spans="1:4" x14ac:dyDescent="0.3">
      <c r="A411">
        <v>1998</v>
      </c>
      <c r="B411">
        <v>6</v>
      </c>
      <c r="D411">
        <v>-555</v>
      </c>
    </row>
    <row r="412" spans="1:4" x14ac:dyDescent="0.3">
      <c r="A412">
        <v>1999</v>
      </c>
      <c r="B412">
        <v>6</v>
      </c>
      <c r="D412">
        <v>-481</v>
      </c>
    </row>
    <row r="413" spans="1:4" x14ac:dyDescent="0.3">
      <c r="A413">
        <v>2000</v>
      </c>
      <c r="B413">
        <v>6</v>
      </c>
      <c r="D413">
        <v>-467</v>
      </c>
    </row>
    <row r="414" spans="1:4" x14ac:dyDescent="0.3">
      <c r="A414">
        <v>2001</v>
      </c>
      <c r="B414">
        <v>6</v>
      </c>
      <c r="D414">
        <v>-531</v>
      </c>
    </row>
    <row r="415" spans="1:4" x14ac:dyDescent="0.3">
      <c r="A415">
        <v>2002</v>
      </c>
      <c r="B415">
        <v>6</v>
      </c>
      <c r="D415">
        <v>-434</v>
      </c>
    </row>
    <row r="416" spans="1:4" x14ac:dyDescent="0.3">
      <c r="A416">
        <v>2003</v>
      </c>
      <c r="B416">
        <v>6</v>
      </c>
      <c r="D416">
        <v>-462</v>
      </c>
    </row>
    <row r="417" spans="1:5" x14ac:dyDescent="0.3">
      <c r="A417">
        <v>2004</v>
      </c>
      <c r="B417">
        <v>6</v>
      </c>
      <c r="D417">
        <v>-457</v>
      </c>
    </row>
    <row r="418" spans="1:5" x14ac:dyDescent="0.3">
      <c r="A418">
        <v>2005</v>
      </c>
      <c r="B418">
        <v>6</v>
      </c>
      <c r="D418">
        <v>-484</v>
      </c>
    </row>
    <row r="419" spans="1:5" x14ac:dyDescent="0.3">
      <c r="A419">
        <v>2006</v>
      </c>
      <c r="B419">
        <v>6</v>
      </c>
      <c r="D419">
        <v>-542</v>
      </c>
    </row>
    <row r="420" spans="1:5" x14ac:dyDescent="0.3">
      <c r="A420">
        <v>2007</v>
      </c>
      <c r="B420">
        <v>6</v>
      </c>
      <c r="D420">
        <v>-581</v>
      </c>
    </row>
    <row r="421" spans="1:5" x14ac:dyDescent="0.3">
      <c r="A421">
        <v>2008</v>
      </c>
      <c r="B421">
        <v>6</v>
      </c>
      <c r="D421">
        <v>-603</v>
      </c>
    </row>
    <row r="422" spans="1:5" x14ac:dyDescent="0.3">
      <c r="A422">
        <v>2009</v>
      </c>
      <c r="B422">
        <v>6</v>
      </c>
      <c r="D422">
        <v>-682</v>
      </c>
    </row>
    <row r="423" spans="1:5" x14ac:dyDescent="0.3">
      <c r="A423">
        <v>2010</v>
      </c>
      <c r="B423">
        <v>6</v>
      </c>
      <c r="D423">
        <v>-804</v>
      </c>
    </row>
    <row r="424" spans="1:5" x14ac:dyDescent="0.3">
      <c r="A424">
        <v>2011</v>
      </c>
      <c r="B424">
        <v>6</v>
      </c>
      <c r="C424">
        <v>8182206</v>
      </c>
      <c r="D424">
        <v>-583</v>
      </c>
      <c r="E424">
        <v>7</v>
      </c>
    </row>
    <row r="425" spans="1:5" x14ac:dyDescent="0.3">
      <c r="A425">
        <v>2012</v>
      </c>
      <c r="B425">
        <v>6</v>
      </c>
      <c r="C425">
        <v>7556831</v>
      </c>
      <c r="D425">
        <v>-595</v>
      </c>
      <c r="E425">
        <v>7</v>
      </c>
    </row>
    <row r="426" spans="1:5" x14ac:dyDescent="0.3">
      <c r="A426">
        <v>2013</v>
      </c>
      <c r="B426">
        <v>6</v>
      </c>
      <c r="C426">
        <v>7533236</v>
      </c>
      <c r="D426">
        <v>-600</v>
      </c>
      <c r="E426">
        <v>7</v>
      </c>
    </row>
    <row r="427" spans="1:5" x14ac:dyDescent="0.3">
      <c r="A427">
        <v>2014</v>
      </c>
      <c r="B427">
        <v>6</v>
      </c>
      <c r="C427">
        <v>7526641</v>
      </c>
      <c r="D427">
        <v>-1432</v>
      </c>
      <c r="E427">
        <v>7</v>
      </c>
    </row>
    <row r="428" spans="1:5" x14ac:dyDescent="0.3">
      <c r="A428">
        <v>2015</v>
      </c>
      <c r="B428">
        <v>6</v>
      </c>
      <c r="C428">
        <v>7534462</v>
      </c>
      <c r="D428">
        <v>-2111</v>
      </c>
      <c r="E428">
        <v>7</v>
      </c>
    </row>
    <row r="429" spans="1:5" x14ac:dyDescent="0.3">
      <c r="A429">
        <v>2016</v>
      </c>
      <c r="B429">
        <v>6</v>
      </c>
      <c r="C429">
        <v>7458981</v>
      </c>
      <c r="D429">
        <v>-2161</v>
      </c>
      <c r="E429">
        <v>7</v>
      </c>
    </row>
    <row r="430" spans="1:5" x14ac:dyDescent="0.3">
      <c r="A430">
        <v>2017</v>
      </c>
      <c r="B430">
        <v>6</v>
      </c>
      <c r="C430">
        <v>7536684</v>
      </c>
      <c r="D430">
        <v>-2227</v>
      </c>
      <c r="E430">
        <v>7</v>
      </c>
    </row>
    <row r="431" spans="1:5" x14ac:dyDescent="0.3">
      <c r="A431">
        <v>2018</v>
      </c>
      <c r="B431">
        <v>6</v>
      </c>
      <c r="C431">
        <v>7446600</v>
      </c>
      <c r="D431">
        <v>-2441</v>
      </c>
      <c r="E431">
        <v>7</v>
      </c>
    </row>
    <row r="432" spans="1:5" x14ac:dyDescent="0.3">
      <c r="A432">
        <v>2019</v>
      </c>
      <c r="B432">
        <v>6</v>
      </c>
      <c r="C432">
        <v>7614963</v>
      </c>
      <c r="D432">
        <v>-2484</v>
      </c>
      <c r="E432">
        <v>7</v>
      </c>
    </row>
    <row r="433" spans="1:5" x14ac:dyDescent="0.3">
      <c r="A433">
        <v>2020</v>
      </c>
      <c r="B433">
        <v>6</v>
      </c>
      <c r="C433">
        <v>6954178</v>
      </c>
      <c r="D433">
        <v>-1668</v>
      </c>
      <c r="E433">
        <v>7</v>
      </c>
    </row>
    <row r="434" spans="1:5" x14ac:dyDescent="0.3">
      <c r="A434">
        <v>1949</v>
      </c>
      <c r="B434">
        <v>7</v>
      </c>
    </row>
    <row r="435" spans="1:5" x14ac:dyDescent="0.3">
      <c r="A435">
        <v>1950</v>
      </c>
      <c r="B435">
        <v>7</v>
      </c>
    </row>
    <row r="436" spans="1:5" x14ac:dyDescent="0.3">
      <c r="A436">
        <v>1951</v>
      </c>
      <c r="B436">
        <v>7</v>
      </c>
    </row>
    <row r="437" spans="1:5" x14ac:dyDescent="0.3">
      <c r="A437">
        <v>1952</v>
      </c>
      <c r="B437">
        <v>7</v>
      </c>
    </row>
    <row r="438" spans="1:5" x14ac:dyDescent="0.3">
      <c r="A438">
        <v>1953</v>
      </c>
      <c r="B438">
        <v>7</v>
      </c>
    </row>
    <row r="439" spans="1:5" x14ac:dyDescent="0.3">
      <c r="A439">
        <v>1954</v>
      </c>
      <c r="B439">
        <v>7</v>
      </c>
    </row>
    <row r="440" spans="1:5" x14ac:dyDescent="0.3">
      <c r="A440">
        <v>1955</v>
      </c>
      <c r="B440">
        <v>7</v>
      </c>
    </row>
    <row r="441" spans="1:5" x14ac:dyDescent="0.3">
      <c r="A441">
        <v>1956</v>
      </c>
      <c r="B441">
        <v>7</v>
      </c>
    </row>
    <row r="442" spans="1:5" x14ac:dyDescent="0.3">
      <c r="A442">
        <v>1957</v>
      </c>
      <c r="B442">
        <v>7</v>
      </c>
    </row>
    <row r="443" spans="1:5" x14ac:dyDescent="0.3">
      <c r="A443">
        <v>1958</v>
      </c>
      <c r="B443">
        <v>7</v>
      </c>
    </row>
    <row r="444" spans="1:5" x14ac:dyDescent="0.3">
      <c r="A444">
        <v>1959</v>
      </c>
      <c r="B444">
        <v>7</v>
      </c>
    </row>
    <row r="445" spans="1:5" x14ac:dyDescent="0.3">
      <c r="A445">
        <v>1960</v>
      </c>
      <c r="B445">
        <v>7</v>
      </c>
    </row>
    <row r="446" spans="1:5" x14ac:dyDescent="0.3">
      <c r="A446">
        <v>1961</v>
      </c>
      <c r="B446">
        <v>7</v>
      </c>
    </row>
    <row r="447" spans="1:5" x14ac:dyDescent="0.3">
      <c r="A447">
        <v>1962</v>
      </c>
      <c r="B447">
        <v>7</v>
      </c>
    </row>
    <row r="448" spans="1:5" x14ac:dyDescent="0.3">
      <c r="A448">
        <v>1963</v>
      </c>
      <c r="B448">
        <v>7</v>
      </c>
    </row>
    <row r="449" spans="1:4" x14ac:dyDescent="0.3">
      <c r="A449">
        <v>1964</v>
      </c>
      <c r="B449">
        <v>7</v>
      </c>
    </row>
    <row r="450" spans="1:4" x14ac:dyDescent="0.3">
      <c r="A450">
        <v>1965</v>
      </c>
      <c r="B450">
        <v>7</v>
      </c>
    </row>
    <row r="451" spans="1:4" x14ac:dyDescent="0.3">
      <c r="A451">
        <v>1966</v>
      </c>
      <c r="B451">
        <v>7</v>
      </c>
    </row>
    <row r="452" spans="1:4" x14ac:dyDescent="0.3">
      <c r="A452">
        <v>1967</v>
      </c>
      <c r="B452">
        <v>7</v>
      </c>
    </row>
    <row r="453" spans="1:4" x14ac:dyDescent="0.3">
      <c r="A453">
        <v>1968</v>
      </c>
      <c r="B453">
        <v>7</v>
      </c>
    </row>
    <row r="454" spans="1:4" x14ac:dyDescent="0.3">
      <c r="A454">
        <v>1969</v>
      </c>
      <c r="B454">
        <v>7</v>
      </c>
    </row>
    <row r="455" spans="1:4" x14ac:dyDescent="0.3">
      <c r="A455">
        <v>1970</v>
      </c>
      <c r="B455">
        <v>7</v>
      </c>
    </row>
    <row r="456" spans="1:4" x14ac:dyDescent="0.3">
      <c r="A456">
        <v>1971</v>
      </c>
      <c r="B456">
        <v>7</v>
      </c>
    </row>
    <row r="457" spans="1:4" x14ac:dyDescent="0.3">
      <c r="A457">
        <v>1972</v>
      </c>
      <c r="B457">
        <v>7</v>
      </c>
    </row>
    <row r="458" spans="1:4" x14ac:dyDescent="0.3">
      <c r="A458">
        <v>1973</v>
      </c>
      <c r="B458">
        <v>7</v>
      </c>
    </row>
    <row r="459" spans="1:4" x14ac:dyDescent="0.3">
      <c r="A459">
        <v>1974</v>
      </c>
      <c r="B459">
        <v>7</v>
      </c>
    </row>
    <row r="460" spans="1:4" x14ac:dyDescent="0.3">
      <c r="A460">
        <v>1975</v>
      </c>
      <c r="B460">
        <v>7</v>
      </c>
    </row>
    <row r="461" spans="1:4" x14ac:dyDescent="0.3">
      <c r="A461">
        <v>1976</v>
      </c>
      <c r="B461">
        <v>7</v>
      </c>
    </row>
    <row r="462" spans="1:4" x14ac:dyDescent="0.3">
      <c r="A462">
        <v>1977</v>
      </c>
      <c r="B462">
        <v>7</v>
      </c>
    </row>
    <row r="463" spans="1:4" x14ac:dyDescent="0.3">
      <c r="A463">
        <v>1978</v>
      </c>
      <c r="B463">
        <v>7</v>
      </c>
      <c r="D463">
        <v>-421</v>
      </c>
    </row>
    <row r="464" spans="1:4" x14ac:dyDescent="0.3">
      <c r="A464">
        <v>1979</v>
      </c>
      <c r="B464">
        <v>7</v>
      </c>
      <c r="D464">
        <v>-494</v>
      </c>
    </row>
    <row r="465" spans="1:4" x14ac:dyDescent="0.3">
      <c r="A465">
        <v>1980</v>
      </c>
      <c r="B465">
        <v>7</v>
      </c>
      <c r="D465">
        <v>-644</v>
      </c>
    </row>
    <row r="466" spans="1:4" x14ac:dyDescent="0.3">
      <c r="A466">
        <v>1981</v>
      </c>
      <c r="B466">
        <v>7</v>
      </c>
      <c r="D466">
        <v>-759</v>
      </c>
    </row>
    <row r="467" spans="1:4" x14ac:dyDescent="0.3">
      <c r="A467">
        <v>1982</v>
      </c>
      <c r="B467">
        <v>7</v>
      </c>
      <c r="D467">
        <v>-789</v>
      </c>
    </row>
    <row r="468" spans="1:4" x14ac:dyDescent="0.3">
      <c r="A468">
        <v>1983</v>
      </c>
      <c r="B468">
        <v>7</v>
      </c>
      <c r="D468">
        <v>-1057</v>
      </c>
    </row>
    <row r="469" spans="1:4" x14ac:dyDescent="0.3">
      <c r="A469">
        <v>1984</v>
      </c>
      <c r="B469">
        <v>7</v>
      </c>
      <c r="D469">
        <v>-1400</v>
      </c>
    </row>
    <row r="470" spans="1:4" x14ac:dyDescent="0.3">
      <c r="A470">
        <v>1985</v>
      </c>
      <c r="B470">
        <v>7</v>
      </c>
      <c r="D470">
        <v>-1407</v>
      </c>
    </row>
    <row r="471" spans="1:4" x14ac:dyDescent="0.3">
      <c r="A471">
        <v>1986</v>
      </c>
      <c r="B471">
        <v>7</v>
      </c>
      <c r="D471">
        <v>-1622</v>
      </c>
    </row>
    <row r="472" spans="1:4" x14ac:dyDescent="0.3">
      <c r="A472">
        <v>1987</v>
      </c>
      <c r="B472">
        <v>7</v>
      </c>
      <c r="D472">
        <v>-1404</v>
      </c>
    </row>
    <row r="473" spans="1:4" x14ac:dyDescent="0.3">
      <c r="A473">
        <v>1988</v>
      </c>
      <c r="B473">
        <v>7</v>
      </c>
      <c r="D473">
        <v>-1179</v>
      </c>
    </row>
    <row r="474" spans="1:4" x14ac:dyDescent="0.3">
      <c r="A474">
        <v>1989</v>
      </c>
      <c r="B474">
        <v>7</v>
      </c>
      <c r="D474">
        <v>-1058</v>
      </c>
    </row>
    <row r="475" spans="1:4" x14ac:dyDescent="0.3">
      <c r="A475">
        <v>1990</v>
      </c>
      <c r="B475">
        <v>7</v>
      </c>
      <c r="D475">
        <v>-1137</v>
      </c>
    </row>
    <row r="476" spans="1:4" x14ac:dyDescent="0.3">
      <c r="A476">
        <v>1991</v>
      </c>
      <c r="B476">
        <v>7</v>
      </c>
      <c r="D476">
        <v>-1238</v>
      </c>
    </row>
    <row r="477" spans="1:4" x14ac:dyDescent="0.3">
      <c r="A477">
        <v>1992</v>
      </c>
      <c r="B477">
        <v>7</v>
      </c>
      <c r="D477">
        <v>-1264</v>
      </c>
    </row>
    <row r="478" spans="1:4" x14ac:dyDescent="0.3">
      <c r="A478">
        <v>1993</v>
      </c>
      <c r="B478">
        <v>7</v>
      </c>
      <c r="D478">
        <v>-1508</v>
      </c>
    </row>
    <row r="479" spans="1:4" x14ac:dyDescent="0.3">
      <c r="A479">
        <v>1994</v>
      </c>
      <c r="B479">
        <v>7</v>
      </c>
      <c r="D479">
        <v>-1219</v>
      </c>
    </row>
    <row r="480" spans="1:4" x14ac:dyDescent="0.3">
      <c r="A480">
        <v>1995</v>
      </c>
      <c r="B480">
        <v>7</v>
      </c>
      <c r="D480">
        <v>-1077</v>
      </c>
    </row>
    <row r="481" spans="1:5" x14ac:dyDescent="0.3">
      <c r="A481">
        <v>1996</v>
      </c>
      <c r="B481">
        <v>7</v>
      </c>
      <c r="D481">
        <v>-1384</v>
      </c>
    </row>
    <row r="482" spans="1:5" x14ac:dyDescent="0.3">
      <c r="A482">
        <v>1997</v>
      </c>
      <c r="B482">
        <v>7</v>
      </c>
      <c r="D482">
        <v>-1237</v>
      </c>
    </row>
    <row r="483" spans="1:5" x14ac:dyDescent="0.3">
      <c r="A483">
        <v>1998</v>
      </c>
      <c r="B483">
        <v>7</v>
      </c>
      <c r="D483">
        <v>-1397</v>
      </c>
    </row>
    <row r="484" spans="1:5" x14ac:dyDescent="0.3">
      <c r="A484">
        <v>1999</v>
      </c>
      <c r="B484">
        <v>7</v>
      </c>
      <c r="D484">
        <v>-1275</v>
      </c>
    </row>
    <row r="485" spans="1:5" x14ac:dyDescent="0.3">
      <c r="A485">
        <v>2000</v>
      </c>
      <c r="B485">
        <v>7</v>
      </c>
      <c r="D485">
        <v>-988</v>
      </c>
    </row>
    <row r="486" spans="1:5" x14ac:dyDescent="0.3">
      <c r="A486">
        <v>2001</v>
      </c>
      <c r="B486">
        <v>7</v>
      </c>
      <c r="D486">
        <v>-1184</v>
      </c>
    </row>
    <row r="487" spans="1:5" x14ac:dyDescent="0.3">
      <c r="A487">
        <v>2002</v>
      </c>
      <c r="B487">
        <v>7</v>
      </c>
      <c r="D487">
        <v>-954</v>
      </c>
    </row>
    <row r="488" spans="1:5" x14ac:dyDescent="0.3">
      <c r="A488">
        <v>2003</v>
      </c>
      <c r="B488">
        <v>7</v>
      </c>
      <c r="D488">
        <v>-1230</v>
      </c>
    </row>
    <row r="489" spans="1:5" x14ac:dyDescent="0.3">
      <c r="A489">
        <v>2004</v>
      </c>
      <c r="B489">
        <v>7</v>
      </c>
      <c r="D489">
        <v>-1071</v>
      </c>
    </row>
    <row r="490" spans="1:5" x14ac:dyDescent="0.3">
      <c r="A490">
        <v>2005</v>
      </c>
      <c r="B490">
        <v>7</v>
      </c>
      <c r="D490">
        <v>-1059</v>
      </c>
    </row>
    <row r="491" spans="1:5" x14ac:dyDescent="0.3">
      <c r="A491">
        <v>2006</v>
      </c>
      <c r="B491">
        <v>7</v>
      </c>
      <c r="D491">
        <v>-1087</v>
      </c>
    </row>
    <row r="492" spans="1:5" x14ac:dyDescent="0.3">
      <c r="A492">
        <v>2007</v>
      </c>
      <c r="B492">
        <v>7</v>
      </c>
      <c r="D492">
        <v>-1120</v>
      </c>
    </row>
    <row r="493" spans="1:5" x14ac:dyDescent="0.3">
      <c r="A493">
        <v>2008</v>
      </c>
      <c r="B493">
        <v>7</v>
      </c>
      <c r="D493">
        <v>-1148</v>
      </c>
    </row>
    <row r="494" spans="1:5" x14ac:dyDescent="0.3">
      <c r="A494">
        <v>2009</v>
      </c>
      <c r="B494">
        <v>7</v>
      </c>
      <c r="D494">
        <v>-1171</v>
      </c>
    </row>
    <row r="495" spans="1:5" x14ac:dyDescent="0.3">
      <c r="A495">
        <v>2010</v>
      </c>
      <c r="B495">
        <v>7</v>
      </c>
      <c r="D495">
        <v>-1340</v>
      </c>
    </row>
    <row r="496" spans="1:5" x14ac:dyDescent="0.3">
      <c r="A496">
        <v>2011</v>
      </c>
      <c r="B496">
        <v>7</v>
      </c>
      <c r="C496">
        <v>8667402</v>
      </c>
      <c r="D496">
        <v>-915</v>
      </c>
      <c r="E496">
        <v>6</v>
      </c>
    </row>
    <row r="497" spans="1:5" x14ac:dyDescent="0.3">
      <c r="A497">
        <v>2012</v>
      </c>
      <c r="B497">
        <v>7</v>
      </c>
      <c r="C497">
        <v>8739904</v>
      </c>
      <c r="D497">
        <v>-920</v>
      </c>
      <c r="E497">
        <v>6</v>
      </c>
    </row>
    <row r="498" spans="1:5" x14ac:dyDescent="0.3">
      <c r="A498">
        <v>2013</v>
      </c>
      <c r="B498">
        <v>7</v>
      </c>
      <c r="C498">
        <v>8574879</v>
      </c>
      <c r="D498">
        <v>-869</v>
      </c>
      <c r="E498">
        <v>6</v>
      </c>
    </row>
    <row r="499" spans="1:5" x14ac:dyDescent="0.3">
      <c r="A499">
        <v>2014</v>
      </c>
      <c r="B499">
        <v>7</v>
      </c>
      <c r="C499">
        <v>7962010</v>
      </c>
      <c r="D499">
        <v>-3074</v>
      </c>
      <c r="E499">
        <v>6</v>
      </c>
    </row>
    <row r="500" spans="1:5" x14ac:dyDescent="0.3">
      <c r="A500">
        <v>2015</v>
      </c>
      <c r="B500">
        <v>7</v>
      </c>
      <c r="C500">
        <v>8255126</v>
      </c>
      <c r="D500">
        <v>-4800</v>
      </c>
      <c r="E500">
        <v>6</v>
      </c>
    </row>
    <row r="501" spans="1:5" x14ac:dyDescent="0.3">
      <c r="A501">
        <v>2016</v>
      </c>
      <c r="B501">
        <v>7</v>
      </c>
      <c r="C501">
        <v>8276643</v>
      </c>
      <c r="D501">
        <v>-4999</v>
      </c>
      <c r="E501">
        <v>6</v>
      </c>
    </row>
    <row r="502" spans="1:5" x14ac:dyDescent="0.3">
      <c r="A502">
        <v>2017</v>
      </c>
      <c r="B502">
        <v>7</v>
      </c>
      <c r="C502">
        <v>8297968</v>
      </c>
      <c r="D502">
        <v>-5259</v>
      </c>
      <c r="E502">
        <v>6</v>
      </c>
    </row>
    <row r="503" spans="1:5" x14ac:dyDescent="0.3">
      <c r="A503">
        <v>2018</v>
      </c>
      <c r="B503">
        <v>7</v>
      </c>
      <c r="C503">
        <v>8057652</v>
      </c>
      <c r="D503">
        <v>-5688</v>
      </c>
      <c r="E503">
        <v>6</v>
      </c>
    </row>
    <row r="504" spans="1:5" x14ac:dyDescent="0.3">
      <c r="A504">
        <v>2019</v>
      </c>
      <c r="B504">
        <v>7</v>
      </c>
      <c r="C504">
        <v>8031832</v>
      </c>
      <c r="D504">
        <v>-5449</v>
      </c>
      <c r="E504">
        <v>6</v>
      </c>
    </row>
    <row r="505" spans="1:5" x14ac:dyDescent="0.3">
      <c r="A505">
        <v>2020</v>
      </c>
      <c r="B505">
        <v>7</v>
      </c>
      <c r="C505">
        <v>7381891</v>
      </c>
      <c r="D505">
        <v>-8597</v>
      </c>
      <c r="E505">
        <v>6</v>
      </c>
    </row>
    <row r="506" spans="1:5" x14ac:dyDescent="0.3">
      <c r="A506">
        <v>1949</v>
      </c>
      <c r="B506">
        <v>8</v>
      </c>
    </row>
    <row r="507" spans="1:5" x14ac:dyDescent="0.3">
      <c r="A507">
        <v>1950</v>
      </c>
      <c r="B507">
        <v>8</v>
      </c>
    </row>
    <row r="508" spans="1:5" x14ac:dyDescent="0.3">
      <c r="A508">
        <v>1951</v>
      </c>
      <c r="B508">
        <v>8</v>
      </c>
    </row>
    <row r="509" spans="1:5" x14ac:dyDescent="0.3">
      <c r="A509">
        <v>1952</v>
      </c>
      <c r="B509">
        <v>8</v>
      </c>
    </row>
    <row r="510" spans="1:5" x14ac:dyDescent="0.3">
      <c r="A510">
        <v>1953</v>
      </c>
      <c r="B510">
        <v>8</v>
      </c>
    </row>
    <row r="511" spans="1:5" x14ac:dyDescent="0.3">
      <c r="A511">
        <v>1954</v>
      </c>
      <c r="B511">
        <v>8</v>
      </c>
    </row>
    <row r="512" spans="1:5" x14ac:dyDescent="0.3">
      <c r="A512">
        <v>1955</v>
      </c>
      <c r="B512">
        <v>8</v>
      </c>
    </row>
    <row r="513" spans="1:2" x14ac:dyDescent="0.3">
      <c r="A513">
        <v>1956</v>
      </c>
      <c r="B513">
        <v>8</v>
      </c>
    </row>
    <row r="514" spans="1:2" x14ac:dyDescent="0.3">
      <c r="A514">
        <v>1957</v>
      </c>
      <c r="B514">
        <v>8</v>
      </c>
    </row>
    <row r="515" spans="1:2" x14ac:dyDescent="0.3">
      <c r="A515">
        <v>1958</v>
      </c>
      <c r="B515">
        <v>8</v>
      </c>
    </row>
    <row r="516" spans="1:2" x14ac:dyDescent="0.3">
      <c r="A516">
        <v>1959</v>
      </c>
      <c r="B516">
        <v>8</v>
      </c>
    </row>
    <row r="517" spans="1:2" x14ac:dyDescent="0.3">
      <c r="A517">
        <v>1960</v>
      </c>
      <c r="B517">
        <v>8</v>
      </c>
    </row>
    <row r="518" spans="1:2" x14ac:dyDescent="0.3">
      <c r="A518">
        <v>1961</v>
      </c>
      <c r="B518">
        <v>8</v>
      </c>
    </row>
    <row r="519" spans="1:2" x14ac:dyDescent="0.3">
      <c r="A519">
        <v>1962</v>
      </c>
      <c r="B519">
        <v>8</v>
      </c>
    </row>
    <row r="520" spans="1:2" x14ac:dyDescent="0.3">
      <c r="A520">
        <v>1963</v>
      </c>
      <c r="B520">
        <v>8</v>
      </c>
    </row>
    <row r="521" spans="1:2" x14ac:dyDescent="0.3">
      <c r="A521">
        <v>1964</v>
      </c>
      <c r="B521">
        <v>8</v>
      </c>
    </row>
    <row r="522" spans="1:2" x14ac:dyDescent="0.3">
      <c r="A522">
        <v>1965</v>
      </c>
      <c r="B522">
        <v>8</v>
      </c>
    </row>
    <row r="523" spans="1:2" x14ac:dyDescent="0.3">
      <c r="A523">
        <v>1966</v>
      </c>
      <c r="B523">
        <v>8</v>
      </c>
    </row>
    <row r="524" spans="1:2" x14ac:dyDescent="0.3">
      <c r="A524">
        <v>1967</v>
      </c>
      <c r="B524">
        <v>8</v>
      </c>
    </row>
    <row r="525" spans="1:2" x14ac:dyDescent="0.3">
      <c r="A525">
        <v>1968</v>
      </c>
      <c r="B525">
        <v>8</v>
      </c>
    </row>
    <row r="526" spans="1:2" x14ac:dyDescent="0.3">
      <c r="A526">
        <v>1969</v>
      </c>
      <c r="B526">
        <v>8</v>
      </c>
    </row>
    <row r="527" spans="1:2" x14ac:dyDescent="0.3">
      <c r="A527">
        <v>1970</v>
      </c>
      <c r="B527">
        <v>8</v>
      </c>
    </row>
    <row r="528" spans="1:2" x14ac:dyDescent="0.3">
      <c r="A528">
        <v>1971</v>
      </c>
      <c r="B528">
        <v>8</v>
      </c>
    </row>
    <row r="529" spans="1:4" x14ac:dyDescent="0.3">
      <c r="A529">
        <v>1972</v>
      </c>
      <c r="B529">
        <v>8</v>
      </c>
    </row>
    <row r="530" spans="1:4" x14ac:dyDescent="0.3">
      <c r="A530">
        <v>1973</v>
      </c>
      <c r="B530">
        <v>8</v>
      </c>
    </row>
    <row r="531" spans="1:4" x14ac:dyDescent="0.3">
      <c r="A531">
        <v>1974</v>
      </c>
      <c r="B531">
        <v>8</v>
      </c>
    </row>
    <row r="532" spans="1:4" x14ac:dyDescent="0.3">
      <c r="A532">
        <v>1975</v>
      </c>
      <c r="B532">
        <v>8</v>
      </c>
    </row>
    <row r="533" spans="1:4" x14ac:dyDescent="0.3">
      <c r="A533">
        <v>1976</v>
      </c>
      <c r="B533">
        <v>8</v>
      </c>
    </row>
    <row r="534" spans="1:4" x14ac:dyDescent="0.3">
      <c r="A534">
        <v>1977</v>
      </c>
      <c r="B534">
        <v>8</v>
      </c>
    </row>
    <row r="535" spans="1:4" x14ac:dyDescent="0.3">
      <c r="A535">
        <v>1978</v>
      </c>
      <c r="B535">
        <v>8</v>
      </c>
      <c r="D535">
        <v>-233</v>
      </c>
    </row>
    <row r="536" spans="1:4" x14ac:dyDescent="0.3">
      <c r="A536">
        <v>1979</v>
      </c>
      <c r="B536">
        <v>8</v>
      </c>
      <c r="D536">
        <v>-238</v>
      </c>
    </row>
    <row r="537" spans="1:4" x14ac:dyDescent="0.3">
      <c r="A537">
        <v>1980</v>
      </c>
      <c r="B537">
        <v>8</v>
      </c>
      <c r="D537">
        <v>-303</v>
      </c>
    </row>
    <row r="538" spans="1:4" x14ac:dyDescent="0.3">
      <c r="A538">
        <v>1981</v>
      </c>
      <c r="B538">
        <v>8</v>
      </c>
      <c r="D538">
        <v>-342</v>
      </c>
    </row>
    <row r="539" spans="1:4" x14ac:dyDescent="0.3">
      <c r="A539">
        <v>1982</v>
      </c>
      <c r="B539">
        <v>8</v>
      </c>
      <c r="D539">
        <v>-421</v>
      </c>
    </row>
    <row r="540" spans="1:4" x14ac:dyDescent="0.3">
      <c r="A540">
        <v>1983</v>
      </c>
      <c r="B540">
        <v>8</v>
      </c>
      <c r="D540">
        <v>-524</v>
      </c>
    </row>
    <row r="541" spans="1:4" x14ac:dyDescent="0.3">
      <c r="A541">
        <v>1984</v>
      </c>
      <c r="B541">
        <v>8</v>
      </c>
      <c r="D541">
        <v>-715</v>
      </c>
    </row>
    <row r="542" spans="1:4" x14ac:dyDescent="0.3">
      <c r="A542">
        <v>1985</v>
      </c>
      <c r="B542">
        <v>8</v>
      </c>
      <c r="D542">
        <v>-702</v>
      </c>
    </row>
    <row r="543" spans="1:4" x14ac:dyDescent="0.3">
      <c r="A543">
        <v>1986</v>
      </c>
      <c r="B543">
        <v>8</v>
      </c>
      <c r="D543">
        <v>-748</v>
      </c>
    </row>
    <row r="544" spans="1:4" x14ac:dyDescent="0.3">
      <c r="A544">
        <v>1987</v>
      </c>
      <c r="B544">
        <v>8</v>
      </c>
      <c r="D544">
        <v>-690</v>
      </c>
    </row>
    <row r="545" spans="1:4" x14ac:dyDescent="0.3">
      <c r="A545">
        <v>1988</v>
      </c>
      <c r="B545">
        <v>8</v>
      </c>
      <c r="D545">
        <v>-654</v>
      </c>
    </row>
    <row r="546" spans="1:4" x14ac:dyDescent="0.3">
      <c r="A546">
        <v>1989</v>
      </c>
      <c r="B546">
        <v>8</v>
      </c>
      <c r="D546">
        <v>-612</v>
      </c>
    </row>
    <row r="547" spans="1:4" x14ac:dyDescent="0.3">
      <c r="A547">
        <v>1990</v>
      </c>
      <c r="B547">
        <v>8</v>
      </c>
      <c r="D547">
        <v>-621</v>
      </c>
    </row>
    <row r="548" spans="1:4" x14ac:dyDescent="0.3">
      <c r="A548">
        <v>1991</v>
      </c>
      <c r="B548">
        <v>8</v>
      </c>
      <c r="D548">
        <v>-707</v>
      </c>
    </row>
    <row r="549" spans="1:4" x14ac:dyDescent="0.3">
      <c r="A549">
        <v>1992</v>
      </c>
      <c r="B549">
        <v>8</v>
      </c>
      <c r="D549">
        <v>-729</v>
      </c>
    </row>
    <row r="550" spans="1:4" x14ac:dyDescent="0.3">
      <c r="A550">
        <v>1993</v>
      </c>
      <c r="B550">
        <v>8</v>
      </c>
      <c r="D550">
        <v>-747</v>
      </c>
    </row>
    <row r="551" spans="1:4" x14ac:dyDescent="0.3">
      <c r="A551">
        <v>1994</v>
      </c>
      <c r="B551">
        <v>8</v>
      </c>
      <c r="D551">
        <v>-809</v>
      </c>
    </row>
    <row r="552" spans="1:4" x14ac:dyDescent="0.3">
      <c r="A552">
        <v>1995</v>
      </c>
      <c r="B552">
        <v>8</v>
      </c>
      <c r="D552">
        <v>-1051</v>
      </c>
    </row>
    <row r="553" spans="1:4" x14ac:dyDescent="0.3">
      <c r="A553">
        <v>1996</v>
      </c>
      <c r="B553">
        <v>8</v>
      </c>
      <c r="D553">
        <v>-937</v>
      </c>
    </row>
    <row r="554" spans="1:4" x14ac:dyDescent="0.3">
      <c r="A554">
        <v>1997</v>
      </c>
      <c r="B554">
        <v>8</v>
      </c>
      <c r="D554">
        <v>-373</v>
      </c>
    </row>
    <row r="555" spans="1:4" x14ac:dyDescent="0.3">
      <c r="A555">
        <v>1998</v>
      </c>
      <c r="B555">
        <v>8</v>
      </c>
      <c r="D555">
        <v>-427</v>
      </c>
    </row>
    <row r="556" spans="1:4" x14ac:dyDescent="0.3">
      <c r="A556">
        <v>1999</v>
      </c>
      <c r="B556">
        <v>8</v>
      </c>
      <c r="D556">
        <v>-667</v>
      </c>
    </row>
    <row r="557" spans="1:4" x14ac:dyDescent="0.3">
      <c r="A557">
        <v>2000</v>
      </c>
      <c r="B557">
        <v>8</v>
      </c>
      <c r="D557">
        <v>-594</v>
      </c>
    </row>
    <row r="558" spans="1:4" x14ac:dyDescent="0.3">
      <c r="A558">
        <v>2001</v>
      </c>
      <c r="B558">
        <v>8</v>
      </c>
      <c r="D558">
        <v>-1060</v>
      </c>
    </row>
    <row r="559" spans="1:4" x14ac:dyDescent="0.3">
      <c r="A559">
        <v>2002</v>
      </c>
      <c r="B559">
        <v>8</v>
      </c>
      <c r="D559">
        <v>-887</v>
      </c>
    </row>
    <row r="560" spans="1:4" x14ac:dyDescent="0.3">
      <c r="A560">
        <v>2003</v>
      </c>
      <c r="B560">
        <v>8</v>
      </c>
      <c r="D560">
        <v>-826</v>
      </c>
    </row>
    <row r="561" spans="1:5" x14ac:dyDescent="0.3">
      <c r="A561">
        <v>2004</v>
      </c>
      <c r="B561">
        <v>8</v>
      </c>
      <c r="D561">
        <v>-867</v>
      </c>
    </row>
    <row r="562" spans="1:5" x14ac:dyDescent="0.3">
      <c r="A562">
        <v>2005</v>
      </c>
      <c r="B562">
        <v>8</v>
      </c>
      <c r="D562">
        <v>-637</v>
      </c>
    </row>
    <row r="563" spans="1:5" x14ac:dyDescent="0.3">
      <c r="A563">
        <v>2006</v>
      </c>
      <c r="B563">
        <v>8</v>
      </c>
      <c r="D563">
        <v>-1251</v>
      </c>
    </row>
    <row r="564" spans="1:5" x14ac:dyDescent="0.3">
      <c r="A564">
        <v>2007</v>
      </c>
      <c r="B564">
        <v>8</v>
      </c>
      <c r="D564">
        <v>-1304</v>
      </c>
    </row>
    <row r="565" spans="1:5" x14ac:dyDescent="0.3">
      <c r="A565">
        <v>2008</v>
      </c>
      <c r="B565">
        <v>8</v>
      </c>
      <c r="D565">
        <v>-1379</v>
      </c>
    </row>
    <row r="566" spans="1:5" x14ac:dyDescent="0.3">
      <c r="A566">
        <v>2009</v>
      </c>
      <c r="B566">
        <v>8</v>
      </c>
      <c r="D566">
        <v>-1679</v>
      </c>
    </row>
    <row r="567" spans="1:5" x14ac:dyDescent="0.3">
      <c r="A567">
        <v>2010</v>
      </c>
      <c r="B567">
        <v>8</v>
      </c>
      <c r="D567">
        <v>-1560</v>
      </c>
    </row>
    <row r="568" spans="1:5" x14ac:dyDescent="0.3">
      <c r="A568">
        <v>2011</v>
      </c>
      <c r="B568">
        <v>8</v>
      </c>
      <c r="C568">
        <v>50254576</v>
      </c>
      <c r="D568">
        <v>-1892</v>
      </c>
      <c r="E568">
        <v>2</v>
      </c>
    </row>
    <row r="569" spans="1:5" x14ac:dyDescent="0.3">
      <c r="A569">
        <v>2012</v>
      </c>
      <c r="B569">
        <v>8</v>
      </c>
      <c r="C569">
        <v>48187878</v>
      </c>
      <c r="D569">
        <v>-2338</v>
      </c>
      <c r="E569">
        <v>2</v>
      </c>
    </row>
    <row r="570" spans="1:5" x14ac:dyDescent="0.3">
      <c r="A570">
        <v>2013</v>
      </c>
      <c r="B570">
        <v>8</v>
      </c>
      <c r="C570">
        <v>48177564</v>
      </c>
      <c r="D570">
        <v>-2176</v>
      </c>
      <c r="E570">
        <v>2</v>
      </c>
    </row>
    <row r="571" spans="1:5" x14ac:dyDescent="0.3">
      <c r="A571">
        <v>2014</v>
      </c>
      <c r="B571">
        <v>8</v>
      </c>
      <c r="C571">
        <v>46039937</v>
      </c>
      <c r="D571">
        <v>-2955</v>
      </c>
      <c r="E571">
        <v>2</v>
      </c>
    </row>
    <row r="572" spans="1:5" x14ac:dyDescent="0.3">
      <c r="A572">
        <v>2015</v>
      </c>
      <c r="B572">
        <v>8</v>
      </c>
      <c r="C572">
        <v>46269740</v>
      </c>
      <c r="D572">
        <v>-3279</v>
      </c>
      <c r="E572">
        <v>2</v>
      </c>
    </row>
    <row r="573" spans="1:5" x14ac:dyDescent="0.3">
      <c r="A573">
        <v>2016</v>
      </c>
      <c r="B573">
        <v>8</v>
      </c>
      <c r="C573">
        <v>45160103</v>
      </c>
      <c r="D573">
        <v>-2886</v>
      </c>
      <c r="E573">
        <v>2</v>
      </c>
    </row>
    <row r="574" spans="1:5" x14ac:dyDescent="0.3">
      <c r="A574">
        <v>2017</v>
      </c>
      <c r="B574">
        <v>8</v>
      </c>
      <c r="C574">
        <v>45337589</v>
      </c>
      <c r="D574">
        <v>-3154</v>
      </c>
      <c r="E574">
        <v>2</v>
      </c>
    </row>
    <row r="575" spans="1:5" x14ac:dyDescent="0.3">
      <c r="A575">
        <v>2018</v>
      </c>
      <c r="B575">
        <v>8</v>
      </c>
      <c r="C575">
        <v>45447057</v>
      </c>
      <c r="D575">
        <v>-3353</v>
      </c>
      <c r="E575">
        <v>2</v>
      </c>
    </row>
    <row r="576" spans="1:5" x14ac:dyDescent="0.3">
      <c r="A576">
        <v>2019</v>
      </c>
      <c r="B576">
        <v>8</v>
      </c>
      <c r="C576">
        <v>45685933</v>
      </c>
      <c r="D576">
        <v>-4313</v>
      </c>
      <c r="E576">
        <v>2</v>
      </c>
    </row>
    <row r="577" spans="1:5" x14ac:dyDescent="0.3">
      <c r="A577">
        <v>2020</v>
      </c>
      <c r="B577">
        <v>8</v>
      </c>
      <c r="C577">
        <v>33161641</v>
      </c>
      <c r="D577">
        <v>-4382</v>
      </c>
      <c r="E577">
        <v>2</v>
      </c>
    </row>
    <row r="578" spans="1:5" x14ac:dyDescent="0.3">
      <c r="A578">
        <v>1949</v>
      </c>
      <c r="B578">
        <v>9</v>
      </c>
    </row>
    <row r="579" spans="1:5" x14ac:dyDescent="0.3">
      <c r="A579">
        <v>1950</v>
      </c>
      <c r="B579">
        <v>9</v>
      </c>
    </row>
    <row r="580" spans="1:5" x14ac:dyDescent="0.3">
      <c r="A580">
        <v>1951</v>
      </c>
      <c r="B580">
        <v>9</v>
      </c>
    </row>
    <row r="581" spans="1:5" x14ac:dyDescent="0.3">
      <c r="A581">
        <v>1952</v>
      </c>
      <c r="B581">
        <v>9</v>
      </c>
    </row>
    <row r="582" spans="1:5" x14ac:dyDescent="0.3">
      <c r="A582">
        <v>1953</v>
      </c>
      <c r="B582">
        <v>9</v>
      </c>
    </row>
    <row r="583" spans="1:5" x14ac:dyDescent="0.3">
      <c r="A583">
        <v>1954</v>
      </c>
      <c r="B583">
        <v>9</v>
      </c>
    </row>
    <row r="584" spans="1:5" x14ac:dyDescent="0.3">
      <c r="A584">
        <v>1955</v>
      </c>
      <c r="B584">
        <v>9</v>
      </c>
    </row>
    <row r="585" spans="1:5" x14ac:dyDescent="0.3">
      <c r="A585">
        <v>1956</v>
      </c>
      <c r="B585">
        <v>9</v>
      </c>
    </row>
    <row r="586" spans="1:5" x14ac:dyDescent="0.3">
      <c r="A586">
        <v>1957</v>
      </c>
      <c r="B586">
        <v>9</v>
      </c>
    </row>
    <row r="587" spans="1:5" x14ac:dyDescent="0.3">
      <c r="A587">
        <v>1958</v>
      </c>
      <c r="B587">
        <v>9</v>
      </c>
    </row>
    <row r="588" spans="1:5" x14ac:dyDescent="0.3">
      <c r="A588">
        <v>1959</v>
      </c>
      <c r="B588">
        <v>9</v>
      </c>
    </row>
    <row r="589" spans="1:5" x14ac:dyDescent="0.3">
      <c r="A589">
        <v>1960</v>
      </c>
      <c r="B589">
        <v>9</v>
      </c>
    </row>
    <row r="590" spans="1:5" x14ac:dyDescent="0.3">
      <c r="A590">
        <v>1961</v>
      </c>
      <c r="B590">
        <v>9</v>
      </c>
    </row>
    <row r="591" spans="1:5" x14ac:dyDescent="0.3">
      <c r="A591">
        <v>1962</v>
      </c>
      <c r="B591">
        <v>9</v>
      </c>
    </row>
    <row r="592" spans="1:5" x14ac:dyDescent="0.3">
      <c r="A592">
        <v>1963</v>
      </c>
      <c r="B592">
        <v>9</v>
      </c>
    </row>
    <row r="593" spans="1:4" x14ac:dyDescent="0.3">
      <c r="A593">
        <v>1964</v>
      </c>
      <c r="B593">
        <v>9</v>
      </c>
    </row>
    <row r="594" spans="1:4" x14ac:dyDescent="0.3">
      <c r="A594">
        <v>1965</v>
      </c>
      <c r="B594">
        <v>9</v>
      </c>
    </row>
    <row r="595" spans="1:4" x14ac:dyDescent="0.3">
      <c r="A595">
        <v>1966</v>
      </c>
      <c r="B595">
        <v>9</v>
      </c>
    </row>
    <row r="596" spans="1:4" x14ac:dyDescent="0.3">
      <c r="A596">
        <v>1967</v>
      </c>
      <c r="B596">
        <v>9</v>
      </c>
    </row>
    <row r="597" spans="1:4" x14ac:dyDescent="0.3">
      <c r="A597">
        <v>1968</v>
      </c>
      <c r="B597">
        <v>9</v>
      </c>
    </row>
    <row r="598" spans="1:4" x14ac:dyDescent="0.3">
      <c r="A598">
        <v>1969</v>
      </c>
      <c r="B598">
        <v>9</v>
      </c>
    </row>
    <row r="599" spans="1:4" x14ac:dyDescent="0.3">
      <c r="A599">
        <v>1970</v>
      </c>
      <c r="B599">
        <v>9</v>
      </c>
    </row>
    <row r="600" spans="1:4" x14ac:dyDescent="0.3">
      <c r="A600">
        <v>1971</v>
      </c>
      <c r="B600">
        <v>9</v>
      </c>
    </row>
    <row r="601" spans="1:4" x14ac:dyDescent="0.3">
      <c r="A601">
        <v>1972</v>
      </c>
      <c r="B601">
        <v>9</v>
      </c>
    </row>
    <row r="602" spans="1:4" x14ac:dyDescent="0.3">
      <c r="A602">
        <v>1973</v>
      </c>
      <c r="B602">
        <v>9</v>
      </c>
    </row>
    <row r="603" spans="1:4" x14ac:dyDescent="0.3">
      <c r="A603">
        <v>1974</v>
      </c>
      <c r="B603">
        <v>9</v>
      </c>
    </row>
    <row r="604" spans="1:4" x14ac:dyDescent="0.3">
      <c r="A604">
        <v>1975</v>
      </c>
      <c r="B604">
        <v>9</v>
      </c>
    </row>
    <row r="605" spans="1:4" x14ac:dyDescent="0.3">
      <c r="A605">
        <v>1976</v>
      </c>
      <c r="B605">
        <v>9</v>
      </c>
    </row>
    <row r="606" spans="1:4" x14ac:dyDescent="0.3">
      <c r="A606">
        <v>1977</v>
      </c>
      <c r="B606">
        <v>9</v>
      </c>
    </row>
    <row r="607" spans="1:4" x14ac:dyDescent="0.3">
      <c r="A607">
        <v>1978</v>
      </c>
      <c r="B607">
        <v>9</v>
      </c>
      <c r="D607">
        <v>-81</v>
      </c>
    </row>
    <row r="608" spans="1:4" x14ac:dyDescent="0.3">
      <c r="A608">
        <v>1979</v>
      </c>
      <c r="B608">
        <v>9</v>
      </c>
      <c r="D608">
        <v>-90</v>
      </c>
    </row>
    <row r="609" spans="1:4" x14ac:dyDescent="0.3">
      <c r="A609">
        <v>1980</v>
      </c>
      <c r="B609">
        <v>9</v>
      </c>
      <c r="D609">
        <v>-117</v>
      </c>
    </row>
    <row r="610" spans="1:4" x14ac:dyDescent="0.3">
      <c r="A610">
        <v>1981</v>
      </c>
      <c r="B610">
        <v>9</v>
      </c>
      <c r="D610">
        <v>-136</v>
      </c>
    </row>
    <row r="611" spans="1:4" x14ac:dyDescent="0.3">
      <c r="A611">
        <v>1982</v>
      </c>
      <c r="B611">
        <v>9</v>
      </c>
      <c r="D611">
        <v>-149</v>
      </c>
    </row>
    <row r="612" spans="1:4" x14ac:dyDescent="0.3">
      <c r="A612">
        <v>1983</v>
      </c>
      <c r="B612">
        <v>9</v>
      </c>
      <c r="D612">
        <v>-195</v>
      </c>
    </row>
    <row r="613" spans="1:4" x14ac:dyDescent="0.3">
      <c r="A613">
        <v>1984</v>
      </c>
      <c r="B613">
        <v>9</v>
      </c>
      <c r="D613">
        <v>-260</v>
      </c>
    </row>
    <row r="614" spans="1:4" x14ac:dyDescent="0.3">
      <c r="A614">
        <v>1985</v>
      </c>
      <c r="B614">
        <v>9</v>
      </c>
      <c r="D614">
        <v>-260</v>
      </c>
    </row>
    <row r="615" spans="1:4" x14ac:dyDescent="0.3">
      <c r="A615">
        <v>1986</v>
      </c>
      <c r="B615">
        <v>9</v>
      </c>
      <c r="D615">
        <v>-292</v>
      </c>
    </row>
    <row r="616" spans="1:4" x14ac:dyDescent="0.3">
      <c r="A616">
        <v>1987</v>
      </c>
      <c r="B616">
        <v>9</v>
      </c>
      <c r="D616">
        <v>-258</v>
      </c>
    </row>
    <row r="617" spans="1:4" x14ac:dyDescent="0.3">
      <c r="A617">
        <v>1988</v>
      </c>
      <c r="B617">
        <v>9</v>
      </c>
      <c r="D617">
        <v>-225</v>
      </c>
    </row>
    <row r="618" spans="1:4" x14ac:dyDescent="0.3">
      <c r="A618">
        <v>1989</v>
      </c>
      <c r="B618">
        <v>9</v>
      </c>
      <c r="D618">
        <v>-205</v>
      </c>
    </row>
    <row r="619" spans="1:4" x14ac:dyDescent="0.3">
      <c r="A619">
        <v>1990</v>
      </c>
      <c r="B619">
        <v>9</v>
      </c>
      <c r="D619">
        <v>-217</v>
      </c>
    </row>
    <row r="620" spans="1:4" x14ac:dyDescent="0.3">
      <c r="A620">
        <v>1991</v>
      </c>
      <c r="B620">
        <v>9</v>
      </c>
      <c r="D620">
        <v>-239</v>
      </c>
    </row>
    <row r="621" spans="1:4" x14ac:dyDescent="0.3">
      <c r="A621">
        <v>1992</v>
      </c>
      <c r="B621">
        <v>9</v>
      </c>
      <c r="D621">
        <v>-245</v>
      </c>
    </row>
    <row r="622" spans="1:4" x14ac:dyDescent="0.3">
      <c r="A622">
        <v>1993</v>
      </c>
      <c r="B622">
        <v>9</v>
      </c>
      <c r="D622">
        <v>-269</v>
      </c>
    </row>
    <row r="623" spans="1:4" x14ac:dyDescent="0.3">
      <c r="A623">
        <v>1994</v>
      </c>
      <c r="B623">
        <v>9</v>
      </c>
      <c r="D623">
        <v>-312</v>
      </c>
    </row>
    <row r="624" spans="1:4" x14ac:dyDescent="0.3">
      <c r="A624">
        <v>1995</v>
      </c>
      <c r="B624">
        <v>9</v>
      </c>
      <c r="D624">
        <v>-360</v>
      </c>
    </row>
    <row r="625" spans="1:5" x14ac:dyDescent="0.3">
      <c r="A625">
        <v>1996</v>
      </c>
      <c r="B625">
        <v>9</v>
      </c>
      <c r="D625">
        <v>-369</v>
      </c>
    </row>
    <row r="626" spans="1:5" x14ac:dyDescent="0.3">
      <c r="A626">
        <v>1997</v>
      </c>
      <c r="B626">
        <v>9</v>
      </c>
      <c r="D626">
        <v>-367</v>
      </c>
    </row>
    <row r="627" spans="1:5" x14ac:dyDescent="0.3">
      <c r="A627">
        <v>1998</v>
      </c>
      <c r="B627">
        <v>9</v>
      </c>
      <c r="D627">
        <v>-427</v>
      </c>
    </row>
    <row r="628" spans="1:5" x14ac:dyDescent="0.3">
      <c r="A628">
        <v>1999</v>
      </c>
      <c r="B628">
        <v>9</v>
      </c>
      <c r="D628">
        <v>-384</v>
      </c>
    </row>
    <row r="629" spans="1:5" x14ac:dyDescent="0.3">
      <c r="A629">
        <v>2000</v>
      </c>
      <c r="B629">
        <v>9</v>
      </c>
      <c r="D629">
        <v>-313</v>
      </c>
    </row>
    <row r="630" spans="1:5" x14ac:dyDescent="0.3">
      <c r="A630">
        <v>2001</v>
      </c>
      <c r="B630">
        <v>9</v>
      </c>
      <c r="D630">
        <v>-517</v>
      </c>
    </row>
    <row r="631" spans="1:5" x14ac:dyDescent="0.3">
      <c r="A631">
        <v>2002</v>
      </c>
      <c r="B631">
        <v>9</v>
      </c>
      <c r="D631">
        <v>-709</v>
      </c>
    </row>
    <row r="632" spans="1:5" x14ac:dyDescent="0.3">
      <c r="A632">
        <v>2003</v>
      </c>
      <c r="B632">
        <v>9</v>
      </c>
      <c r="D632">
        <v>-552</v>
      </c>
    </row>
    <row r="633" spans="1:5" x14ac:dyDescent="0.3">
      <c r="A633">
        <v>2004</v>
      </c>
      <c r="B633">
        <v>9</v>
      </c>
      <c r="D633">
        <v>-661</v>
      </c>
    </row>
    <row r="634" spans="1:5" x14ac:dyDescent="0.3">
      <c r="A634">
        <v>2005</v>
      </c>
      <c r="B634">
        <v>9</v>
      </c>
      <c r="D634">
        <v>-886</v>
      </c>
    </row>
    <row r="635" spans="1:5" x14ac:dyDescent="0.3">
      <c r="A635">
        <v>2006</v>
      </c>
      <c r="B635">
        <v>9</v>
      </c>
      <c r="D635">
        <v>-1019</v>
      </c>
    </row>
    <row r="636" spans="1:5" x14ac:dyDescent="0.3">
      <c r="A636">
        <v>2007</v>
      </c>
      <c r="B636">
        <v>9</v>
      </c>
      <c r="D636">
        <v>-1068</v>
      </c>
    </row>
    <row r="637" spans="1:5" x14ac:dyDescent="0.3">
      <c r="A637">
        <v>2008</v>
      </c>
      <c r="B637">
        <v>9</v>
      </c>
      <c r="D637">
        <v>-1124</v>
      </c>
    </row>
    <row r="638" spans="1:5" x14ac:dyDescent="0.3">
      <c r="A638">
        <v>2009</v>
      </c>
      <c r="B638">
        <v>9</v>
      </c>
      <c r="D638">
        <v>-1062</v>
      </c>
    </row>
    <row r="639" spans="1:5" x14ac:dyDescent="0.3">
      <c r="A639">
        <v>2010</v>
      </c>
      <c r="B639">
        <v>9</v>
      </c>
      <c r="D639">
        <v>-777</v>
      </c>
    </row>
    <row r="640" spans="1:5" x14ac:dyDescent="0.3">
      <c r="A640">
        <v>2011</v>
      </c>
      <c r="B640">
        <v>9</v>
      </c>
      <c r="C640">
        <v>2966232</v>
      </c>
      <c r="D640">
        <v>-461</v>
      </c>
      <c r="E640">
        <v>10</v>
      </c>
    </row>
    <row r="641" spans="1:5" x14ac:dyDescent="0.3">
      <c r="A641">
        <v>2012</v>
      </c>
      <c r="B641">
        <v>9</v>
      </c>
      <c r="C641">
        <v>3143939</v>
      </c>
      <c r="D641">
        <v>-440</v>
      </c>
      <c r="E641">
        <v>10</v>
      </c>
    </row>
    <row r="642" spans="1:5" x14ac:dyDescent="0.3">
      <c r="A642">
        <v>2013</v>
      </c>
      <c r="B642">
        <v>9</v>
      </c>
      <c r="C642">
        <v>2486017</v>
      </c>
      <c r="D642">
        <v>-343</v>
      </c>
      <c r="E642">
        <v>12</v>
      </c>
    </row>
    <row r="643" spans="1:5" x14ac:dyDescent="0.3">
      <c r="A643">
        <v>2014</v>
      </c>
      <c r="B643">
        <v>9</v>
      </c>
      <c r="C643">
        <v>2232672</v>
      </c>
      <c r="D643">
        <v>-586</v>
      </c>
      <c r="E643">
        <v>12</v>
      </c>
    </row>
    <row r="644" spans="1:5" x14ac:dyDescent="0.3">
      <c r="A644">
        <v>2015</v>
      </c>
      <c r="B644">
        <v>9</v>
      </c>
      <c r="C644">
        <v>2339638</v>
      </c>
      <c r="D644">
        <v>-980</v>
      </c>
      <c r="E644">
        <v>12</v>
      </c>
    </row>
    <row r="645" spans="1:5" x14ac:dyDescent="0.3">
      <c r="A645">
        <v>2016</v>
      </c>
      <c r="B645">
        <v>9</v>
      </c>
      <c r="C645">
        <v>2325584</v>
      </c>
      <c r="D645">
        <v>-1062</v>
      </c>
      <c r="E645">
        <v>12</v>
      </c>
    </row>
    <row r="646" spans="1:5" x14ac:dyDescent="0.3">
      <c r="A646">
        <v>2017</v>
      </c>
      <c r="B646">
        <v>9</v>
      </c>
      <c r="C646">
        <v>2371334</v>
      </c>
      <c r="D646">
        <v>-1122</v>
      </c>
      <c r="E646">
        <v>12</v>
      </c>
    </row>
    <row r="647" spans="1:5" x14ac:dyDescent="0.3">
      <c r="A647">
        <v>2018</v>
      </c>
      <c r="B647">
        <v>9</v>
      </c>
      <c r="C647">
        <v>2327970</v>
      </c>
      <c r="D647">
        <v>-1197</v>
      </c>
      <c r="E647">
        <v>12</v>
      </c>
    </row>
    <row r="648" spans="1:5" x14ac:dyDescent="0.3">
      <c r="A648">
        <v>2019</v>
      </c>
      <c r="B648">
        <v>9</v>
      </c>
      <c r="C648">
        <v>2334781</v>
      </c>
      <c r="D648">
        <v>-1137</v>
      </c>
      <c r="E648">
        <v>12</v>
      </c>
    </row>
    <row r="649" spans="1:5" x14ac:dyDescent="0.3">
      <c r="A649">
        <v>2020</v>
      </c>
      <c r="B649">
        <v>9</v>
      </c>
      <c r="C649">
        <v>2155238</v>
      </c>
      <c r="D649">
        <v>-6936</v>
      </c>
      <c r="E649">
        <v>12</v>
      </c>
    </row>
    <row r="650" spans="1:5" x14ac:dyDescent="0.3">
      <c r="A650">
        <v>1949</v>
      </c>
      <c r="B650">
        <v>10</v>
      </c>
    </row>
    <row r="651" spans="1:5" x14ac:dyDescent="0.3">
      <c r="A651">
        <v>1950</v>
      </c>
      <c r="B651">
        <v>10</v>
      </c>
    </row>
    <row r="652" spans="1:5" x14ac:dyDescent="0.3">
      <c r="A652">
        <v>1951</v>
      </c>
      <c r="B652">
        <v>10</v>
      </c>
    </row>
    <row r="653" spans="1:5" x14ac:dyDescent="0.3">
      <c r="A653">
        <v>1952</v>
      </c>
      <c r="B653">
        <v>10</v>
      </c>
    </row>
    <row r="654" spans="1:5" x14ac:dyDescent="0.3">
      <c r="A654">
        <v>1953</v>
      </c>
      <c r="B654">
        <v>10</v>
      </c>
    </row>
    <row r="655" spans="1:5" x14ac:dyDescent="0.3">
      <c r="A655">
        <v>1954</v>
      </c>
      <c r="B655">
        <v>10</v>
      </c>
    </row>
    <row r="656" spans="1:5" x14ac:dyDescent="0.3">
      <c r="A656">
        <v>1955</v>
      </c>
      <c r="B656">
        <v>10</v>
      </c>
    </row>
    <row r="657" spans="1:2" x14ac:dyDescent="0.3">
      <c r="A657">
        <v>1956</v>
      </c>
      <c r="B657">
        <v>10</v>
      </c>
    </row>
    <row r="658" spans="1:2" x14ac:dyDescent="0.3">
      <c r="A658">
        <v>1957</v>
      </c>
      <c r="B658">
        <v>10</v>
      </c>
    </row>
    <row r="659" spans="1:2" x14ac:dyDescent="0.3">
      <c r="A659">
        <v>1958</v>
      </c>
      <c r="B659">
        <v>10</v>
      </c>
    </row>
    <row r="660" spans="1:2" x14ac:dyDescent="0.3">
      <c r="A660">
        <v>1959</v>
      </c>
      <c r="B660">
        <v>10</v>
      </c>
    </row>
    <row r="661" spans="1:2" x14ac:dyDescent="0.3">
      <c r="A661">
        <v>1960</v>
      </c>
      <c r="B661">
        <v>10</v>
      </c>
    </row>
    <row r="662" spans="1:2" x14ac:dyDescent="0.3">
      <c r="A662">
        <v>1961</v>
      </c>
      <c r="B662">
        <v>10</v>
      </c>
    </row>
    <row r="663" spans="1:2" x14ac:dyDescent="0.3">
      <c r="A663">
        <v>1962</v>
      </c>
      <c r="B663">
        <v>10</v>
      </c>
    </row>
    <row r="664" spans="1:2" x14ac:dyDescent="0.3">
      <c r="A664">
        <v>1963</v>
      </c>
      <c r="B664">
        <v>10</v>
      </c>
    </row>
    <row r="665" spans="1:2" x14ac:dyDescent="0.3">
      <c r="A665">
        <v>1964</v>
      </c>
      <c r="B665">
        <v>10</v>
      </c>
    </row>
    <row r="666" spans="1:2" x14ac:dyDescent="0.3">
      <c r="A666">
        <v>1965</v>
      </c>
      <c r="B666">
        <v>10</v>
      </c>
    </row>
    <row r="667" spans="1:2" x14ac:dyDescent="0.3">
      <c r="A667">
        <v>1966</v>
      </c>
      <c r="B667">
        <v>10</v>
      </c>
    </row>
    <row r="668" spans="1:2" x14ac:dyDescent="0.3">
      <c r="A668">
        <v>1967</v>
      </c>
      <c r="B668">
        <v>10</v>
      </c>
    </row>
    <row r="669" spans="1:2" x14ac:dyDescent="0.3">
      <c r="A669">
        <v>1968</v>
      </c>
      <c r="B669">
        <v>10</v>
      </c>
    </row>
    <row r="670" spans="1:2" x14ac:dyDescent="0.3">
      <c r="A670">
        <v>1969</v>
      </c>
      <c r="B670">
        <v>10</v>
      </c>
    </row>
    <row r="671" spans="1:2" x14ac:dyDescent="0.3">
      <c r="A671">
        <v>1970</v>
      </c>
      <c r="B671">
        <v>10</v>
      </c>
    </row>
    <row r="672" spans="1:2" x14ac:dyDescent="0.3">
      <c r="A672">
        <v>1971</v>
      </c>
      <c r="B672">
        <v>10</v>
      </c>
    </row>
    <row r="673" spans="1:4" x14ac:dyDescent="0.3">
      <c r="A673">
        <v>1972</v>
      </c>
      <c r="B673">
        <v>10</v>
      </c>
    </row>
    <row r="674" spans="1:4" x14ac:dyDescent="0.3">
      <c r="A674">
        <v>1973</v>
      </c>
      <c r="B674">
        <v>10</v>
      </c>
    </row>
    <row r="675" spans="1:4" x14ac:dyDescent="0.3">
      <c r="A675">
        <v>1974</v>
      </c>
      <c r="B675">
        <v>10</v>
      </c>
    </row>
    <row r="676" spans="1:4" x14ac:dyDescent="0.3">
      <c r="A676">
        <v>1975</v>
      </c>
      <c r="B676">
        <v>10</v>
      </c>
    </row>
    <row r="677" spans="1:4" x14ac:dyDescent="0.3">
      <c r="A677">
        <v>1976</v>
      </c>
      <c r="B677">
        <v>10</v>
      </c>
    </row>
    <row r="678" spans="1:4" x14ac:dyDescent="0.3">
      <c r="A678">
        <v>1977</v>
      </c>
      <c r="B678">
        <v>10</v>
      </c>
    </row>
    <row r="679" spans="1:4" x14ac:dyDescent="0.3">
      <c r="A679">
        <v>1978</v>
      </c>
      <c r="B679">
        <v>10</v>
      </c>
      <c r="D679">
        <v>-143</v>
      </c>
    </row>
    <row r="680" spans="1:4" x14ac:dyDescent="0.3">
      <c r="A680">
        <v>1979</v>
      </c>
      <c r="B680">
        <v>10</v>
      </c>
      <c r="D680">
        <v>-150</v>
      </c>
    </row>
    <row r="681" spans="1:4" x14ac:dyDescent="0.3">
      <c r="A681">
        <v>1980</v>
      </c>
      <c r="B681">
        <v>10</v>
      </c>
      <c r="D681">
        <v>-193</v>
      </c>
    </row>
    <row r="682" spans="1:4" x14ac:dyDescent="0.3">
      <c r="A682">
        <v>1981</v>
      </c>
      <c r="B682">
        <v>10</v>
      </c>
      <c r="D682">
        <v>-220</v>
      </c>
    </row>
    <row r="683" spans="1:4" x14ac:dyDescent="0.3">
      <c r="A683">
        <v>1982</v>
      </c>
      <c r="B683">
        <v>10</v>
      </c>
      <c r="D683">
        <v>-261</v>
      </c>
    </row>
    <row r="684" spans="1:4" x14ac:dyDescent="0.3">
      <c r="A684">
        <v>1983</v>
      </c>
      <c r="B684">
        <v>10</v>
      </c>
      <c r="D684">
        <v>-329</v>
      </c>
    </row>
    <row r="685" spans="1:4" x14ac:dyDescent="0.3">
      <c r="A685">
        <v>1984</v>
      </c>
      <c r="B685">
        <v>10</v>
      </c>
      <c r="D685">
        <v>-447</v>
      </c>
    </row>
    <row r="686" spans="1:4" x14ac:dyDescent="0.3">
      <c r="A686">
        <v>1985</v>
      </c>
      <c r="B686">
        <v>10</v>
      </c>
      <c r="D686">
        <v>-441</v>
      </c>
    </row>
    <row r="687" spans="1:4" x14ac:dyDescent="0.3">
      <c r="A687">
        <v>1986</v>
      </c>
      <c r="B687">
        <v>10</v>
      </c>
      <c r="D687">
        <v>-479</v>
      </c>
    </row>
    <row r="688" spans="1:4" x14ac:dyDescent="0.3">
      <c r="A688">
        <v>1987</v>
      </c>
      <c r="B688">
        <v>10</v>
      </c>
      <c r="D688">
        <v>-435</v>
      </c>
    </row>
    <row r="689" spans="1:4" x14ac:dyDescent="0.3">
      <c r="A689">
        <v>1988</v>
      </c>
      <c r="B689">
        <v>10</v>
      </c>
      <c r="D689">
        <v>-402</v>
      </c>
    </row>
    <row r="690" spans="1:4" x14ac:dyDescent="0.3">
      <c r="A690">
        <v>1989</v>
      </c>
      <c r="B690">
        <v>10</v>
      </c>
      <c r="D690">
        <v>-373</v>
      </c>
    </row>
    <row r="691" spans="1:4" x14ac:dyDescent="0.3">
      <c r="A691">
        <v>1990</v>
      </c>
      <c r="B691">
        <v>10</v>
      </c>
      <c r="D691">
        <v>-384</v>
      </c>
    </row>
    <row r="692" spans="1:4" x14ac:dyDescent="0.3">
      <c r="A692">
        <v>1991</v>
      </c>
      <c r="B692">
        <v>10</v>
      </c>
      <c r="D692">
        <v>-432</v>
      </c>
    </row>
    <row r="693" spans="1:4" x14ac:dyDescent="0.3">
      <c r="A693">
        <v>1992</v>
      </c>
      <c r="B693">
        <v>10</v>
      </c>
      <c r="D693">
        <v>-445</v>
      </c>
    </row>
    <row r="694" spans="1:4" x14ac:dyDescent="0.3">
      <c r="A694">
        <v>1993</v>
      </c>
      <c r="B694">
        <v>10</v>
      </c>
      <c r="D694">
        <v>-469</v>
      </c>
    </row>
    <row r="695" spans="1:4" x14ac:dyDescent="0.3">
      <c r="A695">
        <v>1994</v>
      </c>
      <c r="B695">
        <v>10</v>
      </c>
      <c r="D695">
        <v>-582</v>
      </c>
    </row>
    <row r="696" spans="1:4" x14ac:dyDescent="0.3">
      <c r="A696">
        <v>1995</v>
      </c>
      <c r="B696">
        <v>10</v>
      </c>
      <c r="D696">
        <v>-760</v>
      </c>
    </row>
    <row r="697" spans="1:4" x14ac:dyDescent="0.3">
      <c r="A697">
        <v>1996</v>
      </c>
      <c r="B697">
        <v>10</v>
      </c>
      <c r="D697">
        <v>-832</v>
      </c>
    </row>
    <row r="698" spans="1:4" x14ac:dyDescent="0.3">
      <c r="A698">
        <v>1997</v>
      </c>
      <c r="B698">
        <v>10</v>
      </c>
      <c r="D698">
        <v>-686</v>
      </c>
    </row>
    <row r="699" spans="1:4" x14ac:dyDescent="0.3">
      <c r="A699">
        <v>1998</v>
      </c>
      <c r="B699">
        <v>10</v>
      </c>
      <c r="D699">
        <v>-823</v>
      </c>
    </row>
    <row r="700" spans="1:4" x14ac:dyDescent="0.3">
      <c r="A700">
        <v>1999</v>
      </c>
      <c r="B700">
        <v>10</v>
      </c>
      <c r="D700">
        <v>-814</v>
      </c>
    </row>
    <row r="701" spans="1:4" x14ac:dyDescent="0.3">
      <c r="A701">
        <v>2000</v>
      </c>
      <c r="B701">
        <v>10</v>
      </c>
      <c r="D701">
        <v>-668</v>
      </c>
    </row>
    <row r="702" spans="1:4" x14ac:dyDescent="0.3">
      <c r="A702">
        <v>2001</v>
      </c>
      <c r="B702">
        <v>10</v>
      </c>
      <c r="D702">
        <v>-866</v>
      </c>
    </row>
    <row r="703" spans="1:4" x14ac:dyDescent="0.3">
      <c r="A703">
        <v>2002</v>
      </c>
      <c r="B703">
        <v>10</v>
      </c>
      <c r="D703">
        <v>-948</v>
      </c>
    </row>
    <row r="704" spans="1:4" x14ac:dyDescent="0.3">
      <c r="A704">
        <v>2003</v>
      </c>
      <c r="B704">
        <v>10</v>
      </c>
      <c r="D704">
        <v>-996</v>
      </c>
    </row>
    <row r="705" spans="1:5" x14ac:dyDescent="0.3">
      <c r="A705">
        <v>2004</v>
      </c>
      <c r="B705">
        <v>10</v>
      </c>
      <c r="D705">
        <v>-1018</v>
      </c>
    </row>
    <row r="706" spans="1:5" x14ac:dyDescent="0.3">
      <c r="A706">
        <v>2005</v>
      </c>
      <c r="B706">
        <v>10</v>
      </c>
      <c r="D706">
        <v>-1131</v>
      </c>
    </row>
    <row r="707" spans="1:5" x14ac:dyDescent="0.3">
      <c r="A707">
        <v>2006</v>
      </c>
      <c r="B707">
        <v>10</v>
      </c>
      <c r="D707">
        <v>-1233</v>
      </c>
    </row>
    <row r="708" spans="1:5" x14ac:dyDescent="0.3">
      <c r="A708">
        <v>2007</v>
      </c>
      <c r="B708">
        <v>10</v>
      </c>
      <c r="D708">
        <v>-1293</v>
      </c>
    </row>
    <row r="709" spans="1:5" x14ac:dyDescent="0.3">
      <c r="A709">
        <v>2008</v>
      </c>
      <c r="B709">
        <v>10</v>
      </c>
      <c r="D709">
        <v>-1364</v>
      </c>
    </row>
    <row r="710" spans="1:5" x14ac:dyDescent="0.3">
      <c r="A710">
        <v>2009</v>
      </c>
      <c r="B710">
        <v>10</v>
      </c>
      <c r="D710">
        <v>-1370</v>
      </c>
    </row>
    <row r="711" spans="1:5" x14ac:dyDescent="0.3">
      <c r="A711">
        <v>2010</v>
      </c>
      <c r="B711">
        <v>10</v>
      </c>
      <c r="D711">
        <v>-1358</v>
      </c>
    </row>
    <row r="712" spans="1:5" x14ac:dyDescent="0.3">
      <c r="A712">
        <v>2011</v>
      </c>
      <c r="B712">
        <v>10</v>
      </c>
      <c r="C712">
        <v>999865</v>
      </c>
      <c r="D712">
        <v>-992</v>
      </c>
      <c r="E712">
        <v>17</v>
      </c>
    </row>
    <row r="713" spans="1:5" x14ac:dyDescent="0.3">
      <c r="A713">
        <v>2012</v>
      </c>
      <c r="B713">
        <v>10</v>
      </c>
      <c r="C713">
        <v>1035874</v>
      </c>
      <c r="D713">
        <v>-1111</v>
      </c>
      <c r="E713">
        <v>17</v>
      </c>
    </row>
    <row r="714" spans="1:5" x14ac:dyDescent="0.3">
      <c r="A714">
        <v>2013</v>
      </c>
      <c r="B714">
        <v>10</v>
      </c>
      <c r="C714">
        <v>979297</v>
      </c>
      <c r="D714">
        <v>-1059</v>
      </c>
      <c r="E714">
        <v>17</v>
      </c>
    </row>
    <row r="715" spans="1:5" x14ac:dyDescent="0.3">
      <c r="A715">
        <v>2014</v>
      </c>
      <c r="B715">
        <v>10</v>
      </c>
      <c r="C715">
        <v>874269</v>
      </c>
      <c r="D715">
        <v>-1499</v>
      </c>
      <c r="E715">
        <v>17</v>
      </c>
    </row>
    <row r="716" spans="1:5" x14ac:dyDescent="0.3">
      <c r="A716">
        <v>2015</v>
      </c>
      <c r="B716">
        <v>10</v>
      </c>
      <c r="C716">
        <v>921469</v>
      </c>
      <c r="D716">
        <v>-1755</v>
      </c>
      <c r="E716">
        <v>17</v>
      </c>
    </row>
    <row r="717" spans="1:5" x14ac:dyDescent="0.3">
      <c r="A717">
        <v>2016</v>
      </c>
      <c r="B717">
        <v>10</v>
      </c>
      <c r="C717">
        <v>931284</v>
      </c>
      <c r="D717">
        <v>-1747</v>
      </c>
      <c r="E717">
        <v>17</v>
      </c>
    </row>
    <row r="718" spans="1:5" x14ac:dyDescent="0.3">
      <c r="A718">
        <v>2017</v>
      </c>
      <c r="B718">
        <v>10</v>
      </c>
      <c r="C718">
        <v>950397</v>
      </c>
      <c r="D718">
        <v>-1749</v>
      </c>
      <c r="E718">
        <v>17</v>
      </c>
    </row>
    <row r="719" spans="1:5" x14ac:dyDescent="0.3">
      <c r="A719">
        <v>2018</v>
      </c>
      <c r="B719">
        <v>10</v>
      </c>
      <c r="C719">
        <v>928585</v>
      </c>
      <c r="D719">
        <v>-1956</v>
      </c>
      <c r="E719">
        <v>17</v>
      </c>
    </row>
    <row r="720" spans="1:5" x14ac:dyDescent="0.3">
      <c r="A720">
        <v>2019</v>
      </c>
      <c r="B720">
        <v>10</v>
      </c>
      <c r="C720">
        <v>936205</v>
      </c>
      <c r="D720">
        <v>-2376</v>
      </c>
      <c r="E720">
        <v>17</v>
      </c>
    </row>
    <row r="721" spans="1:5" x14ac:dyDescent="0.3">
      <c r="A721">
        <v>2020</v>
      </c>
      <c r="B721">
        <v>10</v>
      </c>
      <c r="C721">
        <v>854758</v>
      </c>
      <c r="D721">
        <v>-1955</v>
      </c>
      <c r="E721">
        <v>17</v>
      </c>
    </row>
    <row r="722" spans="1:5" x14ac:dyDescent="0.3">
      <c r="A722">
        <v>1949</v>
      </c>
      <c r="B722">
        <v>11</v>
      </c>
    </row>
    <row r="723" spans="1:5" x14ac:dyDescent="0.3">
      <c r="A723">
        <v>1950</v>
      </c>
      <c r="B723">
        <v>11</v>
      </c>
    </row>
    <row r="724" spans="1:5" x14ac:dyDescent="0.3">
      <c r="A724">
        <v>1951</v>
      </c>
      <c r="B724">
        <v>11</v>
      </c>
    </row>
    <row r="725" spans="1:5" x14ac:dyDescent="0.3">
      <c r="A725">
        <v>1952</v>
      </c>
      <c r="B725">
        <v>11</v>
      </c>
    </row>
    <row r="726" spans="1:5" x14ac:dyDescent="0.3">
      <c r="A726">
        <v>1953</v>
      </c>
      <c r="B726">
        <v>11</v>
      </c>
    </row>
    <row r="727" spans="1:5" x14ac:dyDescent="0.3">
      <c r="A727">
        <v>1954</v>
      </c>
      <c r="B727">
        <v>11</v>
      </c>
    </row>
    <row r="728" spans="1:5" x14ac:dyDescent="0.3">
      <c r="A728">
        <v>1955</v>
      </c>
      <c r="B728">
        <v>11</v>
      </c>
    </row>
    <row r="729" spans="1:5" x14ac:dyDescent="0.3">
      <c r="A729">
        <v>1956</v>
      </c>
      <c r="B729">
        <v>11</v>
      </c>
    </row>
    <row r="730" spans="1:5" x14ac:dyDescent="0.3">
      <c r="A730">
        <v>1957</v>
      </c>
      <c r="B730">
        <v>11</v>
      </c>
    </row>
    <row r="731" spans="1:5" x14ac:dyDescent="0.3">
      <c r="A731">
        <v>1958</v>
      </c>
      <c r="B731">
        <v>11</v>
      </c>
    </row>
    <row r="732" spans="1:5" x14ac:dyDescent="0.3">
      <c r="A732">
        <v>1959</v>
      </c>
      <c r="B732">
        <v>11</v>
      </c>
    </row>
    <row r="733" spans="1:5" x14ac:dyDescent="0.3">
      <c r="A733">
        <v>1960</v>
      </c>
      <c r="B733">
        <v>11</v>
      </c>
    </row>
    <row r="734" spans="1:5" x14ac:dyDescent="0.3">
      <c r="A734">
        <v>1961</v>
      </c>
      <c r="B734">
        <v>11</v>
      </c>
    </row>
    <row r="735" spans="1:5" x14ac:dyDescent="0.3">
      <c r="A735">
        <v>1962</v>
      </c>
      <c r="B735">
        <v>11</v>
      </c>
    </row>
    <row r="736" spans="1:5" x14ac:dyDescent="0.3">
      <c r="A736">
        <v>1963</v>
      </c>
      <c r="B736">
        <v>11</v>
      </c>
    </row>
    <row r="737" spans="1:4" x14ac:dyDescent="0.3">
      <c r="A737">
        <v>1964</v>
      </c>
      <c r="B737">
        <v>11</v>
      </c>
    </row>
    <row r="738" spans="1:4" x14ac:dyDescent="0.3">
      <c r="A738">
        <v>1965</v>
      </c>
      <c r="B738">
        <v>11</v>
      </c>
    </row>
    <row r="739" spans="1:4" x14ac:dyDescent="0.3">
      <c r="A739">
        <v>1966</v>
      </c>
      <c r="B739">
        <v>11</v>
      </c>
    </row>
    <row r="740" spans="1:4" x14ac:dyDescent="0.3">
      <c r="A740">
        <v>1967</v>
      </c>
      <c r="B740">
        <v>11</v>
      </c>
    </row>
    <row r="741" spans="1:4" x14ac:dyDescent="0.3">
      <c r="A741">
        <v>1968</v>
      </c>
      <c r="B741">
        <v>11</v>
      </c>
    </row>
    <row r="742" spans="1:4" x14ac:dyDescent="0.3">
      <c r="A742">
        <v>1969</v>
      </c>
      <c r="B742">
        <v>11</v>
      </c>
    </row>
    <row r="743" spans="1:4" x14ac:dyDescent="0.3">
      <c r="A743">
        <v>1970</v>
      </c>
      <c r="B743">
        <v>11</v>
      </c>
    </row>
    <row r="744" spans="1:4" x14ac:dyDescent="0.3">
      <c r="A744">
        <v>1971</v>
      </c>
      <c r="B744">
        <v>11</v>
      </c>
    </row>
    <row r="745" spans="1:4" x14ac:dyDescent="0.3">
      <c r="A745">
        <v>1972</v>
      </c>
      <c r="B745">
        <v>11</v>
      </c>
    </row>
    <row r="746" spans="1:4" x14ac:dyDescent="0.3">
      <c r="A746">
        <v>1973</v>
      </c>
      <c r="B746">
        <v>11</v>
      </c>
    </row>
    <row r="747" spans="1:4" x14ac:dyDescent="0.3">
      <c r="A747">
        <v>1974</v>
      </c>
      <c r="B747">
        <v>11</v>
      </c>
    </row>
    <row r="748" spans="1:4" x14ac:dyDescent="0.3">
      <c r="A748">
        <v>1975</v>
      </c>
      <c r="B748">
        <v>11</v>
      </c>
    </row>
    <row r="749" spans="1:4" x14ac:dyDescent="0.3">
      <c r="A749">
        <v>1976</v>
      </c>
      <c r="B749">
        <v>11</v>
      </c>
    </row>
    <row r="750" spans="1:4" x14ac:dyDescent="0.3">
      <c r="A750">
        <v>1977</v>
      </c>
      <c r="B750">
        <v>11</v>
      </c>
    </row>
    <row r="751" spans="1:4" x14ac:dyDescent="0.3">
      <c r="A751">
        <v>1978</v>
      </c>
      <c r="B751">
        <v>11</v>
      </c>
      <c r="D751">
        <v>-461</v>
      </c>
    </row>
    <row r="752" spans="1:4" x14ac:dyDescent="0.3">
      <c r="A752">
        <v>1979</v>
      </c>
      <c r="B752">
        <v>11</v>
      </c>
      <c r="D752">
        <v>-449</v>
      </c>
    </row>
    <row r="753" spans="1:4" x14ac:dyDescent="0.3">
      <c r="A753">
        <v>1980</v>
      </c>
      <c r="B753">
        <v>11</v>
      </c>
      <c r="D753">
        <v>-532</v>
      </c>
    </row>
    <row r="754" spans="1:4" x14ac:dyDescent="0.3">
      <c r="A754">
        <v>1981</v>
      </c>
      <c r="B754">
        <v>11</v>
      </c>
      <c r="D754">
        <v>-696</v>
      </c>
    </row>
    <row r="755" spans="1:4" x14ac:dyDescent="0.3">
      <c r="A755">
        <v>1982</v>
      </c>
      <c r="B755">
        <v>11</v>
      </c>
      <c r="D755">
        <v>-652</v>
      </c>
    </row>
    <row r="756" spans="1:4" x14ac:dyDescent="0.3">
      <c r="A756">
        <v>1983</v>
      </c>
      <c r="B756">
        <v>11</v>
      </c>
      <c r="D756">
        <v>-748</v>
      </c>
    </row>
    <row r="757" spans="1:4" x14ac:dyDescent="0.3">
      <c r="A757">
        <v>1984</v>
      </c>
      <c r="B757">
        <v>11</v>
      </c>
      <c r="D757">
        <v>-934</v>
      </c>
    </row>
    <row r="758" spans="1:4" x14ac:dyDescent="0.3">
      <c r="A758">
        <v>1985</v>
      </c>
      <c r="B758">
        <v>11</v>
      </c>
      <c r="D758">
        <v>-1025</v>
      </c>
    </row>
    <row r="759" spans="1:4" x14ac:dyDescent="0.3">
      <c r="A759">
        <v>1986</v>
      </c>
      <c r="B759">
        <v>11</v>
      </c>
      <c r="D759">
        <v>-1585</v>
      </c>
    </row>
    <row r="760" spans="1:4" x14ac:dyDescent="0.3">
      <c r="A760">
        <v>1987</v>
      </c>
      <c r="B760">
        <v>11</v>
      </c>
      <c r="D760">
        <v>-1242</v>
      </c>
    </row>
    <row r="761" spans="1:4" x14ac:dyDescent="0.3">
      <c r="A761">
        <v>1988</v>
      </c>
      <c r="B761">
        <v>11</v>
      </c>
      <c r="D761">
        <v>-899</v>
      </c>
    </row>
    <row r="762" spans="1:4" x14ac:dyDescent="0.3">
      <c r="A762">
        <v>1989</v>
      </c>
      <c r="B762">
        <v>11</v>
      </c>
      <c r="D762">
        <v>-588</v>
      </c>
    </row>
    <row r="763" spans="1:4" x14ac:dyDescent="0.3">
      <c r="A763">
        <v>1990</v>
      </c>
      <c r="B763">
        <v>11</v>
      </c>
      <c r="D763">
        <v>-617</v>
      </c>
    </row>
    <row r="764" spans="1:4" x14ac:dyDescent="0.3">
      <c r="A764">
        <v>1991</v>
      </c>
      <c r="B764">
        <v>11</v>
      </c>
      <c r="D764">
        <v>-468</v>
      </c>
    </row>
    <row r="765" spans="1:4" x14ac:dyDescent="0.3">
      <c r="A765">
        <v>1992</v>
      </c>
      <c r="B765">
        <v>11</v>
      </c>
      <c r="D765">
        <v>-402</v>
      </c>
    </row>
    <row r="766" spans="1:4" x14ac:dyDescent="0.3">
      <c r="A766">
        <v>1993</v>
      </c>
      <c r="B766">
        <v>11</v>
      </c>
      <c r="D766">
        <v>-375</v>
      </c>
    </row>
    <row r="767" spans="1:4" x14ac:dyDescent="0.3">
      <c r="A767">
        <v>1994</v>
      </c>
      <c r="B767">
        <v>11</v>
      </c>
      <c r="D767">
        <v>-343</v>
      </c>
    </row>
    <row r="768" spans="1:4" x14ac:dyDescent="0.3">
      <c r="A768">
        <v>1995</v>
      </c>
      <c r="B768">
        <v>11</v>
      </c>
      <c r="D768">
        <v>-335</v>
      </c>
    </row>
    <row r="769" spans="1:5" x14ac:dyDescent="0.3">
      <c r="A769">
        <v>1996</v>
      </c>
      <c r="B769">
        <v>11</v>
      </c>
      <c r="D769">
        <v>-319</v>
      </c>
    </row>
    <row r="770" spans="1:5" x14ac:dyDescent="0.3">
      <c r="A770">
        <v>1997</v>
      </c>
      <c r="B770">
        <v>11</v>
      </c>
      <c r="D770">
        <v>-305</v>
      </c>
    </row>
    <row r="771" spans="1:5" x14ac:dyDescent="0.3">
      <c r="A771">
        <v>1998</v>
      </c>
      <c r="B771">
        <v>11</v>
      </c>
      <c r="D771">
        <v>-280</v>
      </c>
    </row>
    <row r="772" spans="1:5" x14ac:dyDescent="0.3">
      <c r="A772">
        <v>1999</v>
      </c>
      <c r="B772">
        <v>11</v>
      </c>
      <c r="D772">
        <v>-306</v>
      </c>
    </row>
    <row r="773" spans="1:5" x14ac:dyDescent="0.3">
      <c r="A773">
        <v>2000</v>
      </c>
      <c r="B773">
        <v>11</v>
      </c>
      <c r="D773">
        <v>-456</v>
      </c>
    </row>
    <row r="774" spans="1:5" x14ac:dyDescent="0.3">
      <c r="A774">
        <v>2001</v>
      </c>
      <c r="B774">
        <v>11</v>
      </c>
      <c r="D774">
        <v>-396</v>
      </c>
    </row>
    <row r="775" spans="1:5" x14ac:dyDescent="0.3">
      <c r="A775">
        <v>2002</v>
      </c>
      <c r="B775">
        <v>11</v>
      </c>
      <c r="D775">
        <v>-389</v>
      </c>
    </row>
    <row r="776" spans="1:5" x14ac:dyDescent="0.3">
      <c r="A776">
        <v>2003</v>
      </c>
      <c r="B776">
        <v>11</v>
      </c>
      <c r="D776">
        <v>-484</v>
      </c>
    </row>
    <row r="777" spans="1:5" x14ac:dyDescent="0.3">
      <c r="A777">
        <v>2004</v>
      </c>
      <c r="B777">
        <v>11</v>
      </c>
      <c r="D777">
        <v>-276</v>
      </c>
    </row>
    <row r="778" spans="1:5" x14ac:dyDescent="0.3">
      <c r="A778">
        <v>2005</v>
      </c>
      <c r="B778">
        <v>11</v>
      </c>
      <c r="D778">
        <v>-308</v>
      </c>
    </row>
    <row r="779" spans="1:5" x14ac:dyDescent="0.3">
      <c r="A779">
        <v>2006</v>
      </c>
      <c r="B779">
        <v>11</v>
      </c>
      <c r="D779">
        <v>-342</v>
      </c>
    </row>
    <row r="780" spans="1:5" x14ac:dyDescent="0.3">
      <c r="A780">
        <v>2007</v>
      </c>
      <c r="B780">
        <v>11</v>
      </c>
      <c r="D780">
        <v>-322</v>
      </c>
    </row>
    <row r="781" spans="1:5" x14ac:dyDescent="0.3">
      <c r="A781">
        <v>2008</v>
      </c>
      <c r="B781">
        <v>11</v>
      </c>
      <c r="D781">
        <v>-253</v>
      </c>
    </row>
    <row r="782" spans="1:5" x14ac:dyDescent="0.3">
      <c r="A782">
        <v>2009</v>
      </c>
      <c r="B782">
        <v>11</v>
      </c>
      <c r="D782">
        <v>-258</v>
      </c>
    </row>
    <row r="783" spans="1:5" x14ac:dyDescent="0.3">
      <c r="A783">
        <v>2010</v>
      </c>
      <c r="B783">
        <v>11</v>
      </c>
      <c r="D783">
        <v>-259</v>
      </c>
    </row>
    <row r="784" spans="1:5" x14ac:dyDescent="0.3">
      <c r="A784">
        <v>2011</v>
      </c>
      <c r="B784">
        <v>11</v>
      </c>
      <c r="C784">
        <v>868565</v>
      </c>
      <c r="D784">
        <v>-258</v>
      </c>
      <c r="E784">
        <v>18</v>
      </c>
    </row>
    <row r="785" spans="1:5" x14ac:dyDescent="0.3">
      <c r="A785">
        <v>2012</v>
      </c>
      <c r="B785">
        <v>11</v>
      </c>
      <c r="C785">
        <v>907717</v>
      </c>
      <c r="D785">
        <v>-186</v>
      </c>
      <c r="E785">
        <v>18</v>
      </c>
    </row>
    <row r="786" spans="1:5" x14ac:dyDescent="0.3">
      <c r="A786">
        <v>2013</v>
      </c>
      <c r="B786">
        <v>11</v>
      </c>
      <c r="C786">
        <v>834953</v>
      </c>
      <c r="D786">
        <v>-272</v>
      </c>
      <c r="E786">
        <v>18</v>
      </c>
    </row>
    <row r="787" spans="1:5" x14ac:dyDescent="0.3">
      <c r="A787">
        <v>2014</v>
      </c>
      <c r="B787">
        <v>11</v>
      </c>
      <c r="C787">
        <v>760158</v>
      </c>
      <c r="D787">
        <v>-858</v>
      </c>
      <c r="E787">
        <v>18</v>
      </c>
    </row>
    <row r="788" spans="1:5" x14ac:dyDescent="0.3">
      <c r="A788">
        <v>2015</v>
      </c>
      <c r="B788">
        <v>11</v>
      </c>
      <c r="C788">
        <v>794811</v>
      </c>
      <c r="D788">
        <v>-1291</v>
      </c>
      <c r="E788">
        <v>18</v>
      </c>
    </row>
    <row r="789" spans="1:5" x14ac:dyDescent="0.3">
      <c r="A789">
        <v>2016</v>
      </c>
      <c r="B789">
        <v>11</v>
      </c>
      <c r="C789">
        <v>801062</v>
      </c>
      <c r="D789">
        <v>-1207</v>
      </c>
      <c r="E789">
        <v>18</v>
      </c>
    </row>
    <row r="790" spans="1:5" x14ac:dyDescent="0.3">
      <c r="A790">
        <v>2017</v>
      </c>
      <c r="B790">
        <v>11</v>
      </c>
      <c r="C790">
        <v>800484</v>
      </c>
      <c r="D790">
        <v>-1443</v>
      </c>
      <c r="E790">
        <v>18</v>
      </c>
    </row>
    <row r="791" spans="1:5" x14ac:dyDescent="0.3">
      <c r="A791">
        <v>2018</v>
      </c>
      <c r="B791">
        <v>11</v>
      </c>
      <c r="C791">
        <v>786789</v>
      </c>
      <c r="D791">
        <v>-1525</v>
      </c>
      <c r="E791">
        <v>18</v>
      </c>
    </row>
    <row r="792" spans="1:5" x14ac:dyDescent="0.3">
      <c r="A792">
        <v>2019</v>
      </c>
      <c r="B792">
        <v>11</v>
      </c>
      <c r="C792">
        <v>770495</v>
      </c>
      <c r="D792">
        <v>-1317</v>
      </c>
      <c r="E792">
        <v>18</v>
      </c>
    </row>
    <row r="793" spans="1:5" x14ac:dyDescent="0.3">
      <c r="A793">
        <v>2020</v>
      </c>
      <c r="B793">
        <v>11</v>
      </c>
      <c r="C793">
        <v>670924</v>
      </c>
      <c r="D793">
        <v>-240</v>
      </c>
      <c r="E793">
        <v>18</v>
      </c>
    </row>
    <row r="794" spans="1:5" x14ac:dyDescent="0.3">
      <c r="A794">
        <v>1949</v>
      </c>
      <c r="B794">
        <v>12</v>
      </c>
    </row>
    <row r="795" spans="1:5" x14ac:dyDescent="0.3">
      <c r="A795">
        <v>1950</v>
      </c>
      <c r="B795">
        <v>12</v>
      </c>
    </row>
    <row r="796" spans="1:5" x14ac:dyDescent="0.3">
      <c r="A796">
        <v>1951</v>
      </c>
      <c r="B796">
        <v>12</v>
      </c>
    </row>
    <row r="797" spans="1:5" x14ac:dyDescent="0.3">
      <c r="A797">
        <v>1952</v>
      </c>
      <c r="B797">
        <v>12</v>
      </c>
    </row>
    <row r="798" spans="1:5" x14ac:dyDescent="0.3">
      <c r="A798">
        <v>1953</v>
      </c>
      <c r="B798">
        <v>12</v>
      </c>
    </row>
    <row r="799" spans="1:5" x14ac:dyDescent="0.3">
      <c r="A799">
        <v>1954</v>
      </c>
      <c r="B799">
        <v>12</v>
      </c>
    </row>
    <row r="800" spans="1:5" x14ac:dyDescent="0.3">
      <c r="A800">
        <v>1955</v>
      </c>
      <c r="B800">
        <v>12</v>
      </c>
    </row>
    <row r="801" spans="1:2" x14ac:dyDescent="0.3">
      <c r="A801">
        <v>1956</v>
      </c>
      <c r="B801">
        <v>12</v>
      </c>
    </row>
    <row r="802" spans="1:2" x14ac:dyDescent="0.3">
      <c r="A802">
        <v>1957</v>
      </c>
      <c r="B802">
        <v>12</v>
      </c>
    </row>
    <row r="803" spans="1:2" x14ac:dyDescent="0.3">
      <c r="A803">
        <v>1958</v>
      </c>
      <c r="B803">
        <v>12</v>
      </c>
    </row>
    <row r="804" spans="1:2" x14ac:dyDescent="0.3">
      <c r="A804">
        <v>1959</v>
      </c>
      <c r="B804">
        <v>12</v>
      </c>
    </row>
    <row r="805" spans="1:2" x14ac:dyDescent="0.3">
      <c r="A805">
        <v>1960</v>
      </c>
      <c r="B805">
        <v>12</v>
      </c>
    </row>
    <row r="806" spans="1:2" x14ac:dyDescent="0.3">
      <c r="A806">
        <v>1961</v>
      </c>
      <c r="B806">
        <v>12</v>
      </c>
    </row>
    <row r="807" spans="1:2" x14ac:dyDescent="0.3">
      <c r="A807">
        <v>1962</v>
      </c>
      <c r="B807">
        <v>12</v>
      </c>
    </row>
    <row r="808" spans="1:2" x14ac:dyDescent="0.3">
      <c r="A808">
        <v>1963</v>
      </c>
      <c r="B808">
        <v>12</v>
      </c>
    </row>
    <row r="809" spans="1:2" x14ac:dyDescent="0.3">
      <c r="A809">
        <v>1964</v>
      </c>
      <c r="B809">
        <v>12</v>
      </c>
    </row>
    <row r="810" spans="1:2" x14ac:dyDescent="0.3">
      <c r="A810">
        <v>1965</v>
      </c>
      <c r="B810">
        <v>12</v>
      </c>
    </row>
    <row r="811" spans="1:2" x14ac:dyDescent="0.3">
      <c r="A811">
        <v>1966</v>
      </c>
      <c r="B811">
        <v>12</v>
      </c>
    </row>
    <row r="812" spans="1:2" x14ac:dyDescent="0.3">
      <c r="A812">
        <v>1967</v>
      </c>
      <c r="B812">
        <v>12</v>
      </c>
    </row>
    <row r="813" spans="1:2" x14ac:dyDescent="0.3">
      <c r="A813">
        <v>1968</v>
      </c>
      <c r="B813">
        <v>12</v>
      </c>
    </row>
    <row r="814" spans="1:2" x14ac:dyDescent="0.3">
      <c r="A814">
        <v>1969</v>
      </c>
      <c r="B814">
        <v>12</v>
      </c>
    </row>
    <row r="815" spans="1:2" x14ac:dyDescent="0.3">
      <c r="A815">
        <v>1970</v>
      </c>
      <c r="B815">
        <v>12</v>
      </c>
    </row>
    <row r="816" spans="1:2" x14ac:dyDescent="0.3">
      <c r="A816">
        <v>1971</v>
      </c>
      <c r="B816">
        <v>12</v>
      </c>
    </row>
    <row r="817" spans="1:4" x14ac:dyDescent="0.3">
      <c r="A817">
        <v>1972</v>
      </c>
      <c r="B817">
        <v>12</v>
      </c>
    </row>
    <row r="818" spans="1:4" x14ac:dyDescent="0.3">
      <c r="A818">
        <v>1973</v>
      </c>
      <c r="B818">
        <v>12</v>
      </c>
    </row>
    <row r="819" spans="1:4" x14ac:dyDescent="0.3">
      <c r="A819">
        <v>1974</v>
      </c>
      <c r="B819">
        <v>12</v>
      </c>
    </row>
    <row r="820" spans="1:4" x14ac:dyDescent="0.3">
      <c r="A820">
        <v>1975</v>
      </c>
      <c r="B820">
        <v>12</v>
      </c>
    </row>
    <row r="821" spans="1:4" x14ac:dyDescent="0.3">
      <c r="A821">
        <v>1976</v>
      </c>
      <c r="B821">
        <v>12</v>
      </c>
    </row>
    <row r="822" spans="1:4" x14ac:dyDescent="0.3">
      <c r="A822">
        <v>1977</v>
      </c>
      <c r="B822">
        <v>12</v>
      </c>
    </row>
    <row r="823" spans="1:4" x14ac:dyDescent="0.3">
      <c r="A823">
        <v>1978</v>
      </c>
      <c r="B823">
        <v>12</v>
      </c>
      <c r="D823">
        <v>-351</v>
      </c>
    </row>
    <row r="824" spans="1:4" x14ac:dyDescent="0.3">
      <c r="A824">
        <v>1979</v>
      </c>
      <c r="B824">
        <v>12</v>
      </c>
      <c r="D824">
        <v>-341</v>
      </c>
    </row>
    <row r="825" spans="1:4" x14ac:dyDescent="0.3">
      <c r="A825">
        <v>1980</v>
      </c>
      <c r="B825">
        <v>12</v>
      </c>
      <c r="D825">
        <v>-435</v>
      </c>
    </row>
    <row r="826" spans="1:4" x14ac:dyDescent="0.3">
      <c r="A826">
        <v>1981</v>
      </c>
      <c r="B826">
        <v>12</v>
      </c>
      <c r="D826">
        <v>-516</v>
      </c>
    </row>
    <row r="827" spans="1:4" x14ac:dyDescent="0.3">
      <c r="A827">
        <v>1982</v>
      </c>
      <c r="B827">
        <v>12</v>
      </c>
      <c r="D827">
        <v>-601</v>
      </c>
    </row>
    <row r="828" spans="1:4" x14ac:dyDescent="0.3">
      <c r="A828">
        <v>1983</v>
      </c>
      <c r="B828">
        <v>12</v>
      </c>
      <c r="D828">
        <v>-742</v>
      </c>
    </row>
    <row r="829" spans="1:4" x14ac:dyDescent="0.3">
      <c r="A829">
        <v>1984</v>
      </c>
      <c r="B829">
        <v>12</v>
      </c>
      <c r="D829">
        <v>-1013</v>
      </c>
    </row>
    <row r="830" spans="1:4" x14ac:dyDescent="0.3">
      <c r="A830">
        <v>1985</v>
      </c>
      <c r="B830">
        <v>12</v>
      </c>
      <c r="D830">
        <v>-1025</v>
      </c>
    </row>
    <row r="831" spans="1:4" x14ac:dyDescent="0.3">
      <c r="A831">
        <v>1986</v>
      </c>
      <c r="B831">
        <v>12</v>
      </c>
      <c r="D831">
        <v>-1090</v>
      </c>
    </row>
    <row r="832" spans="1:4" x14ac:dyDescent="0.3">
      <c r="A832">
        <v>1987</v>
      </c>
      <c r="B832">
        <v>12</v>
      </c>
      <c r="D832">
        <v>-1029</v>
      </c>
    </row>
    <row r="833" spans="1:4" x14ac:dyDescent="0.3">
      <c r="A833">
        <v>1988</v>
      </c>
      <c r="B833">
        <v>12</v>
      </c>
      <c r="D833">
        <v>-924</v>
      </c>
    </row>
    <row r="834" spans="1:4" x14ac:dyDescent="0.3">
      <c r="A834">
        <v>1989</v>
      </c>
      <c r="B834">
        <v>12</v>
      </c>
      <c r="D834">
        <v>-893</v>
      </c>
    </row>
    <row r="835" spans="1:4" x14ac:dyDescent="0.3">
      <c r="A835">
        <v>1990</v>
      </c>
      <c r="B835">
        <v>12</v>
      </c>
      <c r="D835">
        <v>-862</v>
      </c>
    </row>
    <row r="836" spans="1:4" x14ac:dyDescent="0.3">
      <c r="A836">
        <v>1991</v>
      </c>
      <c r="B836">
        <v>12</v>
      </c>
      <c r="D836">
        <v>-926</v>
      </c>
    </row>
    <row r="837" spans="1:4" x14ac:dyDescent="0.3">
      <c r="A837">
        <v>1992</v>
      </c>
      <c r="B837">
        <v>12</v>
      </c>
      <c r="D837">
        <v>-949</v>
      </c>
    </row>
    <row r="838" spans="1:4" x14ac:dyDescent="0.3">
      <c r="A838">
        <v>1993</v>
      </c>
      <c r="B838">
        <v>12</v>
      </c>
      <c r="D838">
        <v>-915</v>
      </c>
    </row>
    <row r="839" spans="1:4" x14ac:dyDescent="0.3">
      <c r="A839">
        <v>1994</v>
      </c>
      <c r="B839">
        <v>12</v>
      </c>
      <c r="D839">
        <v>-389</v>
      </c>
    </row>
    <row r="840" spans="1:4" x14ac:dyDescent="0.3">
      <c r="A840">
        <v>1995</v>
      </c>
      <c r="B840">
        <v>12</v>
      </c>
      <c r="D840">
        <v>-420</v>
      </c>
    </row>
    <row r="841" spans="1:4" x14ac:dyDescent="0.3">
      <c r="A841">
        <v>1996</v>
      </c>
      <c r="B841">
        <v>12</v>
      </c>
      <c r="D841">
        <v>-440</v>
      </c>
    </row>
    <row r="842" spans="1:4" x14ac:dyDescent="0.3">
      <c r="A842">
        <v>1997</v>
      </c>
      <c r="B842">
        <v>12</v>
      </c>
      <c r="D842">
        <v>-435</v>
      </c>
    </row>
    <row r="843" spans="1:4" x14ac:dyDescent="0.3">
      <c r="A843">
        <v>1998</v>
      </c>
      <c r="B843">
        <v>12</v>
      </c>
      <c r="D843">
        <v>-441</v>
      </c>
    </row>
    <row r="844" spans="1:4" x14ac:dyDescent="0.3">
      <c r="A844">
        <v>1999</v>
      </c>
      <c r="B844">
        <v>12</v>
      </c>
      <c r="D844">
        <v>-206</v>
      </c>
    </row>
    <row r="845" spans="1:4" x14ac:dyDescent="0.3">
      <c r="A845">
        <v>2000</v>
      </c>
      <c r="B845">
        <v>12</v>
      </c>
      <c r="D845">
        <v>-178</v>
      </c>
    </row>
    <row r="846" spans="1:4" x14ac:dyDescent="0.3">
      <c r="A846">
        <v>2001</v>
      </c>
      <c r="B846">
        <v>12</v>
      </c>
      <c r="D846">
        <v>-300</v>
      </c>
    </row>
    <row r="847" spans="1:4" x14ac:dyDescent="0.3">
      <c r="A847">
        <v>2002</v>
      </c>
      <c r="B847">
        <v>12</v>
      </c>
      <c r="D847">
        <v>-352</v>
      </c>
    </row>
    <row r="848" spans="1:4" x14ac:dyDescent="0.3">
      <c r="A848">
        <v>2003</v>
      </c>
      <c r="B848">
        <v>12</v>
      </c>
      <c r="D848">
        <v>-338</v>
      </c>
    </row>
    <row r="849" spans="1:5" x14ac:dyDescent="0.3">
      <c r="A849">
        <v>2004</v>
      </c>
      <c r="B849">
        <v>12</v>
      </c>
      <c r="D849">
        <v>-366</v>
      </c>
    </row>
    <row r="850" spans="1:5" x14ac:dyDescent="0.3">
      <c r="A850">
        <v>2005</v>
      </c>
      <c r="B850">
        <v>12</v>
      </c>
      <c r="D850">
        <v>-378</v>
      </c>
    </row>
    <row r="851" spans="1:5" x14ac:dyDescent="0.3">
      <c r="A851">
        <v>2006</v>
      </c>
      <c r="B851">
        <v>12</v>
      </c>
      <c r="D851">
        <v>-538</v>
      </c>
    </row>
    <row r="852" spans="1:5" x14ac:dyDescent="0.3">
      <c r="A852">
        <v>2007</v>
      </c>
      <c r="B852">
        <v>12</v>
      </c>
      <c r="D852">
        <v>-734</v>
      </c>
    </row>
    <row r="853" spans="1:5" x14ac:dyDescent="0.3">
      <c r="A853">
        <v>2008</v>
      </c>
      <c r="B853">
        <v>12</v>
      </c>
      <c r="D853">
        <v>-1213</v>
      </c>
    </row>
    <row r="854" spans="1:5" x14ac:dyDescent="0.3">
      <c r="A854">
        <v>2009</v>
      </c>
      <c r="B854">
        <v>12</v>
      </c>
      <c r="D854">
        <v>-2132</v>
      </c>
    </row>
    <row r="855" spans="1:5" x14ac:dyDescent="0.3">
      <c r="A855">
        <v>2010</v>
      </c>
      <c r="B855">
        <v>12</v>
      </c>
      <c r="D855">
        <v>-2817</v>
      </c>
    </row>
    <row r="856" spans="1:5" x14ac:dyDescent="0.3">
      <c r="A856">
        <v>2011</v>
      </c>
      <c r="B856">
        <v>12</v>
      </c>
      <c r="C856">
        <v>459384</v>
      </c>
      <c r="D856">
        <v>-3355</v>
      </c>
      <c r="E856">
        <v>19</v>
      </c>
    </row>
    <row r="857" spans="1:5" x14ac:dyDescent="0.3">
      <c r="A857">
        <v>2012</v>
      </c>
      <c r="B857">
        <v>12</v>
      </c>
      <c r="C857">
        <v>463760</v>
      </c>
      <c r="D857">
        <v>-3647</v>
      </c>
      <c r="E857">
        <v>19</v>
      </c>
    </row>
    <row r="858" spans="1:5" x14ac:dyDescent="0.3">
      <c r="A858">
        <v>2013</v>
      </c>
      <c r="B858">
        <v>12</v>
      </c>
      <c r="C858">
        <v>432756</v>
      </c>
      <c r="D858">
        <v>-3326</v>
      </c>
      <c r="E858">
        <v>19</v>
      </c>
    </row>
    <row r="859" spans="1:5" x14ac:dyDescent="0.3">
      <c r="A859">
        <v>2014</v>
      </c>
      <c r="B859">
        <v>12</v>
      </c>
      <c r="C859">
        <v>395306</v>
      </c>
      <c r="D859">
        <v>-2980</v>
      </c>
      <c r="E859">
        <v>19</v>
      </c>
    </row>
    <row r="860" spans="1:5" x14ac:dyDescent="0.3">
      <c r="A860">
        <v>2015</v>
      </c>
      <c r="B860">
        <v>12</v>
      </c>
      <c r="C860">
        <v>403208</v>
      </c>
      <c r="D860">
        <v>-2568</v>
      </c>
      <c r="E860">
        <v>19</v>
      </c>
    </row>
    <row r="861" spans="1:5" x14ac:dyDescent="0.3">
      <c r="A861">
        <v>2016</v>
      </c>
      <c r="B861">
        <v>12</v>
      </c>
      <c r="C861">
        <v>401248</v>
      </c>
      <c r="D861">
        <v>-2034</v>
      </c>
      <c r="E861">
        <v>19</v>
      </c>
    </row>
    <row r="862" spans="1:5" x14ac:dyDescent="0.3">
      <c r="A862">
        <v>2017</v>
      </c>
      <c r="B862">
        <v>12</v>
      </c>
      <c r="C862">
        <v>399481</v>
      </c>
      <c r="D862">
        <v>-1580</v>
      </c>
      <c r="E862">
        <v>19</v>
      </c>
    </row>
    <row r="863" spans="1:5" x14ac:dyDescent="0.3">
      <c r="A863">
        <v>2018</v>
      </c>
      <c r="B863">
        <v>12</v>
      </c>
      <c r="C863">
        <v>393930</v>
      </c>
      <c r="D863">
        <v>-1685</v>
      </c>
      <c r="E863">
        <v>19</v>
      </c>
    </row>
    <row r="864" spans="1:5" x14ac:dyDescent="0.3">
      <c r="A864">
        <v>2019</v>
      </c>
      <c r="B864">
        <v>12</v>
      </c>
      <c r="C864">
        <v>393564</v>
      </c>
      <c r="D864">
        <v>-1898</v>
      </c>
      <c r="E864">
        <v>19</v>
      </c>
    </row>
    <row r="865" spans="1:5" x14ac:dyDescent="0.3">
      <c r="A865">
        <v>2020</v>
      </c>
      <c r="B865">
        <v>12</v>
      </c>
      <c r="C865">
        <v>309993</v>
      </c>
      <c r="D865">
        <v>-1891</v>
      </c>
      <c r="E865">
        <v>19</v>
      </c>
    </row>
    <row r="866" spans="1:5" x14ac:dyDescent="0.3">
      <c r="A866">
        <v>1949</v>
      </c>
      <c r="B866">
        <v>13</v>
      </c>
    </row>
    <row r="867" spans="1:5" x14ac:dyDescent="0.3">
      <c r="A867">
        <v>1950</v>
      </c>
      <c r="B867">
        <v>13</v>
      </c>
    </row>
    <row r="868" spans="1:5" x14ac:dyDescent="0.3">
      <c r="A868">
        <v>1951</v>
      </c>
      <c r="B868">
        <v>13</v>
      </c>
    </row>
    <row r="869" spans="1:5" x14ac:dyDescent="0.3">
      <c r="A869">
        <v>1952</v>
      </c>
      <c r="B869">
        <v>13</v>
      </c>
    </row>
    <row r="870" spans="1:5" x14ac:dyDescent="0.3">
      <c r="A870">
        <v>1953</v>
      </c>
      <c r="B870">
        <v>13</v>
      </c>
    </row>
    <row r="871" spans="1:5" x14ac:dyDescent="0.3">
      <c r="A871">
        <v>1954</v>
      </c>
      <c r="B871">
        <v>13</v>
      </c>
    </row>
    <row r="872" spans="1:5" x14ac:dyDescent="0.3">
      <c r="A872">
        <v>1955</v>
      </c>
      <c r="B872">
        <v>13</v>
      </c>
    </row>
    <row r="873" spans="1:5" x14ac:dyDescent="0.3">
      <c r="A873">
        <v>1956</v>
      </c>
      <c r="B873">
        <v>13</v>
      </c>
    </row>
    <row r="874" spans="1:5" x14ac:dyDescent="0.3">
      <c r="A874">
        <v>1957</v>
      </c>
      <c r="B874">
        <v>13</v>
      </c>
    </row>
    <row r="875" spans="1:5" x14ac:dyDescent="0.3">
      <c r="A875">
        <v>1958</v>
      </c>
      <c r="B875">
        <v>13</v>
      </c>
    </row>
    <row r="876" spans="1:5" x14ac:dyDescent="0.3">
      <c r="A876">
        <v>1959</v>
      </c>
      <c r="B876">
        <v>13</v>
      </c>
    </row>
    <row r="877" spans="1:5" x14ac:dyDescent="0.3">
      <c r="A877">
        <v>1960</v>
      </c>
      <c r="B877">
        <v>13</v>
      </c>
    </row>
    <row r="878" spans="1:5" x14ac:dyDescent="0.3">
      <c r="A878">
        <v>1961</v>
      </c>
      <c r="B878">
        <v>13</v>
      </c>
    </row>
    <row r="879" spans="1:5" x14ac:dyDescent="0.3">
      <c r="A879">
        <v>1962</v>
      </c>
      <c r="B879">
        <v>13</v>
      </c>
    </row>
    <row r="880" spans="1:5" x14ac:dyDescent="0.3">
      <c r="A880">
        <v>1963</v>
      </c>
      <c r="B880">
        <v>13</v>
      </c>
    </row>
    <row r="881" spans="1:4" x14ac:dyDescent="0.3">
      <c r="A881">
        <v>1964</v>
      </c>
      <c r="B881">
        <v>13</v>
      </c>
    </row>
    <row r="882" spans="1:4" x14ac:dyDescent="0.3">
      <c r="A882">
        <v>1965</v>
      </c>
      <c r="B882">
        <v>13</v>
      </c>
    </row>
    <row r="883" spans="1:4" x14ac:dyDescent="0.3">
      <c r="A883">
        <v>1966</v>
      </c>
      <c r="B883">
        <v>13</v>
      </c>
    </row>
    <row r="884" spans="1:4" x14ac:dyDescent="0.3">
      <c r="A884">
        <v>1967</v>
      </c>
      <c r="B884">
        <v>13</v>
      </c>
    </row>
    <row r="885" spans="1:4" x14ac:dyDescent="0.3">
      <c r="A885">
        <v>1968</v>
      </c>
      <c r="B885">
        <v>13</v>
      </c>
    </row>
    <row r="886" spans="1:4" x14ac:dyDescent="0.3">
      <c r="A886">
        <v>1969</v>
      </c>
      <c r="B886">
        <v>13</v>
      </c>
    </row>
    <row r="887" spans="1:4" x14ac:dyDescent="0.3">
      <c r="A887">
        <v>1970</v>
      </c>
      <c r="B887">
        <v>13</v>
      </c>
    </row>
    <row r="888" spans="1:4" x14ac:dyDescent="0.3">
      <c r="A888">
        <v>1971</v>
      </c>
      <c r="B888">
        <v>13</v>
      </c>
    </row>
    <row r="889" spans="1:4" x14ac:dyDescent="0.3">
      <c r="A889">
        <v>1972</v>
      </c>
      <c r="B889">
        <v>13</v>
      </c>
    </row>
    <row r="890" spans="1:4" x14ac:dyDescent="0.3">
      <c r="A890">
        <v>1973</v>
      </c>
      <c r="B890">
        <v>13</v>
      </c>
    </row>
    <row r="891" spans="1:4" x14ac:dyDescent="0.3">
      <c r="A891">
        <v>1974</v>
      </c>
      <c r="B891">
        <v>13</v>
      </c>
    </row>
    <row r="892" spans="1:4" x14ac:dyDescent="0.3">
      <c r="A892">
        <v>1975</v>
      </c>
      <c r="B892">
        <v>13</v>
      </c>
    </row>
    <row r="893" spans="1:4" x14ac:dyDescent="0.3">
      <c r="A893">
        <v>1976</v>
      </c>
      <c r="B893">
        <v>13</v>
      </c>
    </row>
    <row r="894" spans="1:4" x14ac:dyDescent="0.3">
      <c r="A894">
        <v>1977</v>
      </c>
      <c r="B894">
        <v>13</v>
      </c>
    </row>
    <row r="895" spans="1:4" x14ac:dyDescent="0.3">
      <c r="A895">
        <v>1978</v>
      </c>
      <c r="B895">
        <v>13</v>
      </c>
      <c r="D895">
        <v>-239</v>
      </c>
    </row>
    <row r="896" spans="1:4" x14ac:dyDescent="0.3">
      <c r="A896">
        <v>1979</v>
      </c>
      <c r="B896">
        <v>13</v>
      </c>
      <c r="D896">
        <v>-244</v>
      </c>
    </row>
    <row r="897" spans="1:4" x14ac:dyDescent="0.3">
      <c r="A897">
        <v>1980</v>
      </c>
      <c r="B897">
        <v>13</v>
      </c>
      <c r="D897">
        <v>-312</v>
      </c>
    </row>
    <row r="898" spans="1:4" x14ac:dyDescent="0.3">
      <c r="A898">
        <v>1981</v>
      </c>
      <c r="B898">
        <v>13</v>
      </c>
      <c r="D898">
        <v>-351</v>
      </c>
    </row>
    <row r="899" spans="1:4" x14ac:dyDescent="0.3">
      <c r="A899">
        <v>1982</v>
      </c>
      <c r="B899">
        <v>13</v>
      </c>
      <c r="D899">
        <v>-432</v>
      </c>
    </row>
    <row r="900" spans="1:4" x14ac:dyDescent="0.3">
      <c r="A900">
        <v>1983</v>
      </c>
      <c r="B900">
        <v>13</v>
      </c>
      <c r="D900">
        <v>-536</v>
      </c>
    </row>
    <row r="901" spans="1:4" x14ac:dyDescent="0.3">
      <c r="A901">
        <v>1984</v>
      </c>
      <c r="B901">
        <v>13</v>
      </c>
      <c r="D901">
        <v>-734</v>
      </c>
    </row>
    <row r="902" spans="1:4" x14ac:dyDescent="0.3">
      <c r="A902">
        <v>1985</v>
      </c>
      <c r="B902">
        <v>13</v>
      </c>
      <c r="D902">
        <v>-720</v>
      </c>
    </row>
    <row r="903" spans="1:4" x14ac:dyDescent="0.3">
      <c r="A903">
        <v>1986</v>
      </c>
      <c r="B903">
        <v>13</v>
      </c>
      <c r="D903">
        <v>-767</v>
      </c>
    </row>
    <row r="904" spans="1:4" x14ac:dyDescent="0.3">
      <c r="A904">
        <v>1987</v>
      </c>
      <c r="B904">
        <v>13</v>
      </c>
      <c r="D904">
        <v>-708</v>
      </c>
    </row>
    <row r="905" spans="1:4" x14ac:dyDescent="0.3">
      <c r="A905">
        <v>1988</v>
      </c>
      <c r="B905">
        <v>13</v>
      </c>
      <c r="D905">
        <v>-670</v>
      </c>
    </row>
    <row r="906" spans="1:4" x14ac:dyDescent="0.3">
      <c r="A906">
        <v>1989</v>
      </c>
      <c r="B906">
        <v>13</v>
      </c>
      <c r="D906">
        <v>-627</v>
      </c>
    </row>
    <row r="907" spans="1:4" x14ac:dyDescent="0.3">
      <c r="A907">
        <v>1990</v>
      </c>
      <c r="B907">
        <v>13</v>
      </c>
      <c r="D907">
        <v>-636</v>
      </c>
    </row>
    <row r="908" spans="1:4" x14ac:dyDescent="0.3">
      <c r="A908">
        <v>1991</v>
      </c>
      <c r="B908">
        <v>13</v>
      </c>
      <c r="D908">
        <v>-724</v>
      </c>
    </row>
    <row r="909" spans="1:4" x14ac:dyDescent="0.3">
      <c r="A909">
        <v>1992</v>
      </c>
      <c r="B909">
        <v>13</v>
      </c>
      <c r="D909">
        <v>-748</v>
      </c>
    </row>
    <row r="910" spans="1:4" x14ac:dyDescent="0.3">
      <c r="A910">
        <v>1993</v>
      </c>
      <c r="B910">
        <v>13</v>
      </c>
      <c r="D910">
        <v>-771</v>
      </c>
    </row>
    <row r="911" spans="1:4" x14ac:dyDescent="0.3">
      <c r="A911">
        <v>1994</v>
      </c>
      <c r="B911">
        <v>13</v>
      </c>
      <c r="D911">
        <v>-1021</v>
      </c>
    </row>
    <row r="912" spans="1:4" x14ac:dyDescent="0.3">
      <c r="A912">
        <v>1995</v>
      </c>
      <c r="B912">
        <v>13</v>
      </c>
      <c r="D912">
        <v>-1477</v>
      </c>
    </row>
    <row r="913" spans="1:5" x14ac:dyDescent="0.3">
      <c r="A913">
        <v>1996</v>
      </c>
      <c r="B913">
        <v>13</v>
      </c>
      <c r="D913">
        <v>-1336</v>
      </c>
    </row>
    <row r="914" spans="1:5" x14ac:dyDescent="0.3">
      <c r="A914">
        <v>1997</v>
      </c>
      <c r="B914">
        <v>13</v>
      </c>
      <c r="D914">
        <v>-1013</v>
      </c>
    </row>
    <row r="915" spans="1:5" x14ac:dyDescent="0.3">
      <c r="A915">
        <v>1998</v>
      </c>
      <c r="B915">
        <v>13</v>
      </c>
      <c r="D915">
        <v>-1328</v>
      </c>
    </row>
    <row r="916" spans="1:5" x14ac:dyDescent="0.3">
      <c r="A916">
        <v>1999</v>
      </c>
      <c r="B916">
        <v>13</v>
      </c>
      <c r="D916">
        <v>-1433</v>
      </c>
    </row>
    <row r="917" spans="1:5" x14ac:dyDescent="0.3">
      <c r="A917">
        <v>2000</v>
      </c>
      <c r="B917">
        <v>13</v>
      </c>
      <c r="D917">
        <v>-1188</v>
      </c>
    </row>
    <row r="918" spans="1:5" x14ac:dyDescent="0.3">
      <c r="A918">
        <v>2001</v>
      </c>
      <c r="B918">
        <v>13</v>
      </c>
      <c r="D918">
        <v>-1342</v>
      </c>
    </row>
    <row r="919" spans="1:5" x14ac:dyDescent="0.3">
      <c r="A919">
        <v>2002</v>
      </c>
      <c r="B919">
        <v>13</v>
      </c>
      <c r="D919">
        <v>-1399</v>
      </c>
    </row>
    <row r="920" spans="1:5" x14ac:dyDescent="0.3">
      <c r="A920">
        <v>2003</v>
      </c>
      <c r="B920">
        <v>13</v>
      </c>
      <c r="D920">
        <v>-1707</v>
      </c>
    </row>
    <row r="921" spans="1:5" x14ac:dyDescent="0.3">
      <c r="A921">
        <v>2004</v>
      </c>
      <c r="B921">
        <v>13</v>
      </c>
      <c r="D921">
        <v>-1618</v>
      </c>
    </row>
    <row r="922" spans="1:5" x14ac:dyDescent="0.3">
      <c r="A922">
        <v>2005</v>
      </c>
      <c r="B922">
        <v>13</v>
      </c>
      <c r="D922">
        <v>-1748</v>
      </c>
    </row>
    <row r="923" spans="1:5" x14ac:dyDescent="0.3">
      <c r="A923">
        <v>2006</v>
      </c>
      <c r="B923">
        <v>13</v>
      </c>
      <c r="D923">
        <v>-1766</v>
      </c>
    </row>
    <row r="924" spans="1:5" x14ac:dyDescent="0.3">
      <c r="A924">
        <v>2007</v>
      </c>
      <c r="B924">
        <v>13</v>
      </c>
      <c r="D924">
        <v>-1855</v>
      </c>
    </row>
    <row r="925" spans="1:5" x14ac:dyDescent="0.3">
      <c r="A925">
        <v>2008</v>
      </c>
      <c r="B925">
        <v>13</v>
      </c>
      <c r="D925">
        <v>-1980</v>
      </c>
    </row>
    <row r="926" spans="1:5" x14ac:dyDescent="0.3">
      <c r="A926">
        <v>2009</v>
      </c>
      <c r="B926">
        <v>13</v>
      </c>
      <c r="D926">
        <v>-2073</v>
      </c>
    </row>
    <row r="927" spans="1:5" x14ac:dyDescent="0.3">
      <c r="A927">
        <v>2010</v>
      </c>
      <c r="B927">
        <v>13</v>
      </c>
      <c r="D927">
        <v>-2127</v>
      </c>
    </row>
    <row r="928" spans="1:5" x14ac:dyDescent="0.3">
      <c r="A928">
        <v>2011</v>
      </c>
      <c r="B928">
        <v>13</v>
      </c>
      <c r="C928">
        <v>2179552</v>
      </c>
      <c r="D928">
        <v>-1954</v>
      </c>
      <c r="E928">
        <v>13</v>
      </c>
    </row>
    <row r="929" spans="1:5" x14ac:dyDescent="0.3">
      <c r="A929">
        <v>2012</v>
      </c>
      <c r="B929">
        <v>13</v>
      </c>
      <c r="C929">
        <v>2294080</v>
      </c>
      <c r="D929">
        <v>-2055</v>
      </c>
      <c r="E929">
        <v>14</v>
      </c>
    </row>
    <row r="930" spans="1:5" x14ac:dyDescent="0.3">
      <c r="A930">
        <v>2013</v>
      </c>
      <c r="B930">
        <v>13</v>
      </c>
      <c r="C930">
        <v>1942910</v>
      </c>
      <c r="D930">
        <v>-2146</v>
      </c>
      <c r="E930">
        <v>13</v>
      </c>
    </row>
    <row r="931" spans="1:5" x14ac:dyDescent="0.3">
      <c r="A931">
        <v>2014</v>
      </c>
      <c r="B931">
        <v>13</v>
      </c>
      <c r="C931">
        <v>1745055</v>
      </c>
      <c r="D931">
        <v>-3518</v>
      </c>
      <c r="E931">
        <v>13</v>
      </c>
    </row>
    <row r="932" spans="1:5" x14ac:dyDescent="0.3">
      <c r="A932">
        <v>2015</v>
      </c>
      <c r="B932">
        <v>13</v>
      </c>
      <c r="C932">
        <v>1830998</v>
      </c>
      <c r="D932">
        <v>-4521</v>
      </c>
      <c r="E932">
        <v>13</v>
      </c>
    </row>
    <row r="933" spans="1:5" x14ac:dyDescent="0.3">
      <c r="A933">
        <v>2016</v>
      </c>
      <c r="B933">
        <v>13</v>
      </c>
      <c r="C933">
        <v>1854182</v>
      </c>
      <c r="D933">
        <v>-4451</v>
      </c>
      <c r="E933">
        <v>13</v>
      </c>
    </row>
    <row r="934" spans="1:5" x14ac:dyDescent="0.3">
      <c r="A934">
        <v>2017</v>
      </c>
      <c r="B934">
        <v>13</v>
      </c>
      <c r="C934">
        <v>1861541</v>
      </c>
      <c r="D934">
        <v>-4593</v>
      </c>
      <c r="E934">
        <v>13</v>
      </c>
    </row>
    <row r="935" spans="1:5" x14ac:dyDescent="0.3">
      <c r="A935">
        <v>2018</v>
      </c>
      <c r="B935">
        <v>13</v>
      </c>
      <c r="C935">
        <v>1816399</v>
      </c>
      <c r="D935">
        <v>-4914</v>
      </c>
      <c r="E935">
        <v>13</v>
      </c>
    </row>
    <row r="936" spans="1:5" x14ac:dyDescent="0.3">
      <c r="A936">
        <v>2019</v>
      </c>
      <c r="B936">
        <v>13</v>
      </c>
      <c r="C936">
        <v>1946934</v>
      </c>
      <c r="D936">
        <v>-5634</v>
      </c>
      <c r="E936">
        <v>13</v>
      </c>
    </row>
    <row r="937" spans="1:5" x14ac:dyDescent="0.3">
      <c r="A937">
        <v>2020</v>
      </c>
      <c r="B937">
        <v>13</v>
      </c>
      <c r="C937">
        <v>1765456</v>
      </c>
      <c r="D937">
        <v>-4673</v>
      </c>
      <c r="E937">
        <v>13</v>
      </c>
    </row>
    <row r="938" spans="1:5" x14ac:dyDescent="0.3">
      <c r="A938">
        <v>1949</v>
      </c>
      <c r="B938">
        <v>14</v>
      </c>
    </row>
    <row r="939" spans="1:5" x14ac:dyDescent="0.3">
      <c r="A939">
        <v>1950</v>
      </c>
      <c r="B939">
        <v>14</v>
      </c>
    </row>
    <row r="940" spans="1:5" x14ac:dyDescent="0.3">
      <c r="A940">
        <v>1951</v>
      </c>
      <c r="B940">
        <v>14</v>
      </c>
    </row>
    <row r="941" spans="1:5" x14ac:dyDescent="0.3">
      <c r="A941">
        <v>1952</v>
      </c>
      <c r="B941">
        <v>14</v>
      </c>
    </row>
    <row r="942" spans="1:5" x14ac:dyDescent="0.3">
      <c r="A942">
        <v>1953</v>
      </c>
      <c r="B942">
        <v>14</v>
      </c>
    </row>
    <row r="943" spans="1:5" x14ac:dyDescent="0.3">
      <c r="A943">
        <v>1954</v>
      </c>
      <c r="B943">
        <v>14</v>
      </c>
    </row>
    <row r="944" spans="1:5" x14ac:dyDescent="0.3">
      <c r="A944">
        <v>1955</v>
      </c>
      <c r="B944">
        <v>14</v>
      </c>
    </row>
    <row r="945" spans="1:2" x14ac:dyDescent="0.3">
      <c r="A945">
        <v>1956</v>
      </c>
      <c r="B945">
        <v>14</v>
      </c>
    </row>
    <row r="946" spans="1:2" x14ac:dyDescent="0.3">
      <c r="A946">
        <v>1957</v>
      </c>
      <c r="B946">
        <v>14</v>
      </c>
    </row>
    <row r="947" spans="1:2" x14ac:dyDescent="0.3">
      <c r="A947">
        <v>1958</v>
      </c>
      <c r="B947">
        <v>14</v>
      </c>
    </row>
    <row r="948" spans="1:2" x14ac:dyDescent="0.3">
      <c r="A948">
        <v>1959</v>
      </c>
      <c r="B948">
        <v>14</v>
      </c>
    </row>
    <row r="949" spans="1:2" x14ac:dyDescent="0.3">
      <c r="A949">
        <v>1960</v>
      </c>
      <c r="B949">
        <v>14</v>
      </c>
    </row>
    <row r="950" spans="1:2" x14ac:dyDescent="0.3">
      <c r="A950">
        <v>1961</v>
      </c>
      <c r="B950">
        <v>14</v>
      </c>
    </row>
    <row r="951" spans="1:2" x14ac:dyDescent="0.3">
      <c r="A951">
        <v>1962</v>
      </c>
      <c r="B951">
        <v>14</v>
      </c>
    </row>
    <row r="952" spans="1:2" x14ac:dyDescent="0.3">
      <c r="A952">
        <v>1963</v>
      </c>
      <c r="B952">
        <v>14</v>
      </c>
    </row>
    <row r="953" spans="1:2" x14ac:dyDescent="0.3">
      <c r="A953">
        <v>1964</v>
      </c>
      <c r="B953">
        <v>14</v>
      </c>
    </row>
    <row r="954" spans="1:2" x14ac:dyDescent="0.3">
      <c r="A954">
        <v>1965</v>
      </c>
      <c r="B954">
        <v>14</v>
      </c>
    </row>
    <row r="955" spans="1:2" x14ac:dyDescent="0.3">
      <c r="A955">
        <v>1966</v>
      </c>
      <c r="B955">
        <v>14</v>
      </c>
    </row>
    <row r="956" spans="1:2" x14ac:dyDescent="0.3">
      <c r="A956">
        <v>1967</v>
      </c>
      <c r="B956">
        <v>14</v>
      </c>
    </row>
    <row r="957" spans="1:2" x14ac:dyDescent="0.3">
      <c r="A957">
        <v>1968</v>
      </c>
      <c r="B957">
        <v>14</v>
      </c>
    </row>
    <row r="958" spans="1:2" x14ac:dyDescent="0.3">
      <c r="A958">
        <v>1969</v>
      </c>
      <c r="B958">
        <v>14</v>
      </c>
    </row>
    <row r="959" spans="1:2" x14ac:dyDescent="0.3">
      <c r="A959">
        <v>1970</v>
      </c>
      <c r="B959">
        <v>14</v>
      </c>
    </row>
    <row r="960" spans="1:2" x14ac:dyDescent="0.3">
      <c r="A960">
        <v>1971</v>
      </c>
      <c r="B960">
        <v>14</v>
      </c>
    </row>
    <row r="961" spans="1:4" x14ac:dyDescent="0.3">
      <c r="A961">
        <v>1972</v>
      </c>
      <c r="B961">
        <v>14</v>
      </c>
    </row>
    <row r="962" spans="1:4" x14ac:dyDescent="0.3">
      <c r="A962">
        <v>1973</v>
      </c>
      <c r="B962">
        <v>14</v>
      </c>
    </row>
    <row r="963" spans="1:4" x14ac:dyDescent="0.3">
      <c r="A963">
        <v>1974</v>
      </c>
      <c r="B963">
        <v>14</v>
      </c>
    </row>
    <row r="964" spans="1:4" x14ac:dyDescent="0.3">
      <c r="A964">
        <v>1975</v>
      </c>
      <c r="B964">
        <v>14</v>
      </c>
    </row>
    <row r="965" spans="1:4" x14ac:dyDescent="0.3">
      <c r="A965">
        <v>1976</v>
      </c>
      <c r="B965">
        <v>14</v>
      </c>
    </row>
    <row r="966" spans="1:4" x14ac:dyDescent="0.3">
      <c r="A966">
        <v>1977</v>
      </c>
      <c r="B966">
        <v>14</v>
      </c>
    </row>
    <row r="967" spans="1:4" x14ac:dyDescent="0.3">
      <c r="A967">
        <v>1978</v>
      </c>
      <c r="B967">
        <v>14</v>
      </c>
      <c r="D967">
        <v>-128</v>
      </c>
    </row>
    <row r="968" spans="1:4" x14ac:dyDescent="0.3">
      <c r="A968">
        <v>1979</v>
      </c>
      <c r="B968">
        <v>14</v>
      </c>
      <c r="D968">
        <v>-131</v>
      </c>
    </row>
    <row r="969" spans="1:4" x14ac:dyDescent="0.3">
      <c r="A969">
        <v>1980</v>
      </c>
      <c r="B969">
        <v>14</v>
      </c>
      <c r="D969">
        <v>-167</v>
      </c>
    </row>
    <row r="970" spans="1:4" x14ac:dyDescent="0.3">
      <c r="A970">
        <v>1981</v>
      </c>
      <c r="B970">
        <v>14</v>
      </c>
      <c r="D970">
        <v>-188</v>
      </c>
    </row>
    <row r="971" spans="1:4" x14ac:dyDescent="0.3">
      <c r="A971">
        <v>1982</v>
      </c>
      <c r="B971">
        <v>14</v>
      </c>
      <c r="D971">
        <v>-231</v>
      </c>
    </row>
    <row r="972" spans="1:4" x14ac:dyDescent="0.3">
      <c r="A972">
        <v>1983</v>
      </c>
      <c r="B972">
        <v>14</v>
      </c>
      <c r="D972">
        <v>-288</v>
      </c>
    </row>
    <row r="973" spans="1:4" x14ac:dyDescent="0.3">
      <c r="A973">
        <v>1984</v>
      </c>
      <c r="B973">
        <v>14</v>
      </c>
      <c r="D973">
        <v>-393</v>
      </c>
    </row>
    <row r="974" spans="1:4" x14ac:dyDescent="0.3">
      <c r="A974">
        <v>1985</v>
      </c>
      <c r="B974">
        <v>14</v>
      </c>
      <c r="D974">
        <v>-386</v>
      </c>
    </row>
    <row r="975" spans="1:4" x14ac:dyDescent="0.3">
      <c r="A975">
        <v>1986</v>
      </c>
      <c r="B975">
        <v>14</v>
      </c>
      <c r="D975">
        <v>-412</v>
      </c>
    </row>
    <row r="976" spans="1:4" x14ac:dyDescent="0.3">
      <c r="A976">
        <v>1987</v>
      </c>
      <c r="B976">
        <v>14</v>
      </c>
      <c r="D976">
        <v>-379</v>
      </c>
    </row>
    <row r="977" spans="1:4" x14ac:dyDescent="0.3">
      <c r="A977">
        <v>1988</v>
      </c>
      <c r="B977">
        <v>14</v>
      </c>
      <c r="D977">
        <v>-359</v>
      </c>
    </row>
    <row r="978" spans="1:4" x14ac:dyDescent="0.3">
      <c r="A978">
        <v>1989</v>
      </c>
      <c r="B978">
        <v>14</v>
      </c>
      <c r="D978">
        <v>-335</v>
      </c>
    </row>
    <row r="979" spans="1:4" x14ac:dyDescent="0.3">
      <c r="A979">
        <v>1990</v>
      </c>
      <c r="B979">
        <v>14</v>
      </c>
      <c r="D979">
        <v>-341</v>
      </c>
    </row>
    <row r="980" spans="1:4" x14ac:dyDescent="0.3">
      <c r="A980">
        <v>1991</v>
      </c>
      <c r="B980">
        <v>14</v>
      </c>
      <c r="D980">
        <v>-388</v>
      </c>
    </row>
    <row r="981" spans="1:4" x14ac:dyDescent="0.3">
      <c r="A981">
        <v>1992</v>
      </c>
      <c r="B981">
        <v>14</v>
      </c>
      <c r="D981">
        <v>-400</v>
      </c>
    </row>
    <row r="982" spans="1:4" x14ac:dyDescent="0.3">
      <c r="A982">
        <v>1993</v>
      </c>
      <c r="B982">
        <v>14</v>
      </c>
      <c r="D982">
        <v>-413</v>
      </c>
    </row>
    <row r="983" spans="1:4" x14ac:dyDescent="0.3">
      <c r="A983">
        <v>1994</v>
      </c>
      <c r="B983">
        <v>14</v>
      </c>
      <c r="D983">
        <v>-457</v>
      </c>
    </row>
    <row r="984" spans="1:4" x14ac:dyDescent="0.3">
      <c r="A984">
        <v>1995</v>
      </c>
      <c r="B984">
        <v>14</v>
      </c>
      <c r="D984">
        <v>-548</v>
      </c>
    </row>
    <row r="985" spans="1:4" x14ac:dyDescent="0.3">
      <c r="A985">
        <v>1996</v>
      </c>
      <c r="B985">
        <v>14</v>
      </c>
      <c r="D985">
        <v>-827</v>
      </c>
    </row>
    <row r="986" spans="1:4" x14ac:dyDescent="0.3">
      <c r="A986">
        <v>1997</v>
      </c>
      <c r="B986">
        <v>14</v>
      </c>
      <c r="D986">
        <v>-564</v>
      </c>
    </row>
    <row r="987" spans="1:4" x14ac:dyDescent="0.3">
      <c r="A987">
        <v>1998</v>
      </c>
      <c r="B987">
        <v>14</v>
      </c>
      <c r="D987">
        <v>-623</v>
      </c>
    </row>
    <row r="988" spans="1:4" x14ac:dyDescent="0.3">
      <c r="A988">
        <v>1999</v>
      </c>
      <c r="B988">
        <v>14</v>
      </c>
      <c r="D988">
        <v>-628</v>
      </c>
    </row>
    <row r="989" spans="1:4" x14ac:dyDescent="0.3">
      <c r="A989">
        <v>2000</v>
      </c>
      <c r="B989">
        <v>14</v>
      </c>
      <c r="D989">
        <v>-535</v>
      </c>
    </row>
    <row r="990" spans="1:4" x14ac:dyDescent="0.3">
      <c r="A990">
        <v>2001</v>
      </c>
      <c r="B990">
        <v>14</v>
      </c>
      <c r="D990">
        <v>-680</v>
      </c>
    </row>
    <row r="991" spans="1:4" x14ac:dyDescent="0.3">
      <c r="A991">
        <v>2002</v>
      </c>
      <c r="B991">
        <v>14</v>
      </c>
      <c r="D991">
        <v>-566</v>
      </c>
    </row>
    <row r="992" spans="1:4" x14ac:dyDescent="0.3">
      <c r="A992">
        <v>2003</v>
      </c>
      <c r="B992">
        <v>14</v>
      </c>
      <c r="D992">
        <v>-747</v>
      </c>
    </row>
    <row r="993" spans="1:5" x14ac:dyDescent="0.3">
      <c r="A993">
        <v>2004</v>
      </c>
      <c r="B993">
        <v>14</v>
      </c>
      <c r="D993">
        <v>-654</v>
      </c>
    </row>
    <row r="994" spans="1:5" x14ac:dyDescent="0.3">
      <c r="A994">
        <v>2005</v>
      </c>
      <c r="B994">
        <v>14</v>
      </c>
      <c r="D994">
        <v>-667</v>
      </c>
    </row>
    <row r="995" spans="1:5" x14ac:dyDescent="0.3">
      <c r="A995">
        <v>2006</v>
      </c>
      <c r="B995">
        <v>14</v>
      </c>
      <c r="D995">
        <v>-703</v>
      </c>
    </row>
    <row r="996" spans="1:5" x14ac:dyDescent="0.3">
      <c r="A996">
        <v>2007</v>
      </c>
      <c r="B996">
        <v>14</v>
      </c>
      <c r="D996">
        <v>-739</v>
      </c>
    </row>
    <row r="997" spans="1:5" x14ac:dyDescent="0.3">
      <c r="A997">
        <v>2008</v>
      </c>
      <c r="B997">
        <v>14</v>
      </c>
      <c r="D997">
        <v>-778</v>
      </c>
    </row>
    <row r="998" spans="1:5" x14ac:dyDescent="0.3">
      <c r="A998">
        <v>2009</v>
      </c>
      <c r="B998">
        <v>14</v>
      </c>
      <c r="D998">
        <v>-774</v>
      </c>
    </row>
    <row r="999" spans="1:5" x14ac:dyDescent="0.3">
      <c r="A999">
        <v>2010</v>
      </c>
      <c r="B999">
        <v>14</v>
      </c>
      <c r="D999">
        <v>-808</v>
      </c>
    </row>
    <row r="1000" spans="1:5" x14ac:dyDescent="0.3">
      <c r="A1000">
        <v>2011</v>
      </c>
      <c r="B1000">
        <v>14</v>
      </c>
      <c r="C1000">
        <v>6422260</v>
      </c>
      <c r="D1000">
        <v>-658</v>
      </c>
      <c r="E1000">
        <v>8</v>
      </c>
    </row>
    <row r="1001" spans="1:5" x14ac:dyDescent="0.3">
      <c r="A1001">
        <v>2012</v>
      </c>
      <c r="B1001">
        <v>14</v>
      </c>
      <c r="C1001">
        <v>6330288</v>
      </c>
      <c r="D1001">
        <v>-606</v>
      </c>
      <c r="E1001">
        <v>8</v>
      </c>
    </row>
    <row r="1002" spans="1:5" x14ac:dyDescent="0.3">
      <c r="A1002">
        <v>2013</v>
      </c>
      <c r="B1002">
        <v>14</v>
      </c>
      <c r="C1002">
        <v>6096662</v>
      </c>
      <c r="D1002">
        <v>-606</v>
      </c>
      <c r="E1002">
        <v>8</v>
      </c>
    </row>
    <row r="1003" spans="1:5" x14ac:dyDescent="0.3">
      <c r="A1003">
        <v>2014</v>
      </c>
      <c r="B1003">
        <v>14</v>
      </c>
      <c r="C1003">
        <v>5900344</v>
      </c>
      <c r="D1003">
        <v>-1457</v>
      </c>
      <c r="E1003">
        <v>8</v>
      </c>
    </row>
    <row r="1004" spans="1:5" x14ac:dyDescent="0.3">
      <c r="A1004">
        <v>2015</v>
      </c>
      <c r="B1004">
        <v>14</v>
      </c>
      <c r="C1004">
        <v>6041680</v>
      </c>
      <c r="D1004">
        <v>-2202</v>
      </c>
      <c r="E1004">
        <v>8</v>
      </c>
    </row>
    <row r="1005" spans="1:5" x14ac:dyDescent="0.3">
      <c r="A1005">
        <v>2016</v>
      </c>
      <c r="B1005">
        <v>14</v>
      </c>
      <c r="C1005">
        <v>6112070</v>
      </c>
      <c r="D1005">
        <v>-2269</v>
      </c>
      <c r="E1005">
        <v>8</v>
      </c>
    </row>
    <row r="1006" spans="1:5" x14ac:dyDescent="0.3">
      <c r="A1006">
        <v>2017</v>
      </c>
      <c r="B1006">
        <v>14</v>
      </c>
      <c r="C1006">
        <v>6149876</v>
      </c>
      <c r="D1006">
        <v>-2487</v>
      </c>
      <c r="E1006">
        <v>8</v>
      </c>
    </row>
    <row r="1007" spans="1:5" x14ac:dyDescent="0.3">
      <c r="A1007">
        <v>2018</v>
      </c>
      <c r="B1007">
        <v>14</v>
      </c>
      <c r="C1007">
        <v>6044202</v>
      </c>
      <c r="D1007">
        <v>-2718</v>
      </c>
      <c r="E1007">
        <v>8</v>
      </c>
    </row>
    <row r="1008" spans="1:5" x14ac:dyDescent="0.3">
      <c r="A1008">
        <v>2019</v>
      </c>
      <c r="B1008">
        <v>14</v>
      </c>
      <c r="C1008">
        <v>6065839</v>
      </c>
      <c r="D1008">
        <v>-2843</v>
      </c>
      <c r="E1008">
        <v>8</v>
      </c>
    </row>
    <row r="1009" spans="1:5" x14ac:dyDescent="0.3">
      <c r="A1009">
        <v>2020</v>
      </c>
      <c r="B1009">
        <v>14</v>
      </c>
      <c r="C1009">
        <v>5290356</v>
      </c>
      <c r="D1009">
        <v>-2502</v>
      </c>
      <c r="E1009">
        <v>8</v>
      </c>
    </row>
    <row r="1010" spans="1:5" x14ac:dyDescent="0.3">
      <c r="A1010">
        <v>1949</v>
      </c>
      <c r="B1010">
        <v>15</v>
      </c>
    </row>
    <row r="1011" spans="1:5" x14ac:dyDescent="0.3">
      <c r="A1011">
        <v>1950</v>
      </c>
      <c r="B1011">
        <v>15</v>
      </c>
    </row>
    <row r="1012" spans="1:5" x14ac:dyDescent="0.3">
      <c r="A1012">
        <v>1951</v>
      </c>
      <c r="B1012">
        <v>15</v>
      </c>
    </row>
    <row r="1013" spans="1:5" x14ac:dyDescent="0.3">
      <c r="A1013">
        <v>1952</v>
      </c>
      <c r="B1013">
        <v>15</v>
      </c>
    </row>
    <row r="1014" spans="1:5" x14ac:dyDescent="0.3">
      <c r="A1014">
        <v>1953</v>
      </c>
      <c r="B1014">
        <v>15</v>
      </c>
    </row>
    <row r="1015" spans="1:5" x14ac:dyDescent="0.3">
      <c r="A1015">
        <v>1954</v>
      </c>
      <c r="B1015">
        <v>15</v>
      </c>
    </row>
    <row r="1016" spans="1:5" x14ac:dyDescent="0.3">
      <c r="A1016">
        <v>1955</v>
      </c>
      <c r="B1016">
        <v>15</v>
      </c>
    </row>
    <row r="1017" spans="1:5" x14ac:dyDescent="0.3">
      <c r="A1017">
        <v>1956</v>
      </c>
      <c r="B1017">
        <v>15</v>
      </c>
    </row>
    <row r="1018" spans="1:5" x14ac:dyDescent="0.3">
      <c r="A1018">
        <v>1957</v>
      </c>
      <c r="B1018">
        <v>15</v>
      </c>
    </row>
    <row r="1019" spans="1:5" x14ac:dyDescent="0.3">
      <c r="A1019">
        <v>1958</v>
      </c>
      <c r="B1019">
        <v>15</v>
      </c>
    </row>
    <row r="1020" spans="1:5" x14ac:dyDescent="0.3">
      <c r="A1020">
        <v>1959</v>
      </c>
      <c r="B1020">
        <v>15</v>
      </c>
    </row>
    <row r="1021" spans="1:5" x14ac:dyDescent="0.3">
      <c r="A1021">
        <v>1960</v>
      </c>
      <c r="B1021">
        <v>15</v>
      </c>
    </row>
    <row r="1022" spans="1:5" x14ac:dyDescent="0.3">
      <c r="A1022">
        <v>1961</v>
      </c>
      <c r="B1022">
        <v>15</v>
      </c>
    </row>
    <row r="1023" spans="1:5" x14ac:dyDescent="0.3">
      <c r="A1023">
        <v>1962</v>
      </c>
      <c r="B1023">
        <v>15</v>
      </c>
    </row>
    <row r="1024" spans="1:5" x14ac:dyDescent="0.3">
      <c r="A1024">
        <v>1963</v>
      </c>
      <c r="B1024">
        <v>15</v>
      </c>
    </row>
    <row r="1025" spans="1:2" x14ac:dyDescent="0.3">
      <c r="A1025">
        <v>1964</v>
      </c>
      <c r="B1025">
        <v>15</v>
      </c>
    </row>
    <row r="1026" spans="1:2" x14ac:dyDescent="0.3">
      <c r="A1026">
        <v>1965</v>
      </c>
      <c r="B1026">
        <v>15</v>
      </c>
    </row>
    <row r="1027" spans="1:2" x14ac:dyDescent="0.3">
      <c r="A1027">
        <v>1966</v>
      </c>
      <c r="B1027">
        <v>15</v>
      </c>
    </row>
    <row r="1028" spans="1:2" x14ac:dyDescent="0.3">
      <c r="A1028">
        <v>1967</v>
      </c>
      <c r="B1028">
        <v>15</v>
      </c>
    </row>
    <row r="1029" spans="1:2" x14ac:dyDescent="0.3">
      <c r="A1029">
        <v>1968</v>
      </c>
      <c r="B1029">
        <v>15</v>
      </c>
    </row>
    <row r="1030" spans="1:2" x14ac:dyDescent="0.3">
      <c r="A1030">
        <v>1969</v>
      </c>
      <c r="B1030">
        <v>15</v>
      </c>
    </row>
    <row r="1031" spans="1:2" x14ac:dyDescent="0.3">
      <c r="A1031">
        <v>1970</v>
      </c>
      <c r="B1031">
        <v>15</v>
      </c>
    </row>
    <row r="1032" spans="1:2" x14ac:dyDescent="0.3">
      <c r="A1032">
        <v>1971</v>
      </c>
      <c r="B1032">
        <v>15</v>
      </c>
    </row>
    <row r="1033" spans="1:2" x14ac:dyDescent="0.3">
      <c r="A1033">
        <v>1972</v>
      </c>
      <c r="B1033">
        <v>15</v>
      </c>
    </row>
    <row r="1034" spans="1:2" x14ac:dyDescent="0.3">
      <c r="A1034">
        <v>1973</v>
      </c>
      <c r="B1034">
        <v>15</v>
      </c>
    </row>
    <row r="1035" spans="1:2" x14ac:dyDescent="0.3">
      <c r="A1035">
        <v>1974</v>
      </c>
      <c r="B1035">
        <v>15</v>
      </c>
    </row>
    <row r="1036" spans="1:2" x14ac:dyDescent="0.3">
      <c r="A1036">
        <v>1975</v>
      </c>
      <c r="B1036">
        <v>15</v>
      </c>
    </row>
    <row r="1037" spans="1:2" x14ac:dyDescent="0.3">
      <c r="A1037">
        <v>1976</v>
      </c>
      <c r="B1037">
        <v>15</v>
      </c>
    </row>
    <row r="1038" spans="1:2" x14ac:dyDescent="0.3">
      <c r="A1038">
        <v>1977</v>
      </c>
      <c r="B1038">
        <v>15</v>
      </c>
    </row>
    <row r="1039" spans="1:2" x14ac:dyDescent="0.3">
      <c r="A1039">
        <v>1978</v>
      </c>
      <c r="B1039">
        <v>15</v>
      </c>
    </row>
    <row r="1040" spans="1:2" x14ac:dyDescent="0.3">
      <c r="A1040">
        <v>1979</v>
      </c>
      <c r="B1040">
        <v>15</v>
      </c>
    </row>
    <row r="1041" spans="1:4" x14ac:dyDescent="0.3">
      <c r="A1041">
        <v>1980</v>
      </c>
      <c r="B1041">
        <v>15</v>
      </c>
    </row>
    <row r="1042" spans="1:4" x14ac:dyDescent="0.3">
      <c r="A1042">
        <v>1981</v>
      </c>
      <c r="B1042">
        <v>15</v>
      </c>
    </row>
    <row r="1043" spans="1:4" x14ac:dyDescent="0.3">
      <c r="A1043">
        <v>1982</v>
      </c>
      <c r="B1043">
        <v>15</v>
      </c>
    </row>
    <row r="1044" spans="1:4" x14ac:dyDescent="0.3">
      <c r="A1044">
        <v>1983</v>
      </c>
      <c r="B1044">
        <v>15</v>
      </c>
    </row>
    <row r="1045" spans="1:4" x14ac:dyDescent="0.3">
      <c r="A1045">
        <v>1984</v>
      </c>
      <c r="B1045">
        <v>15</v>
      </c>
    </row>
    <row r="1046" spans="1:4" x14ac:dyDescent="0.3">
      <c r="A1046">
        <v>1985</v>
      </c>
      <c r="B1046">
        <v>15</v>
      </c>
    </row>
    <row r="1047" spans="1:4" x14ac:dyDescent="0.3">
      <c r="A1047">
        <v>1986</v>
      </c>
      <c r="B1047">
        <v>15</v>
      </c>
    </row>
    <row r="1048" spans="1:4" x14ac:dyDescent="0.3">
      <c r="A1048">
        <v>1987</v>
      </c>
      <c r="B1048">
        <v>15</v>
      </c>
    </row>
    <row r="1049" spans="1:4" x14ac:dyDescent="0.3">
      <c r="A1049">
        <v>1988</v>
      </c>
      <c r="B1049">
        <v>15</v>
      </c>
    </row>
    <row r="1050" spans="1:4" x14ac:dyDescent="0.3">
      <c r="A1050">
        <v>1989</v>
      </c>
      <c r="B1050">
        <v>15</v>
      </c>
    </row>
    <row r="1051" spans="1:4" x14ac:dyDescent="0.3">
      <c r="A1051">
        <v>1990</v>
      </c>
      <c r="B1051">
        <v>15</v>
      </c>
    </row>
    <row r="1052" spans="1:4" x14ac:dyDescent="0.3">
      <c r="A1052">
        <v>1991</v>
      </c>
      <c r="B1052">
        <v>15</v>
      </c>
    </row>
    <row r="1053" spans="1:4" x14ac:dyDescent="0.3">
      <c r="A1053">
        <v>1992</v>
      </c>
      <c r="B1053">
        <v>15</v>
      </c>
    </row>
    <row r="1054" spans="1:4" x14ac:dyDescent="0.3">
      <c r="A1054">
        <v>1993</v>
      </c>
      <c r="B1054">
        <v>15</v>
      </c>
      <c r="D1054">
        <v>-165</v>
      </c>
    </row>
    <row r="1055" spans="1:4" x14ac:dyDescent="0.3">
      <c r="A1055">
        <v>1994</v>
      </c>
      <c r="B1055">
        <v>15</v>
      </c>
      <c r="D1055">
        <v>-163</v>
      </c>
    </row>
    <row r="1056" spans="1:4" x14ac:dyDescent="0.3">
      <c r="A1056">
        <v>1995</v>
      </c>
      <c r="B1056">
        <v>15</v>
      </c>
      <c r="D1056">
        <v>-201</v>
      </c>
    </row>
    <row r="1057" spans="1:5" x14ac:dyDescent="0.3">
      <c r="A1057">
        <v>1996</v>
      </c>
      <c r="B1057">
        <v>15</v>
      </c>
      <c r="D1057">
        <v>-197</v>
      </c>
    </row>
    <row r="1058" spans="1:5" x14ac:dyDescent="0.3">
      <c r="A1058">
        <v>1997</v>
      </c>
      <c r="B1058">
        <v>15</v>
      </c>
      <c r="D1058">
        <v>-143</v>
      </c>
    </row>
    <row r="1059" spans="1:5" x14ac:dyDescent="0.3">
      <c r="A1059">
        <v>1998</v>
      </c>
      <c r="B1059">
        <v>15</v>
      </c>
      <c r="D1059">
        <v>-179</v>
      </c>
    </row>
    <row r="1060" spans="1:5" x14ac:dyDescent="0.3">
      <c r="A1060">
        <v>1999</v>
      </c>
      <c r="B1060">
        <v>15</v>
      </c>
      <c r="D1060">
        <v>-205</v>
      </c>
    </row>
    <row r="1061" spans="1:5" x14ac:dyDescent="0.3">
      <c r="A1061">
        <v>2000</v>
      </c>
      <c r="B1061">
        <v>15</v>
      </c>
      <c r="D1061">
        <v>-521</v>
      </c>
    </row>
    <row r="1062" spans="1:5" x14ac:dyDescent="0.3">
      <c r="A1062">
        <v>2001</v>
      </c>
      <c r="B1062">
        <v>15</v>
      </c>
      <c r="D1062">
        <v>-479</v>
      </c>
    </row>
    <row r="1063" spans="1:5" x14ac:dyDescent="0.3">
      <c r="A1063">
        <v>2002</v>
      </c>
      <c r="B1063">
        <v>15</v>
      </c>
      <c r="D1063">
        <v>-599</v>
      </c>
    </row>
    <row r="1064" spans="1:5" x14ac:dyDescent="0.3">
      <c r="A1064">
        <v>2003</v>
      </c>
      <c r="B1064">
        <v>15</v>
      </c>
      <c r="D1064">
        <v>-571</v>
      </c>
    </row>
    <row r="1065" spans="1:5" x14ac:dyDescent="0.3">
      <c r="A1065">
        <v>2004</v>
      </c>
      <c r="B1065">
        <v>15</v>
      </c>
      <c r="D1065">
        <v>-350</v>
      </c>
    </row>
    <row r="1066" spans="1:5" x14ac:dyDescent="0.3">
      <c r="A1066">
        <v>2005</v>
      </c>
      <c r="B1066">
        <v>15</v>
      </c>
      <c r="D1066">
        <v>-238</v>
      </c>
    </row>
    <row r="1067" spans="1:5" x14ac:dyDescent="0.3">
      <c r="A1067">
        <v>2006</v>
      </c>
      <c r="B1067">
        <v>15</v>
      </c>
      <c r="D1067">
        <v>-553</v>
      </c>
    </row>
    <row r="1068" spans="1:5" x14ac:dyDescent="0.3">
      <c r="A1068">
        <v>2007</v>
      </c>
      <c r="B1068">
        <v>15</v>
      </c>
      <c r="D1068">
        <v>-556</v>
      </c>
    </row>
    <row r="1069" spans="1:5" x14ac:dyDescent="0.3">
      <c r="A1069">
        <v>2008</v>
      </c>
      <c r="B1069">
        <v>15</v>
      </c>
      <c r="D1069">
        <v>-559</v>
      </c>
    </row>
    <row r="1070" spans="1:5" x14ac:dyDescent="0.3">
      <c r="A1070">
        <v>2009</v>
      </c>
      <c r="B1070">
        <v>15</v>
      </c>
      <c r="D1070">
        <v>-549</v>
      </c>
    </row>
    <row r="1071" spans="1:5" x14ac:dyDescent="0.3">
      <c r="A1071">
        <v>2010</v>
      </c>
      <c r="B1071">
        <v>15</v>
      </c>
      <c r="D1071">
        <v>-620</v>
      </c>
    </row>
    <row r="1072" spans="1:5" x14ac:dyDescent="0.3">
      <c r="A1072">
        <v>2011</v>
      </c>
      <c r="B1072">
        <v>15</v>
      </c>
      <c r="C1072">
        <v>6132495</v>
      </c>
      <c r="D1072">
        <v>-561</v>
      </c>
      <c r="E1072">
        <v>9</v>
      </c>
    </row>
    <row r="1073" spans="1:5" x14ac:dyDescent="0.3">
      <c r="A1073">
        <v>2012</v>
      </c>
      <c r="B1073">
        <v>15</v>
      </c>
      <c r="C1073">
        <v>5986349</v>
      </c>
      <c r="D1073">
        <v>-550</v>
      </c>
      <c r="E1073">
        <v>9</v>
      </c>
    </row>
    <row r="1074" spans="1:5" x14ac:dyDescent="0.3">
      <c r="A1074">
        <v>2013</v>
      </c>
      <c r="B1074">
        <v>15</v>
      </c>
      <c r="C1074">
        <v>4971400</v>
      </c>
      <c r="D1074">
        <v>-650</v>
      </c>
      <c r="E1074">
        <v>10</v>
      </c>
    </row>
    <row r="1075" spans="1:5" x14ac:dyDescent="0.3">
      <c r="A1075">
        <v>2014</v>
      </c>
      <c r="B1075">
        <v>15</v>
      </c>
      <c r="C1075">
        <v>4713968</v>
      </c>
      <c r="D1075">
        <v>-742</v>
      </c>
      <c r="E1075">
        <v>10</v>
      </c>
    </row>
    <row r="1076" spans="1:5" x14ac:dyDescent="0.3">
      <c r="A1076">
        <v>2015</v>
      </c>
      <c r="B1076">
        <v>15</v>
      </c>
      <c r="C1076">
        <v>4699363</v>
      </c>
      <c r="D1076">
        <v>-885</v>
      </c>
      <c r="E1076">
        <v>10</v>
      </c>
    </row>
    <row r="1077" spans="1:5" x14ac:dyDescent="0.3">
      <c r="A1077">
        <v>2016</v>
      </c>
      <c r="B1077">
        <v>15</v>
      </c>
      <c r="C1077">
        <v>3970055</v>
      </c>
      <c r="D1077">
        <v>-1008</v>
      </c>
      <c r="E1077">
        <v>10</v>
      </c>
    </row>
    <row r="1078" spans="1:5" x14ac:dyDescent="0.3">
      <c r="A1078">
        <v>2017</v>
      </c>
      <c r="B1078">
        <v>15</v>
      </c>
      <c r="C1078">
        <v>4001256</v>
      </c>
      <c r="D1078">
        <v>-1265</v>
      </c>
      <c r="E1078">
        <v>10</v>
      </c>
    </row>
    <row r="1079" spans="1:5" x14ac:dyDescent="0.3">
      <c r="A1079">
        <v>2018</v>
      </c>
      <c r="B1079">
        <v>15</v>
      </c>
      <c r="C1079">
        <v>4057319</v>
      </c>
      <c r="D1079">
        <v>-673</v>
      </c>
      <c r="E1079">
        <v>10</v>
      </c>
    </row>
    <row r="1080" spans="1:5" x14ac:dyDescent="0.3">
      <c r="A1080">
        <v>2019</v>
      </c>
      <c r="B1080">
        <v>15</v>
      </c>
      <c r="C1080">
        <v>4258021</v>
      </c>
      <c r="D1080">
        <v>-618</v>
      </c>
      <c r="E1080">
        <v>10</v>
      </c>
    </row>
    <row r="1081" spans="1:5" x14ac:dyDescent="0.3">
      <c r="A1081">
        <v>2020</v>
      </c>
      <c r="B1081">
        <v>15</v>
      </c>
      <c r="C1081">
        <v>3911313</v>
      </c>
      <c r="D1081">
        <v>-551</v>
      </c>
      <c r="E1081">
        <v>10</v>
      </c>
    </row>
    <row r="1082" spans="1:5" x14ac:dyDescent="0.3">
      <c r="A1082">
        <v>1949</v>
      </c>
      <c r="B1082">
        <v>16</v>
      </c>
    </row>
    <row r="1083" spans="1:5" x14ac:dyDescent="0.3">
      <c r="A1083">
        <v>1950</v>
      </c>
      <c r="B1083">
        <v>16</v>
      </c>
    </row>
    <row r="1084" spans="1:5" x14ac:dyDescent="0.3">
      <c r="A1084">
        <v>1951</v>
      </c>
      <c r="B1084">
        <v>16</v>
      </c>
    </row>
    <row r="1085" spans="1:5" x14ac:dyDescent="0.3">
      <c r="A1085">
        <v>1952</v>
      </c>
      <c r="B1085">
        <v>16</v>
      </c>
    </row>
    <row r="1086" spans="1:5" x14ac:dyDescent="0.3">
      <c r="A1086">
        <v>1953</v>
      </c>
      <c r="B1086">
        <v>16</v>
      </c>
    </row>
    <row r="1087" spans="1:5" x14ac:dyDescent="0.3">
      <c r="A1087">
        <v>1954</v>
      </c>
      <c r="B1087">
        <v>16</v>
      </c>
    </row>
    <row r="1088" spans="1:5" x14ac:dyDescent="0.3">
      <c r="A1088">
        <v>1955</v>
      </c>
      <c r="B1088">
        <v>16</v>
      </c>
    </row>
    <row r="1089" spans="1:2" x14ac:dyDescent="0.3">
      <c r="A1089">
        <v>1956</v>
      </c>
      <c r="B1089">
        <v>16</v>
      </c>
    </row>
    <row r="1090" spans="1:2" x14ac:dyDescent="0.3">
      <c r="A1090">
        <v>1957</v>
      </c>
      <c r="B1090">
        <v>16</v>
      </c>
    </row>
    <row r="1091" spans="1:2" x14ac:dyDescent="0.3">
      <c r="A1091">
        <v>1958</v>
      </c>
      <c r="B1091">
        <v>16</v>
      </c>
    </row>
    <row r="1092" spans="1:2" x14ac:dyDescent="0.3">
      <c r="A1092">
        <v>1959</v>
      </c>
      <c r="B1092">
        <v>16</v>
      </c>
    </row>
    <row r="1093" spans="1:2" x14ac:dyDescent="0.3">
      <c r="A1093">
        <v>1960</v>
      </c>
      <c r="B1093">
        <v>16</v>
      </c>
    </row>
    <row r="1094" spans="1:2" x14ac:dyDescent="0.3">
      <c r="A1094">
        <v>1961</v>
      </c>
      <c r="B1094">
        <v>16</v>
      </c>
    </row>
    <row r="1095" spans="1:2" x14ac:dyDescent="0.3">
      <c r="A1095">
        <v>1962</v>
      </c>
      <c r="B1095">
        <v>16</v>
      </c>
    </row>
    <row r="1096" spans="1:2" x14ac:dyDescent="0.3">
      <c r="A1096">
        <v>1963</v>
      </c>
      <c r="B1096">
        <v>16</v>
      </c>
    </row>
    <row r="1097" spans="1:2" x14ac:dyDescent="0.3">
      <c r="A1097">
        <v>1964</v>
      </c>
      <c r="B1097">
        <v>16</v>
      </c>
    </row>
    <row r="1098" spans="1:2" x14ac:dyDescent="0.3">
      <c r="A1098">
        <v>1965</v>
      </c>
      <c r="B1098">
        <v>16</v>
      </c>
    </row>
    <row r="1099" spans="1:2" x14ac:dyDescent="0.3">
      <c r="A1099">
        <v>1966</v>
      </c>
      <c r="B1099">
        <v>16</v>
      </c>
    </row>
    <row r="1100" spans="1:2" x14ac:dyDescent="0.3">
      <c r="A1100">
        <v>1967</v>
      </c>
      <c r="B1100">
        <v>16</v>
      </c>
    </row>
    <row r="1101" spans="1:2" x14ac:dyDescent="0.3">
      <c r="A1101">
        <v>1968</v>
      </c>
      <c r="B1101">
        <v>16</v>
      </c>
    </row>
    <row r="1102" spans="1:2" x14ac:dyDescent="0.3">
      <c r="A1102">
        <v>1969</v>
      </c>
      <c r="B1102">
        <v>16</v>
      </c>
    </row>
    <row r="1103" spans="1:2" x14ac:dyDescent="0.3">
      <c r="A1103">
        <v>1970</v>
      </c>
      <c r="B1103">
        <v>16</v>
      </c>
    </row>
    <row r="1104" spans="1:2" x14ac:dyDescent="0.3">
      <c r="A1104">
        <v>1971</v>
      </c>
      <c r="B1104">
        <v>16</v>
      </c>
    </row>
    <row r="1105" spans="1:4" x14ac:dyDescent="0.3">
      <c r="A1105">
        <v>1972</v>
      </c>
      <c r="B1105">
        <v>16</v>
      </c>
    </row>
    <row r="1106" spans="1:4" x14ac:dyDescent="0.3">
      <c r="A1106">
        <v>1973</v>
      </c>
      <c r="B1106">
        <v>16</v>
      </c>
    </row>
    <row r="1107" spans="1:4" x14ac:dyDescent="0.3">
      <c r="A1107">
        <v>1974</v>
      </c>
      <c r="B1107">
        <v>16</v>
      </c>
    </row>
    <row r="1108" spans="1:4" x14ac:dyDescent="0.3">
      <c r="A1108">
        <v>1975</v>
      </c>
      <c r="B1108">
        <v>16</v>
      </c>
    </row>
    <row r="1109" spans="1:4" x14ac:dyDescent="0.3">
      <c r="A1109">
        <v>1976</v>
      </c>
      <c r="B1109">
        <v>16</v>
      </c>
    </row>
    <row r="1110" spans="1:4" x14ac:dyDescent="0.3">
      <c r="A1110">
        <v>1977</v>
      </c>
      <c r="B1110">
        <v>16</v>
      </c>
    </row>
    <row r="1111" spans="1:4" x14ac:dyDescent="0.3">
      <c r="A1111">
        <v>1978</v>
      </c>
      <c r="B1111">
        <v>16</v>
      </c>
      <c r="D1111">
        <v>-308</v>
      </c>
    </row>
    <row r="1112" spans="1:4" x14ac:dyDescent="0.3">
      <c r="A1112">
        <v>1979</v>
      </c>
      <c r="B1112">
        <v>16</v>
      </c>
      <c r="D1112">
        <v>-314</v>
      </c>
    </row>
    <row r="1113" spans="1:4" x14ac:dyDescent="0.3">
      <c r="A1113">
        <v>1980</v>
      </c>
      <c r="B1113">
        <v>16</v>
      </c>
      <c r="D1113">
        <v>-401</v>
      </c>
    </row>
    <row r="1114" spans="1:4" x14ac:dyDescent="0.3">
      <c r="A1114">
        <v>1981</v>
      </c>
      <c r="B1114">
        <v>16</v>
      </c>
      <c r="D1114">
        <v>-452</v>
      </c>
    </row>
    <row r="1115" spans="1:4" x14ac:dyDescent="0.3">
      <c r="A1115">
        <v>1982</v>
      </c>
      <c r="B1115">
        <v>16</v>
      </c>
      <c r="D1115">
        <v>-556</v>
      </c>
    </row>
    <row r="1116" spans="1:4" x14ac:dyDescent="0.3">
      <c r="A1116">
        <v>1983</v>
      </c>
      <c r="B1116">
        <v>16</v>
      </c>
      <c r="D1116">
        <v>-692</v>
      </c>
    </row>
    <row r="1117" spans="1:4" x14ac:dyDescent="0.3">
      <c r="A1117">
        <v>1984</v>
      </c>
      <c r="B1117">
        <v>16</v>
      </c>
      <c r="D1117">
        <v>-945</v>
      </c>
    </row>
    <row r="1118" spans="1:4" x14ac:dyDescent="0.3">
      <c r="A1118">
        <v>1985</v>
      </c>
      <c r="B1118">
        <v>16</v>
      </c>
      <c r="D1118">
        <v>-928</v>
      </c>
    </row>
    <row r="1119" spans="1:4" x14ac:dyDescent="0.3">
      <c r="A1119">
        <v>1986</v>
      </c>
      <c r="B1119">
        <v>16</v>
      </c>
      <c r="D1119">
        <v>-989</v>
      </c>
    </row>
    <row r="1120" spans="1:4" x14ac:dyDescent="0.3">
      <c r="A1120">
        <v>1987</v>
      </c>
      <c r="B1120">
        <v>16</v>
      </c>
      <c r="D1120">
        <v>-911</v>
      </c>
    </row>
    <row r="1121" spans="1:4" x14ac:dyDescent="0.3">
      <c r="A1121">
        <v>1988</v>
      </c>
      <c r="B1121">
        <v>16</v>
      </c>
      <c r="D1121">
        <v>-863</v>
      </c>
    </row>
    <row r="1122" spans="1:4" x14ac:dyDescent="0.3">
      <c r="A1122">
        <v>1989</v>
      </c>
      <c r="B1122">
        <v>16</v>
      </c>
      <c r="D1122">
        <v>-808</v>
      </c>
    </row>
    <row r="1123" spans="1:4" x14ac:dyDescent="0.3">
      <c r="A1123">
        <v>1990</v>
      </c>
      <c r="B1123">
        <v>16</v>
      </c>
      <c r="D1123">
        <v>-821</v>
      </c>
    </row>
    <row r="1124" spans="1:4" x14ac:dyDescent="0.3">
      <c r="A1124">
        <v>1991</v>
      </c>
      <c r="B1124">
        <v>16</v>
      </c>
      <c r="D1124">
        <v>-934</v>
      </c>
    </row>
    <row r="1125" spans="1:4" x14ac:dyDescent="0.3">
      <c r="A1125">
        <v>1992</v>
      </c>
      <c r="B1125">
        <v>16</v>
      </c>
      <c r="D1125">
        <v>-963</v>
      </c>
    </row>
    <row r="1126" spans="1:4" x14ac:dyDescent="0.3">
      <c r="A1126">
        <v>1993</v>
      </c>
      <c r="B1126">
        <v>16</v>
      </c>
      <c r="D1126">
        <v>-1789</v>
      </c>
    </row>
    <row r="1127" spans="1:4" x14ac:dyDescent="0.3">
      <c r="A1127">
        <v>1994</v>
      </c>
      <c r="B1127">
        <v>16</v>
      </c>
      <c r="D1127">
        <v>-1288</v>
      </c>
    </row>
    <row r="1128" spans="1:4" x14ac:dyDescent="0.3">
      <c r="A1128">
        <v>1995</v>
      </c>
      <c r="B1128">
        <v>16</v>
      </c>
      <c r="D1128">
        <v>-1091</v>
      </c>
    </row>
    <row r="1129" spans="1:4" x14ac:dyDescent="0.3">
      <c r="A1129">
        <v>1996</v>
      </c>
      <c r="B1129">
        <v>16</v>
      </c>
      <c r="D1129">
        <v>-878</v>
      </c>
    </row>
    <row r="1130" spans="1:4" x14ac:dyDescent="0.3">
      <c r="A1130">
        <v>1997</v>
      </c>
      <c r="B1130">
        <v>16</v>
      </c>
      <c r="D1130">
        <v>-649</v>
      </c>
    </row>
    <row r="1131" spans="1:4" x14ac:dyDescent="0.3">
      <c r="A1131">
        <v>1998</v>
      </c>
      <c r="B1131">
        <v>16</v>
      </c>
      <c r="D1131">
        <v>-799</v>
      </c>
    </row>
    <row r="1132" spans="1:4" x14ac:dyDescent="0.3">
      <c r="A1132">
        <v>1999</v>
      </c>
      <c r="B1132">
        <v>16</v>
      </c>
      <c r="D1132">
        <v>-1463</v>
      </c>
    </row>
    <row r="1133" spans="1:4" x14ac:dyDescent="0.3">
      <c r="A1133">
        <v>2000</v>
      </c>
      <c r="B1133">
        <v>16</v>
      </c>
      <c r="D1133">
        <v>-2197</v>
      </c>
    </row>
    <row r="1134" spans="1:4" x14ac:dyDescent="0.3">
      <c r="A1134">
        <v>2001</v>
      </c>
      <c r="B1134">
        <v>16</v>
      </c>
      <c r="D1134">
        <v>-2451</v>
      </c>
    </row>
    <row r="1135" spans="1:4" x14ac:dyDescent="0.3">
      <c r="A1135">
        <v>2002</v>
      </c>
      <c r="B1135">
        <v>16</v>
      </c>
      <c r="D1135">
        <v>-2534</v>
      </c>
    </row>
    <row r="1136" spans="1:4" x14ac:dyDescent="0.3">
      <c r="A1136">
        <v>2003</v>
      </c>
      <c r="B1136">
        <v>16</v>
      </c>
      <c r="D1136">
        <v>-2176</v>
      </c>
    </row>
    <row r="1137" spans="1:5" x14ac:dyDescent="0.3">
      <c r="A1137">
        <v>2004</v>
      </c>
      <c r="B1137">
        <v>16</v>
      </c>
      <c r="D1137">
        <v>-2457</v>
      </c>
    </row>
    <row r="1138" spans="1:5" x14ac:dyDescent="0.3">
      <c r="A1138">
        <v>2005</v>
      </c>
      <c r="B1138">
        <v>16</v>
      </c>
      <c r="D1138">
        <v>-2059</v>
      </c>
    </row>
    <row r="1139" spans="1:5" x14ac:dyDescent="0.3">
      <c r="A1139">
        <v>2006</v>
      </c>
      <c r="B1139">
        <v>16</v>
      </c>
      <c r="D1139">
        <v>-2114</v>
      </c>
    </row>
    <row r="1140" spans="1:5" x14ac:dyDescent="0.3">
      <c r="A1140">
        <v>2007</v>
      </c>
      <c r="B1140">
        <v>16</v>
      </c>
      <c r="D1140">
        <v>-2403</v>
      </c>
    </row>
    <row r="1141" spans="1:5" x14ac:dyDescent="0.3">
      <c r="A1141">
        <v>2008</v>
      </c>
      <c r="B1141">
        <v>16</v>
      </c>
      <c r="D1141">
        <v>-2385</v>
      </c>
    </row>
    <row r="1142" spans="1:5" x14ac:dyDescent="0.3">
      <c r="A1142">
        <v>2009</v>
      </c>
      <c r="B1142">
        <v>16</v>
      </c>
      <c r="D1142">
        <v>-2398</v>
      </c>
    </row>
    <row r="1143" spans="1:5" x14ac:dyDescent="0.3">
      <c r="A1143">
        <v>2010</v>
      </c>
      <c r="B1143">
        <v>16</v>
      </c>
      <c r="D1143">
        <v>-2675</v>
      </c>
    </row>
    <row r="1144" spans="1:5" x14ac:dyDescent="0.3">
      <c r="A1144">
        <v>2011</v>
      </c>
      <c r="B1144">
        <v>16</v>
      </c>
      <c r="C1144">
        <v>2248265</v>
      </c>
      <c r="D1144">
        <v>-2369</v>
      </c>
      <c r="E1144">
        <v>12</v>
      </c>
    </row>
    <row r="1145" spans="1:5" x14ac:dyDescent="0.3">
      <c r="A1145">
        <v>2012</v>
      </c>
      <c r="B1145">
        <v>16</v>
      </c>
      <c r="C1145">
        <v>2557058</v>
      </c>
      <c r="D1145">
        <v>-2424</v>
      </c>
      <c r="E1145">
        <v>11</v>
      </c>
    </row>
    <row r="1146" spans="1:5" x14ac:dyDescent="0.3">
      <c r="A1146">
        <v>2013</v>
      </c>
      <c r="B1146">
        <v>16</v>
      </c>
      <c r="C1146">
        <v>3946201</v>
      </c>
      <c r="D1146">
        <v>-2353</v>
      </c>
      <c r="E1146">
        <v>11</v>
      </c>
    </row>
    <row r="1147" spans="1:5" x14ac:dyDescent="0.3">
      <c r="A1147">
        <v>2014</v>
      </c>
      <c r="B1147">
        <v>16</v>
      </c>
      <c r="C1147">
        <v>3248642</v>
      </c>
      <c r="D1147">
        <v>-2606</v>
      </c>
      <c r="E1147">
        <v>11</v>
      </c>
    </row>
    <row r="1148" spans="1:5" x14ac:dyDescent="0.3">
      <c r="A1148">
        <v>2015</v>
      </c>
      <c r="B1148">
        <v>16</v>
      </c>
      <c r="C1148">
        <v>3548314</v>
      </c>
      <c r="D1148">
        <v>-3030</v>
      </c>
      <c r="E1148">
        <v>11</v>
      </c>
    </row>
    <row r="1149" spans="1:5" x14ac:dyDescent="0.3">
      <c r="A1149">
        <v>2016</v>
      </c>
      <c r="B1149">
        <v>16</v>
      </c>
      <c r="C1149">
        <v>3539040</v>
      </c>
      <c r="D1149">
        <v>-2982</v>
      </c>
      <c r="E1149">
        <v>11</v>
      </c>
    </row>
    <row r="1150" spans="1:5" x14ac:dyDescent="0.3">
      <c r="A1150">
        <v>2017</v>
      </c>
      <c r="B1150">
        <v>16</v>
      </c>
      <c r="C1150">
        <v>3679011</v>
      </c>
      <c r="D1150">
        <v>-2592</v>
      </c>
      <c r="E1150">
        <v>11</v>
      </c>
    </row>
    <row r="1151" spans="1:5" x14ac:dyDescent="0.3">
      <c r="A1151">
        <v>2018</v>
      </c>
      <c r="B1151">
        <v>16</v>
      </c>
      <c r="C1151">
        <v>3429739</v>
      </c>
      <c r="D1151">
        <v>-2681</v>
      </c>
      <c r="E1151">
        <v>11</v>
      </c>
    </row>
    <row r="1152" spans="1:5" x14ac:dyDescent="0.3">
      <c r="A1152">
        <v>2019</v>
      </c>
      <c r="B1152">
        <v>16</v>
      </c>
      <c r="C1152">
        <v>3228113</v>
      </c>
      <c r="D1152">
        <v>-2675</v>
      </c>
      <c r="E1152">
        <v>11</v>
      </c>
    </row>
    <row r="1153" spans="1:5" x14ac:dyDescent="0.3">
      <c r="A1153">
        <v>2020</v>
      </c>
      <c r="B1153">
        <v>16</v>
      </c>
      <c r="C1153">
        <v>2761557</v>
      </c>
      <c r="D1153">
        <v>-3228</v>
      </c>
      <c r="E1153">
        <v>11</v>
      </c>
    </row>
    <row r="1154" spans="1:5" x14ac:dyDescent="0.3">
      <c r="A1154">
        <v>1949</v>
      </c>
      <c r="B1154">
        <v>17</v>
      </c>
    </row>
    <row r="1155" spans="1:5" x14ac:dyDescent="0.3">
      <c r="A1155">
        <v>1950</v>
      </c>
      <c r="B1155">
        <v>17</v>
      </c>
    </row>
    <row r="1156" spans="1:5" x14ac:dyDescent="0.3">
      <c r="A1156">
        <v>1951</v>
      </c>
      <c r="B1156">
        <v>17</v>
      </c>
    </row>
    <row r="1157" spans="1:5" x14ac:dyDescent="0.3">
      <c r="A1157">
        <v>1952</v>
      </c>
      <c r="B1157">
        <v>17</v>
      </c>
    </row>
    <row r="1158" spans="1:5" x14ac:dyDescent="0.3">
      <c r="A1158">
        <v>1953</v>
      </c>
      <c r="B1158">
        <v>17</v>
      </c>
    </row>
    <row r="1159" spans="1:5" x14ac:dyDescent="0.3">
      <c r="A1159">
        <v>1954</v>
      </c>
      <c r="B1159">
        <v>17</v>
      </c>
    </row>
    <row r="1160" spans="1:5" x14ac:dyDescent="0.3">
      <c r="A1160">
        <v>1955</v>
      </c>
      <c r="B1160">
        <v>17</v>
      </c>
    </row>
    <row r="1161" spans="1:5" x14ac:dyDescent="0.3">
      <c r="A1161">
        <v>1956</v>
      </c>
      <c r="B1161">
        <v>17</v>
      </c>
    </row>
    <row r="1162" spans="1:5" x14ac:dyDescent="0.3">
      <c r="A1162">
        <v>1957</v>
      </c>
      <c r="B1162">
        <v>17</v>
      </c>
    </row>
    <row r="1163" spans="1:5" x14ac:dyDescent="0.3">
      <c r="A1163">
        <v>1958</v>
      </c>
      <c r="B1163">
        <v>17</v>
      </c>
    </row>
    <row r="1164" spans="1:5" x14ac:dyDescent="0.3">
      <c r="A1164">
        <v>1959</v>
      </c>
      <c r="B1164">
        <v>17</v>
      </c>
    </row>
    <row r="1165" spans="1:5" x14ac:dyDescent="0.3">
      <c r="A1165">
        <v>1960</v>
      </c>
      <c r="B1165">
        <v>17</v>
      </c>
    </row>
    <row r="1166" spans="1:5" x14ac:dyDescent="0.3">
      <c r="A1166">
        <v>1961</v>
      </c>
      <c r="B1166">
        <v>17</v>
      </c>
    </row>
    <row r="1167" spans="1:5" x14ac:dyDescent="0.3">
      <c r="A1167">
        <v>1962</v>
      </c>
      <c r="B1167">
        <v>17</v>
      </c>
    </row>
    <row r="1168" spans="1:5" x14ac:dyDescent="0.3">
      <c r="A1168">
        <v>1963</v>
      </c>
      <c r="B1168">
        <v>17</v>
      </c>
    </row>
    <row r="1169" spans="1:4" x14ac:dyDescent="0.3">
      <c r="A1169">
        <v>1964</v>
      </c>
      <c r="B1169">
        <v>17</v>
      </c>
    </row>
    <row r="1170" spans="1:4" x14ac:dyDescent="0.3">
      <c r="A1170">
        <v>1965</v>
      </c>
      <c r="B1170">
        <v>17</v>
      </c>
    </row>
    <row r="1171" spans="1:4" x14ac:dyDescent="0.3">
      <c r="A1171">
        <v>1966</v>
      </c>
      <c r="B1171">
        <v>17</v>
      </c>
    </row>
    <row r="1172" spans="1:4" x14ac:dyDescent="0.3">
      <c r="A1172">
        <v>1967</v>
      </c>
      <c r="B1172">
        <v>17</v>
      </c>
    </row>
    <row r="1173" spans="1:4" x14ac:dyDescent="0.3">
      <c r="A1173">
        <v>1968</v>
      </c>
      <c r="B1173">
        <v>17</v>
      </c>
    </row>
    <row r="1174" spans="1:4" x14ac:dyDescent="0.3">
      <c r="A1174">
        <v>1969</v>
      </c>
      <c r="B1174">
        <v>17</v>
      </c>
    </row>
    <row r="1175" spans="1:4" x14ac:dyDescent="0.3">
      <c r="A1175">
        <v>1970</v>
      </c>
      <c r="B1175">
        <v>17</v>
      </c>
    </row>
    <row r="1176" spans="1:4" x14ac:dyDescent="0.3">
      <c r="A1176">
        <v>1971</v>
      </c>
      <c r="B1176">
        <v>17</v>
      </c>
    </row>
    <row r="1177" spans="1:4" x14ac:dyDescent="0.3">
      <c r="A1177">
        <v>1972</v>
      </c>
      <c r="B1177">
        <v>17</v>
      </c>
    </row>
    <row r="1178" spans="1:4" x14ac:dyDescent="0.3">
      <c r="A1178">
        <v>1973</v>
      </c>
      <c r="B1178">
        <v>17</v>
      </c>
    </row>
    <row r="1179" spans="1:4" x14ac:dyDescent="0.3">
      <c r="A1179">
        <v>1974</v>
      </c>
      <c r="B1179">
        <v>17</v>
      </c>
    </row>
    <row r="1180" spans="1:4" x14ac:dyDescent="0.3">
      <c r="A1180">
        <v>1975</v>
      </c>
      <c r="B1180">
        <v>17</v>
      </c>
    </row>
    <row r="1181" spans="1:4" x14ac:dyDescent="0.3">
      <c r="A1181">
        <v>1976</v>
      </c>
      <c r="B1181">
        <v>17</v>
      </c>
    </row>
    <row r="1182" spans="1:4" x14ac:dyDescent="0.3">
      <c r="A1182">
        <v>1977</v>
      </c>
      <c r="B1182">
        <v>17</v>
      </c>
    </row>
    <row r="1183" spans="1:4" x14ac:dyDescent="0.3">
      <c r="A1183">
        <v>1978</v>
      </c>
      <c r="B1183">
        <v>17</v>
      </c>
      <c r="D1183">
        <v>-1</v>
      </c>
    </row>
    <row r="1184" spans="1:4" x14ac:dyDescent="0.3">
      <c r="A1184">
        <v>1979</v>
      </c>
      <c r="B1184">
        <v>17</v>
      </c>
      <c r="D1184">
        <v>-1</v>
      </c>
    </row>
    <row r="1185" spans="1:4" x14ac:dyDescent="0.3">
      <c r="A1185">
        <v>1980</v>
      </c>
      <c r="B1185">
        <v>17</v>
      </c>
      <c r="D1185">
        <v>-2</v>
      </c>
    </row>
    <row r="1186" spans="1:4" x14ac:dyDescent="0.3">
      <c r="A1186">
        <v>1981</v>
      </c>
      <c r="B1186">
        <v>17</v>
      </c>
      <c r="D1186">
        <v>-2</v>
      </c>
    </row>
    <row r="1187" spans="1:4" x14ac:dyDescent="0.3">
      <c r="A1187">
        <v>1982</v>
      </c>
      <c r="B1187">
        <v>17</v>
      </c>
      <c r="D1187">
        <v>-3</v>
      </c>
    </row>
    <row r="1188" spans="1:4" x14ac:dyDescent="0.3">
      <c r="A1188">
        <v>1983</v>
      </c>
      <c r="B1188">
        <v>17</v>
      </c>
      <c r="D1188">
        <v>-3</v>
      </c>
    </row>
    <row r="1189" spans="1:4" x14ac:dyDescent="0.3">
      <c r="A1189">
        <v>1984</v>
      </c>
      <c r="B1189">
        <v>17</v>
      </c>
      <c r="D1189">
        <v>-4</v>
      </c>
    </row>
    <row r="1190" spans="1:4" x14ac:dyDescent="0.3">
      <c r="A1190">
        <v>1985</v>
      </c>
      <c r="B1190">
        <v>17</v>
      </c>
      <c r="D1190">
        <v>-4</v>
      </c>
    </row>
    <row r="1191" spans="1:4" x14ac:dyDescent="0.3">
      <c r="A1191">
        <v>1986</v>
      </c>
      <c r="B1191">
        <v>17</v>
      </c>
      <c r="D1191">
        <v>-5</v>
      </c>
    </row>
    <row r="1192" spans="1:4" x14ac:dyDescent="0.3">
      <c r="A1192">
        <v>1987</v>
      </c>
      <c r="B1192">
        <v>17</v>
      </c>
      <c r="D1192">
        <v>-4</v>
      </c>
    </row>
    <row r="1193" spans="1:4" x14ac:dyDescent="0.3">
      <c r="A1193">
        <v>1988</v>
      </c>
      <c r="B1193">
        <v>17</v>
      </c>
      <c r="D1193">
        <v>-4</v>
      </c>
    </row>
    <row r="1194" spans="1:4" x14ac:dyDescent="0.3">
      <c r="A1194">
        <v>1989</v>
      </c>
      <c r="B1194">
        <v>17</v>
      </c>
      <c r="D1194">
        <v>-4</v>
      </c>
    </row>
    <row r="1195" spans="1:4" x14ac:dyDescent="0.3">
      <c r="A1195">
        <v>1990</v>
      </c>
      <c r="B1195">
        <v>17</v>
      </c>
      <c r="D1195">
        <v>-4</v>
      </c>
    </row>
    <row r="1196" spans="1:4" x14ac:dyDescent="0.3">
      <c r="A1196">
        <v>1991</v>
      </c>
      <c r="B1196">
        <v>17</v>
      </c>
      <c r="D1196">
        <v>-4</v>
      </c>
    </row>
    <row r="1197" spans="1:4" x14ac:dyDescent="0.3">
      <c r="A1197">
        <v>1992</v>
      </c>
      <c r="B1197">
        <v>17</v>
      </c>
      <c r="D1197">
        <v>-4</v>
      </c>
    </row>
    <row r="1198" spans="1:4" x14ac:dyDescent="0.3">
      <c r="A1198">
        <v>1993</v>
      </c>
      <c r="B1198">
        <v>17</v>
      </c>
      <c r="D1198">
        <v>-53</v>
      </c>
    </row>
    <row r="1199" spans="1:4" x14ac:dyDescent="0.3">
      <c r="A1199">
        <v>1994</v>
      </c>
      <c r="B1199">
        <v>17</v>
      </c>
      <c r="D1199">
        <v>-137</v>
      </c>
    </row>
    <row r="1200" spans="1:4" x14ac:dyDescent="0.3">
      <c r="A1200">
        <v>1995</v>
      </c>
      <c r="B1200">
        <v>17</v>
      </c>
      <c r="D1200">
        <v>-165</v>
      </c>
    </row>
    <row r="1201" spans="1:5" x14ac:dyDescent="0.3">
      <c r="A1201">
        <v>1996</v>
      </c>
      <c r="B1201">
        <v>17</v>
      </c>
      <c r="D1201">
        <v>-174</v>
      </c>
    </row>
    <row r="1202" spans="1:5" x14ac:dyDescent="0.3">
      <c r="A1202">
        <v>1997</v>
      </c>
      <c r="B1202">
        <v>17</v>
      </c>
      <c r="D1202">
        <v>-139</v>
      </c>
    </row>
    <row r="1203" spans="1:5" x14ac:dyDescent="0.3">
      <c r="A1203">
        <v>1998</v>
      </c>
      <c r="B1203">
        <v>17</v>
      </c>
      <c r="D1203">
        <v>-158</v>
      </c>
    </row>
    <row r="1204" spans="1:5" x14ac:dyDescent="0.3">
      <c r="A1204">
        <v>1999</v>
      </c>
      <c r="B1204">
        <v>17</v>
      </c>
      <c r="D1204">
        <v>-149</v>
      </c>
    </row>
    <row r="1205" spans="1:5" x14ac:dyDescent="0.3">
      <c r="A1205">
        <v>2000</v>
      </c>
      <c r="B1205">
        <v>17</v>
      </c>
      <c r="D1205">
        <v>-489</v>
      </c>
    </row>
    <row r="1206" spans="1:5" x14ac:dyDescent="0.3">
      <c r="A1206">
        <v>2001</v>
      </c>
      <c r="B1206">
        <v>17</v>
      </c>
      <c r="D1206">
        <v>-439</v>
      </c>
    </row>
    <row r="1207" spans="1:5" x14ac:dyDescent="0.3">
      <c r="A1207">
        <v>2002</v>
      </c>
      <c r="B1207">
        <v>17</v>
      </c>
      <c r="D1207">
        <v>-594</v>
      </c>
    </row>
    <row r="1208" spans="1:5" x14ac:dyDescent="0.3">
      <c r="A1208">
        <v>2003</v>
      </c>
      <c r="B1208">
        <v>17</v>
      </c>
      <c r="D1208">
        <v>-648</v>
      </c>
    </row>
    <row r="1209" spans="1:5" x14ac:dyDescent="0.3">
      <c r="A1209">
        <v>2004</v>
      </c>
      <c r="B1209">
        <v>17</v>
      </c>
      <c r="D1209">
        <v>-400</v>
      </c>
    </row>
    <row r="1210" spans="1:5" x14ac:dyDescent="0.3">
      <c r="A1210">
        <v>2005</v>
      </c>
      <c r="B1210">
        <v>17</v>
      </c>
      <c r="D1210">
        <v>-328</v>
      </c>
    </row>
    <row r="1211" spans="1:5" x14ac:dyDescent="0.3">
      <c r="A1211">
        <v>2006</v>
      </c>
      <c r="B1211">
        <v>17</v>
      </c>
      <c r="D1211">
        <v>-855</v>
      </c>
    </row>
    <row r="1212" spans="1:5" x14ac:dyDescent="0.3">
      <c r="A1212">
        <v>2007</v>
      </c>
      <c r="B1212">
        <v>17</v>
      </c>
      <c r="D1212">
        <v>-951</v>
      </c>
    </row>
    <row r="1213" spans="1:5" x14ac:dyDescent="0.3">
      <c r="A1213">
        <v>2008</v>
      </c>
      <c r="B1213">
        <v>17</v>
      </c>
      <c r="D1213">
        <v>-840</v>
      </c>
    </row>
    <row r="1214" spans="1:5" x14ac:dyDescent="0.3">
      <c r="A1214">
        <v>2009</v>
      </c>
      <c r="B1214">
        <v>17</v>
      </c>
      <c r="D1214">
        <v>-863</v>
      </c>
    </row>
    <row r="1215" spans="1:5" x14ac:dyDescent="0.3">
      <c r="A1215">
        <v>2010</v>
      </c>
      <c r="B1215">
        <v>17</v>
      </c>
      <c r="D1215">
        <v>-965</v>
      </c>
    </row>
    <row r="1216" spans="1:5" x14ac:dyDescent="0.3">
      <c r="A1216">
        <v>2011</v>
      </c>
      <c r="B1216">
        <v>17</v>
      </c>
      <c r="C1216">
        <v>2257670</v>
      </c>
      <c r="D1216">
        <v>-894</v>
      </c>
      <c r="E1216">
        <v>11</v>
      </c>
    </row>
    <row r="1217" spans="1:5" x14ac:dyDescent="0.3">
      <c r="A1217">
        <v>2012</v>
      </c>
      <c r="B1217">
        <v>17</v>
      </c>
      <c r="C1217">
        <v>2420665</v>
      </c>
      <c r="D1217">
        <v>-858</v>
      </c>
      <c r="E1217">
        <v>12</v>
      </c>
    </row>
    <row r="1218" spans="1:5" x14ac:dyDescent="0.3">
      <c r="A1218">
        <v>2013</v>
      </c>
      <c r="B1218">
        <v>17</v>
      </c>
      <c r="C1218">
        <v>5396945</v>
      </c>
      <c r="D1218">
        <v>-925</v>
      </c>
      <c r="E1218">
        <v>9</v>
      </c>
    </row>
    <row r="1219" spans="1:5" x14ac:dyDescent="0.3">
      <c r="A1219">
        <v>2014</v>
      </c>
      <c r="B1219">
        <v>17</v>
      </c>
      <c r="C1219">
        <v>5056382</v>
      </c>
      <c r="D1219">
        <v>-1592</v>
      </c>
      <c r="E1219">
        <v>9</v>
      </c>
    </row>
    <row r="1220" spans="1:5" x14ac:dyDescent="0.3">
      <c r="A1220">
        <v>2015</v>
      </c>
      <c r="B1220">
        <v>17</v>
      </c>
      <c r="C1220">
        <v>5146220</v>
      </c>
      <c r="D1220">
        <v>-2116</v>
      </c>
      <c r="E1220">
        <v>9</v>
      </c>
    </row>
    <row r="1221" spans="1:5" x14ac:dyDescent="0.3">
      <c r="A1221">
        <v>2016</v>
      </c>
      <c r="B1221">
        <v>17</v>
      </c>
      <c r="C1221">
        <v>4855510</v>
      </c>
      <c r="D1221">
        <v>-2300</v>
      </c>
      <c r="E1221">
        <v>9</v>
      </c>
    </row>
    <row r="1222" spans="1:5" x14ac:dyDescent="0.3">
      <c r="A1222">
        <v>2017</v>
      </c>
      <c r="B1222">
        <v>17</v>
      </c>
      <c r="C1222">
        <v>5178428</v>
      </c>
      <c r="D1222">
        <v>-2159</v>
      </c>
      <c r="E1222">
        <v>9</v>
      </c>
    </row>
    <row r="1223" spans="1:5" x14ac:dyDescent="0.3">
      <c r="A1223">
        <v>2018</v>
      </c>
      <c r="B1223">
        <v>17</v>
      </c>
      <c r="C1223">
        <v>5087826</v>
      </c>
      <c r="D1223">
        <v>-2366</v>
      </c>
      <c r="E1223">
        <v>9</v>
      </c>
    </row>
    <row r="1224" spans="1:5" x14ac:dyDescent="0.3">
      <c r="A1224">
        <v>2019</v>
      </c>
      <c r="B1224">
        <v>17</v>
      </c>
      <c r="C1224">
        <v>5026685</v>
      </c>
      <c r="D1224">
        <v>-2225</v>
      </c>
      <c r="E1224">
        <v>9</v>
      </c>
    </row>
    <row r="1225" spans="1:5" x14ac:dyDescent="0.3">
      <c r="A1225">
        <v>2020</v>
      </c>
      <c r="B1225">
        <v>17</v>
      </c>
      <c r="C1225">
        <v>4536515</v>
      </c>
      <c r="D1225">
        <v>-4098</v>
      </c>
      <c r="E1225">
        <v>9</v>
      </c>
    </row>
    <row r="1226" spans="1:5" x14ac:dyDescent="0.3">
      <c r="A1226">
        <v>1949</v>
      </c>
      <c r="B1226">
        <v>18</v>
      </c>
    </row>
    <row r="1227" spans="1:5" x14ac:dyDescent="0.3">
      <c r="A1227">
        <v>1950</v>
      </c>
      <c r="B1227">
        <v>18</v>
      </c>
    </row>
    <row r="1228" spans="1:5" x14ac:dyDescent="0.3">
      <c r="A1228">
        <v>1951</v>
      </c>
      <c r="B1228">
        <v>18</v>
      </c>
    </row>
    <row r="1229" spans="1:5" x14ac:dyDescent="0.3">
      <c r="A1229">
        <v>1952</v>
      </c>
      <c r="B1229">
        <v>18</v>
      </c>
    </row>
    <row r="1230" spans="1:5" x14ac:dyDescent="0.3">
      <c r="A1230">
        <v>1953</v>
      </c>
      <c r="B1230">
        <v>18</v>
      </c>
    </row>
    <row r="1231" spans="1:5" x14ac:dyDescent="0.3">
      <c r="A1231">
        <v>1954</v>
      </c>
      <c r="B1231">
        <v>18</v>
      </c>
    </row>
    <row r="1232" spans="1:5" x14ac:dyDescent="0.3">
      <c r="A1232">
        <v>1955</v>
      </c>
      <c r="B1232">
        <v>18</v>
      </c>
    </row>
    <row r="1233" spans="1:2" x14ac:dyDescent="0.3">
      <c r="A1233">
        <v>1956</v>
      </c>
      <c r="B1233">
        <v>18</v>
      </c>
    </row>
    <row r="1234" spans="1:2" x14ac:dyDescent="0.3">
      <c r="A1234">
        <v>1957</v>
      </c>
      <c r="B1234">
        <v>18</v>
      </c>
    </row>
    <row r="1235" spans="1:2" x14ac:dyDescent="0.3">
      <c r="A1235">
        <v>1958</v>
      </c>
      <c r="B1235">
        <v>18</v>
      </c>
    </row>
    <row r="1236" spans="1:2" x14ac:dyDescent="0.3">
      <c r="A1236">
        <v>1959</v>
      </c>
      <c r="B1236">
        <v>18</v>
      </c>
    </row>
    <row r="1237" spans="1:2" x14ac:dyDescent="0.3">
      <c r="A1237">
        <v>1960</v>
      </c>
      <c r="B1237">
        <v>18</v>
      </c>
    </row>
    <row r="1238" spans="1:2" x14ac:dyDescent="0.3">
      <c r="A1238">
        <v>1961</v>
      </c>
      <c r="B1238">
        <v>18</v>
      </c>
    </row>
    <row r="1239" spans="1:2" x14ac:dyDescent="0.3">
      <c r="A1239">
        <v>1962</v>
      </c>
      <c r="B1239">
        <v>18</v>
      </c>
    </row>
    <row r="1240" spans="1:2" x14ac:dyDescent="0.3">
      <c r="A1240">
        <v>1963</v>
      </c>
      <c r="B1240">
        <v>18</v>
      </c>
    </row>
    <row r="1241" spans="1:2" x14ac:dyDescent="0.3">
      <c r="A1241">
        <v>1964</v>
      </c>
      <c r="B1241">
        <v>18</v>
      </c>
    </row>
    <row r="1242" spans="1:2" x14ac:dyDescent="0.3">
      <c r="A1242">
        <v>1965</v>
      </c>
      <c r="B1242">
        <v>18</v>
      </c>
    </row>
    <row r="1243" spans="1:2" x14ac:dyDescent="0.3">
      <c r="A1243">
        <v>1966</v>
      </c>
      <c r="B1243">
        <v>18</v>
      </c>
    </row>
    <row r="1244" spans="1:2" x14ac:dyDescent="0.3">
      <c r="A1244">
        <v>1967</v>
      </c>
      <c r="B1244">
        <v>18</v>
      </c>
    </row>
    <row r="1245" spans="1:2" x14ac:dyDescent="0.3">
      <c r="A1245">
        <v>1968</v>
      </c>
      <c r="B1245">
        <v>18</v>
      </c>
    </row>
    <row r="1246" spans="1:2" x14ac:dyDescent="0.3">
      <c r="A1246">
        <v>1969</v>
      </c>
      <c r="B1246">
        <v>18</v>
      </c>
    </row>
    <row r="1247" spans="1:2" x14ac:dyDescent="0.3">
      <c r="A1247">
        <v>1970</v>
      </c>
      <c r="B1247">
        <v>18</v>
      </c>
    </row>
    <row r="1248" spans="1:2" x14ac:dyDescent="0.3">
      <c r="A1248">
        <v>1971</v>
      </c>
      <c r="B1248">
        <v>18</v>
      </c>
    </row>
    <row r="1249" spans="1:4" x14ac:dyDescent="0.3">
      <c r="A1249">
        <v>1972</v>
      </c>
      <c r="B1249">
        <v>18</v>
      </c>
    </row>
    <row r="1250" spans="1:4" x14ac:dyDescent="0.3">
      <c r="A1250">
        <v>1973</v>
      </c>
      <c r="B1250">
        <v>18</v>
      </c>
    </row>
    <row r="1251" spans="1:4" x14ac:dyDescent="0.3">
      <c r="A1251">
        <v>1974</v>
      </c>
      <c r="B1251">
        <v>18</v>
      </c>
    </row>
    <row r="1252" spans="1:4" x14ac:dyDescent="0.3">
      <c r="A1252">
        <v>1975</v>
      </c>
      <c r="B1252">
        <v>18</v>
      </c>
    </row>
    <row r="1253" spans="1:4" x14ac:dyDescent="0.3">
      <c r="A1253">
        <v>1976</v>
      </c>
      <c r="B1253">
        <v>18</v>
      </c>
    </row>
    <row r="1254" spans="1:4" x14ac:dyDescent="0.3">
      <c r="A1254">
        <v>1977</v>
      </c>
      <c r="B1254">
        <v>18</v>
      </c>
    </row>
    <row r="1255" spans="1:4" x14ac:dyDescent="0.3">
      <c r="A1255">
        <v>1978</v>
      </c>
      <c r="B1255">
        <v>18</v>
      </c>
      <c r="D1255">
        <v>-25</v>
      </c>
    </row>
    <row r="1256" spans="1:4" x14ac:dyDescent="0.3">
      <c r="A1256">
        <v>1979</v>
      </c>
      <c r="B1256">
        <v>18</v>
      </c>
      <c r="D1256">
        <v>-28</v>
      </c>
    </row>
    <row r="1257" spans="1:4" x14ac:dyDescent="0.3">
      <c r="A1257">
        <v>1980</v>
      </c>
      <c r="B1257">
        <v>18</v>
      </c>
      <c r="D1257">
        <v>-36</v>
      </c>
    </row>
    <row r="1258" spans="1:4" x14ac:dyDescent="0.3">
      <c r="A1258">
        <v>1981</v>
      </c>
      <c r="B1258">
        <v>18</v>
      </c>
      <c r="D1258">
        <v>-41</v>
      </c>
    </row>
    <row r="1259" spans="1:4" x14ac:dyDescent="0.3">
      <c r="A1259">
        <v>1982</v>
      </c>
      <c r="B1259">
        <v>18</v>
      </c>
      <c r="D1259">
        <v>-47</v>
      </c>
    </row>
    <row r="1260" spans="1:4" x14ac:dyDescent="0.3">
      <c r="A1260">
        <v>1983</v>
      </c>
      <c r="B1260">
        <v>18</v>
      </c>
      <c r="D1260">
        <v>-60</v>
      </c>
    </row>
    <row r="1261" spans="1:4" x14ac:dyDescent="0.3">
      <c r="A1261">
        <v>1984</v>
      </c>
      <c r="B1261">
        <v>18</v>
      </c>
      <c r="D1261">
        <v>-81</v>
      </c>
    </row>
    <row r="1262" spans="1:4" x14ac:dyDescent="0.3">
      <c r="A1262">
        <v>1985</v>
      </c>
      <c r="B1262">
        <v>18</v>
      </c>
      <c r="D1262">
        <v>-81</v>
      </c>
    </row>
    <row r="1263" spans="1:4" x14ac:dyDescent="0.3">
      <c r="A1263">
        <v>1986</v>
      </c>
      <c r="B1263">
        <v>18</v>
      </c>
      <c r="D1263">
        <v>-90</v>
      </c>
    </row>
    <row r="1264" spans="1:4" x14ac:dyDescent="0.3">
      <c r="A1264">
        <v>1987</v>
      </c>
      <c r="B1264">
        <v>18</v>
      </c>
      <c r="D1264">
        <v>-80</v>
      </c>
    </row>
    <row r="1265" spans="1:4" x14ac:dyDescent="0.3">
      <c r="A1265">
        <v>1988</v>
      </c>
      <c r="B1265">
        <v>18</v>
      </c>
      <c r="D1265">
        <v>-71</v>
      </c>
    </row>
    <row r="1266" spans="1:4" x14ac:dyDescent="0.3">
      <c r="A1266">
        <v>1989</v>
      </c>
      <c r="B1266">
        <v>18</v>
      </c>
      <c r="D1266">
        <v>-65</v>
      </c>
    </row>
    <row r="1267" spans="1:4" x14ac:dyDescent="0.3">
      <c r="A1267">
        <v>1990</v>
      </c>
      <c r="B1267">
        <v>18</v>
      </c>
      <c r="D1267">
        <v>-68</v>
      </c>
    </row>
    <row r="1268" spans="1:4" x14ac:dyDescent="0.3">
      <c r="A1268">
        <v>1991</v>
      </c>
      <c r="B1268">
        <v>18</v>
      </c>
      <c r="D1268">
        <v>-75</v>
      </c>
    </row>
    <row r="1269" spans="1:4" x14ac:dyDescent="0.3">
      <c r="A1269">
        <v>1992</v>
      </c>
      <c r="B1269">
        <v>18</v>
      </c>
      <c r="D1269">
        <v>-77</v>
      </c>
    </row>
    <row r="1270" spans="1:4" x14ac:dyDescent="0.3">
      <c r="A1270">
        <v>1993</v>
      </c>
      <c r="B1270">
        <v>18</v>
      </c>
      <c r="D1270">
        <v>-109</v>
      </c>
    </row>
    <row r="1271" spans="1:4" x14ac:dyDescent="0.3">
      <c r="A1271">
        <v>1994</v>
      </c>
      <c r="B1271">
        <v>18</v>
      </c>
      <c r="D1271">
        <v>-110</v>
      </c>
    </row>
    <row r="1272" spans="1:4" x14ac:dyDescent="0.3">
      <c r="A1272">
        <v>1995</v>
      </c>
      <c r="B1272">
        <v>18</v>
      </c>
      <c r="D1272">
        <v>-109</v>
      </c>
    </row>
    <row r="1273" spans="1:4" x14ac:dyDescent="0.3">
      <c r="A1273">
        <v>1996</v>
      </c>
      <c r="B1273">
        <v>18</v>
      </c>
      <c r="D1273">
        <v>-143</v>
      </c>
    </row>
    <row r="1274" spans="1:4" x14ac:dyDescent="0.3">
      <c r="A1274">
        <v>1997</v>
      </c>
      <c r="B1274">
        <v>18</v>
      </c>
      <c r="D1274">
        <v>-138</v>
      </c>
    </row>
    <row r="1275" spans="1:4" x14ac:dyDescent="0.3">
      <c r="A1275">
        <v>1998</v>
      </c>
      <c r="B1275">
        <v>18</v>
      </c>
      <c r="D1275">
        <v>-167</v>
      </c>
    </row>
    <row r="1276" spans="1:4" x14ac:dyDescent="0.3">
      <c r="A1276">
        <v>1999</v>
      </c>
      <c r="B1276">
        <v>18</v>
      </c>
      <c r="D1276">
        <v>-222</v>
      </c>
    </row>
    <row r="1277" spans="1:4" x14ac:dyDescent="0.3">
      <c r="A1277">
        <v>2000</v>
      </c>
      <c r="B1277">
        <v>18</v>
      </c>
      <c r="D1277">
        <v>-320</v>
      </c>
    </row>
    <row r="1278" spans="1:4" x14ac:dyDescent="0.3">
      <c r="A1278">
        <v>2001</v>
      </c>
      <c r="B1278">
        <v>18</v>
      </c>
      <c r="D1278">
        <v>-608</v>
      </c>
    </row>
    <row r="1279" spans="1:4" x14ac:dyDescent="0.3">
      <c r="A1279">
        <v>2002</v>
      </c>
      <c r="B1279">
        <v>18</v>
      </c>
      <c r="D1279">
        <v>-765</v>
      </c>
    </row>
    <row r="1280" spans="1:4" x14ac:dyDescent="0.3">
      <c r="A1280">
        <v>2003</v>
      </c>
      <c r="B1280">
        <v>18</v>
      </c>
      <c r="D1280">
        <v>-533</v>
      </c>
    </row>
    <row r="1281" spans="1:5" x14ac:dyDescent="0.3">
      <c r="A1281">
        <v>2004</v>
      </c>
      <c r="B1281">
        <v>18</v>
      </c>
      <c r="D1281">
        <v>-638</v>
      </c>
    </row>
    <row r="1282" spans="1:5" x14ac:dyDescent="0.3">
      <c r="A1282">
        <v>2005</v>
      </c>
      <c r="B1282">
        <v>18</v>
      </c>
      <c r="D1282">
        <v>-646</v>
      </c>
    </row>
    <row r="1283" spans="1:5" x14ac:dyDescent="0.3">
      <c r="A1283">
        <v>2006</v>
      </c>
      <c r="B1283">
        <v>18</v>
      </c>
      <c r="D1283">
        <v>-811</v>
      </c>
    </row>
    <row r="1284" spans="1:5" x14ac:dyDescent="0.3">
      <c r="A1284">
        <v>2007</v>
      </c>
      <c r="B1284">
        <v>18</v>
      </c>
      <c r="D1284">
        <v>-889</v>
      </c>
    </row>
    <row r="1285" spans="1:5" x14ac:dyDescent="0.3">
      <c r="A1285">
        <v>2008</v>
      </c>
      <c r="B1285">
        <v>18</v>
      </c>
      <c r="D1285">
        <v>-909</v>
      </c>
    </row>
    <row r="1286" spans="1:5" x14ac:dyDescent="0.3">
      <c r="A1286">
        <v>2009</v>
      </c>
      <c r="B1286">
        <v>18</v>
      </c>
      <c r="D1286">
        <v>-796</v>
      </c>
    </row>
    <row r="1287" spans="1:5" x14ac:dyDescent="0.3">
      <c r="A1287">
        <v>2010</v>
      </c>
      <c r="B1287">
        <v>18</v>
      </c>
      <c r="D1287">
        <v>-870</v>
      </c>
    </row>
    <row r="1288" spans="1:5" x14ac:dyDescent="0.3">
      <c r="A1288">
        <v>2011</v>
      </c>
      <c r="B1288">
        <v>18</v>
      </c>
      <c r="C1288">
        <v>2168753</v>
      </c>
      <c r="D1288">
        <v>-1126</v>
      </c>
      <c r="E1288">
        <v>14</v>
      </c>
    </row>
    <row r="1289" spans="1:5" x14ac:dyDescent="0.3">
      <c r="A1289">
        <v>2012</v>
      </c>
      <c r="B1289">
        <v>18</v>
      </c>
      <c r="C1289">
        <v>2347542</v>
      </c>
      <c r="D1289">
        <v>-960</v>
      </c>
      <c r="E1289">
        <v>13</v>
      </c>
    </row>
    <row r="1290" spans="1:5" x14ac:dyDescent="0.3">
      <c r="A1290">
        <v>2013</v>
      </c>
      <c r="B1290">
        <v>18</v>
      </c>
      <c r="C1290">
        <v>1838730</v>
      </c>
      <c r="D1290">
        <v>-948</v>
      </c>
      <c r="E1290">
        <v>14</v>
      </c>
    </row>
    <row r="1291" spans="1:5" x14ac:dyDescent="0.3">
      <c r="A1291">
        <v>2014</v>
      </c>
      <c r="B1291">
        <v>18</v>
      </c>
      <c r="C1291">
        <v>1634961</v>
      </c>
      <c r="D1291">
        <v>-1055</v>
      </c>
      <c r="E1291">
        <v>14</v>
      </c>
    </row>
    <row r="1292" spans="1:5" x14ac:dyDescent="0.3">
      <c r="A1292">
        <v>2015</v>
      </c>
      <c r="B1292">
        <v>18</v>
      </c>
      <c r="C1292">
        <v>1723197</v>
      </c>
      <c r="D1292">
        <v>-1187</v>
      </c>
      <c r="E1292">
        <v>14</v>
      </c>
    </row>
    <row r="1293" spans="1:5" x14ac:dyDescent="0.3">
      <c r="A1293">
        <v>2016</v>
      </c>
      <c r="B1293">
        <v>18</v>
      </c>
      <c r="C1293">
        <v>1739298</v>
      </c>
      <c r="D1293">
        <v>-1185</v>
      </c>
      <c r="E1293">
        <v>14</v>
      </c>
    </row>
    <row r="1294" spans="1:5" x14ac:dyDescent="0.3">
      <c r="A1294">
        <v>2017</v>
      </c>
      <c r="B1294">
        <v>18</v>
      </c>
      <c r="C1294">
        <v>1844286</v>
      </c>
      <c r="D1294">
        <v>-1135</v>
      </c>
      <c r="E1294">
        <v>14</v>
      </c>
    </row>
    <row r="1295" spans="1:5" x14ac:dyDescent="0.3">
      <c r="A1295">
        <v>2018</v>
      </c>
      <c r="B1295">
        <v>18</v>
      </c>
      <c r="C1295">
        <v>1779746</v>
      </c>
      <c r="D1295">
        <v>-1168</v>
      </c>
      <c r="E1295">
        <v>14</v>
      </c>
    </row>
    <row r="1296" spans="1:5" x14ac:dyDescent="0.3">
      <c r="A1296">
        <v>2019</v>
      </c>
      <c r="B1296">
        <v>18</v>
      </c>
      <c r="C1296">
        <v>1775270</v>
      </c>
      <c r="D1296">
        <v>-1592</v>
      </c>
      <c r="E1296">
        <v>14</v>
      </c>
    </row>
    <row r="1297" spans="1:5" x14ac:dyDescent="0.3">
      <c r="A1297">
        <v>2020</v>
      </c>
      <c r="B1297">
        <v>18</v>
      </c>
      <c r="C1297">
        <v>1643194</v>
      </c>
      <c r="D1297">
        <v>-2582</v>
      </c>
      <c r="E1297">
        <v>14</v>
      </c>
    </row>
    <row r="1298" spans="1:5" x14ac:dyDescent="0.3">
      <c r="A1298">
        <v>1949</v>
      </c>
      <c r="B1298">
        <v>19</v>
      </c>
    </row>
    <row r="1299" spans="1:5" x14ac:dyDescent="0.3">
      <c r="A1299">
        <v>1950</v>
      </c>
      <c r="B1299">
        <v>19</v>
      </c>
    </row>
    <row r="1300" spans="1:5" x14ac:dyDescent="0.3">
      <c r="A1300">
        <v>1951</v>
      </c>
      <c r="B1300">
        <v>19</v>
      </c>
    </row>
    <row r="1301" spans="1:5" x14ac:dyDescent="0.3">
      <c r="A1301">
        <v>1952</v>
      </c>
      <c r="B1301">
        <v>19</v>
      </c>
    </row>
    <row r="1302" spans="1:5" x14ac:dyDescent="0.3">
      <c r="A1302">
        <v>1953</v>
      </c>
      <c r="B1302">
        <v>19</v>
      </c>
    </row>
    <row r="1303" spans="1:5" x14ac:dyDescent="0.3">
      <c r="A1303">
        <v>1954</v>
      </c>
      <c r="B1303">
        <v>19</v>
      </c>
    </row>
    <row r="1304" spans="1:5" x14ac:dyDescent="0.3">
      <c r="A1304">
        <v>1955</v>
      </c>
      <c r="B1304">
        <v>19</v>
      </c>
    </row>
    <row r="1305" spans="1:5" x14ac:dyDescent="0.3">
      <c r="A1305">
        <v>1956</v>
      </c>
      <c r="B1305">
        <v>19</v>
      </c>
    </row>
    <row r="1306" spans="1:5" x14ac:dyDescent="0.3">
      <c r="A1306">
        <v>1957</v>
      </c>
      <c r="B1306">
        <v>19</v>
      </c>
    </row>
    <row r="1307" spans="1:5" x14ac:dyDescent="0.3">
      <c r="A1307">
        <v>1958</v>
      </c>
      <c r="B1307">
        <v>19</v>
      </c>
    </row>
    <row r="1308" spans="1:5" x14ac:dyDescent="0.3">
      <c r="A1308">
        <v>1959</v>
      </c>
      <c r="B1308">
        <v>19</v>
      </c>
    </row>
    <row r="1309" spans="1:5" x14ac:dyDescent="0.3">
      <c r="A1309">
        <v>1960</v>
      </c>
      <c r="B1309">
        <v>19</v>
      </c>
    </row>
    <row r="1310" spans="1:5" x14ac:dyDescent="0.3">
      <c r="A1310">
        <v>1961</v>
      </c>
      <c r="B1310">
        <v>19</v>
      </c>
    </row>
    <row r="1311" spans="1:5" x14ac:dyDescent="0.3">
      <c r="A1311">
        <v>1962</v>
      </c>
      <c r="B1311">
        <v>19</v>
      </c>
    </row>
    <row r="1312" spans="1:5" x14ac:dyDescent="0.3">
      <c r="A1312">
        <v>1963</v>
      </c>
      <c r="B1312">
        <v>19</v>
      </c>
    </row>
    <row r="1313" spans="1:4" x14ac:dyDescent="0.3">
      <c r="A1313">
        <v>1964</v>
      </c>
      <c r="B1313">
        <v>19</v>
      </c>
    </row>
    <row r="1314" spans="1:4" x14ac:dyDescent="0.3">
      <c r="A1314">
        <v>1965</v>
      </c>
      <c r="B1314">
        <v>19</v>
      </c>
    </row>
    <row r="1315" spans="1:4" x14ac:dyDescent="0.3">
      <c r="A1315">
        <v>1966</v>
      </c>
      <c r="B1315">
        <v>19</v>
      </c>
    </row>
    <row r="1316" spans="1:4" x14ac:dyDescent="0.3">
      <c r="A1316">
        <v>1967</v>
      </c>
      <c r="B1316">
        <v>19</v>
      </c>
    </row>
    <row r="1317" spans="1:4" x14ac:dyDescent="0.3">
      <c r="A1317">
        <v>1968</v>
      </c>
      <c r="B1317">
        <v>19</v>
      </c>
    </row>
    <row r="1318" spans="1:4" x14ac:dyDescent="0.3">
      <c r="A1318">
        <v>1969</v>
      </c>
      <c r="B1318">
        <v>19</v>
      </c>
    </row>
    <row r="1319" spans="1:4" x14ac:dyDescent="0.3">
      <c r="A1319">
        <v>1970</v>
      </c>
      <c r="B1319">
        <v>19</v>
      </c>
    </row>
    <row r="1320" spans="1:4" x14ac:dyDescent="0.3">
      <c r="A1320">
        <v>1971</v>
      </c>
      <c r="B1320">
        <v>19</v>
      </c>
    </row>
    <row r="1321" spans="1:4" x14ac:dyDescent="0.3">
      <c r="A1321">
        <v>1972</v>
      </c>
      <c r="B1321">
        <v>19</v>
      </c>
    </row>
    <row r="1322" spans="1:4" x14ac:dyDescent="0.3">
      <c r="A1322">
        <v>1973</v>
      </c>
      <c r="B1322">
        <v>19</v>
      </c>
    </row>
    <row r="1323" spans="1:4" x14ac:dyDescent="0.3">
      <c r="A1323">
        <v>1974</v>
      </c>
      <c r="B1323">
        <v>19</v>
      </c>
    </row>
    <row r="1324" spans="1:4" x14ac:dyDescent="0.3">
      <c r="A1324">
        <v>1975</v>
      </c>
      <c r="B1324">
        <v>19</v>
      </c>
    </row>
    <row r="1325" spans="1:4" x14ac:dyDescent="0.3">
      <c r="A1325">
        <v>1976</v>
      </c>
      <c r="B1325">
        <v>19</v>
      </c>
    </row>
    <row r="1326" spans="1:4" x14ac:dyDescent="0.3">
      <c r="A1326">
        <v>1977</v>
      </c>
      <c r="B1326">
        <v>19</v>
      </c>
    </row>
    <row r="1327" spans="1:4" x14ac:dyDescent="0.3">
      <c r="A1327">
        <v>1978</v>
      </c>
      <c r="B1327">
        <v>19</v>
      </c>
      <c r="D1327">
        <v>-49</v>
      </c>
    </row>
    <row r="1328" spans="1:4" x14ac:dyDescent="0.3">
      <c r="A1328">
        <v>1979</v>
      </c>
      <c r="B1328">
        <v>19</v>
      </c>
      <c r="D1328">
        <v>-54</v>
      </c>
    </row>
    <row r="1329" spans="1:4" x14ac:dyDescent="0.3">
      <c r="A1329">
        <v>1980</v>
      </c>
      <c r="B1329">
        <v>19</v>
      </c>
      <c r="D1329">
        <v>-71</v>
      </c>
    </row>
    <row r="1330" spans="1:4" x14ac:dyDescent="0.3">
      <c r="A1330">
        <v>1981</v>
      </c>
      <c r="B1330">
        <v>19</v>
      </c>
      <c r="D1330">
        <v>-83</v>
      </c>
    </row>
    <row r="1331" spans="1:4" x14ac:dyDescent="0.3">
      <c r="A1331">
        <v>1982</v>
      </c>
      <c r="B1331">
        <v>19</v>
      </c>
      <c r="D1331">
        <v>-90</v>
      </c>
    </row>
    <row r="1332" spans="1:4" x14ac:dyDescent="0.3">
      <c r="A1332">
        <v>1983</v>
      </c>
      <c r="B1332">
        <v>19</v>
      </c>
      <c r="D1332">
        <v>-118</v>
      </c>
    </row>
    <row r="1333" spans="1:4" x14ac:dyDescent="0.3">
      <c r="A1333">
        <v>1984</v>
      </c>
      <c r="B1333">
        <v>19</v>
      </c>
      <c r="D1333">
        <v>-158</v>
      </c>
    </row>
    <row r="1334" spans="1:4" x14ac:dyDescent="0.3">
      <c r="A1334">
        <v>1985</v>
      </c>
      <c r="B1334">
        <v>19</v>
      </c>
      <c r="D1334">
        <v>-157</v>
      </c>
    </row>
    <row r="1335" spans="1:4" x14ac:dyDescent="0.3">
      <c r="A1335">
        <v>1986</v>
      </c>
      <c r="B1335">
        <v>19</v>
      </c>
      <c r="D1335">
        <v>-178</v>
      </c>
    </row>
    <row r="1336" spans="1:4" x14ac:dyDescent="0.3">
      <c r="A1336">
        <v>1987</v>
      </c>
      <c r="B1336">
        <v>19</v>
      </c>
      <c r="D1336">
        <v>-156</v>
      </c>
    </row>
    <row r="1337" spans="1:4" x14ac:dyDescent="0.3">
      <c r="A1337">
        <v>1988</v>
      </c>
      <c r="B1337">
        <v>19</v>
      </c>
      <c r="D1337">
        <v>-136</v>
      </c>
    </row>
    <row r="1338" spans="1:4" x14ac:dyDescent="0.3">
      <c r="A1338">
        <v>1989</v>
      </c>
      <c r="B1338">
        <v>19</v>
      </c>
      <c r="D1338">
        <v>-123</v>
      </c>
    </row>
    <row r="1339" spans="1:4" x14ac:dyDescent="0.3">
      <c r="A1339">
        <v>1990</v>
      </c>
      <c r="B1339">
        <v>19</v>
      </c>
      <c r="D1339">
        <v>-131</v>
      </c>
    </row>
    <row r="1340" spans="1:4" x14ac:dyDescent="0.3">
      <c r="A1340">
        <v>1991</v>
      </c>
      <c r="B1340">
        <v>19</v>
      </c>
      <c r="D1340">
        <v>-144</v>
      </c>
    </row>
    <row r="1341" spans="1:4" x14ac:dyDescent="0.3">
      <c r="A1341">
        <v>1992</v>
      </c>
      <c r="B1341">
        <v>19</v>
      </c>
      <c r="D1341">
        <v>-148</v>
      </c>
    </row>
    <row r="1342" spans="1:4" x14ac:dyDescent="0.3">
      <c r="A1342">
        <v>1993</v>
      </c>
      <c r="B1342">
        <v>19</v>
      </c>
      <c r="D1342">
        <v>-168</v>
      </c>
    </row>
    <row r="1343" spans="1:4" x14ac:dyDescent="0.3">
      <c r="A1343">
        <v>1994</v>
      </c>
      <c r="B1343">
        <v>19</v>
      </c>
      <c r="D1343">
        <v>-203</v>
      </c>
    </row>
    <row r="1344" spans="1:4" x14ac:dyDescent="0.3">
      <c r="A1344">
        <v>1995</v>
      </c>
      <c r="B1344">
        <v>19</v>
      </c>
      <c r="D1344">
        <v>-253</v>
      </c>
    </row>
    <row r="1345" spans="1:5" x14ac:dyDescent="0.3">
      <c r="A1345">
        <v>1996</v>
      </c>
      <c r="B1345">
        <v>19</v>
      </c>
      <c r="D1345">
        <v>-258</v>
      </c>
    </row>
    <row r="1346" spans="1:5" x14ac:dyDescent="0.3">
      <c r="A1346">
        <v>1997</v>
      </c>
      <c r="B1346">
        <v>19</v>
      </c>
      <c r="D1346">
        <v>-242</v>
      </c>
    </row>
    <row r="1347" spans="1:5" x14ac:dyDescent="0.3">
      <c r="A1347">
        <v>1998</v>
      </c>
      <c r="B1347">
        <v>19</v>
      </c>
      <c r="D1347">
        <v>-313</v>
      </c>
    </row>
    <row r="1348" spans="1:5" x14ac:dyDescent="0.3">
      <c r="A1348">
        <v>1999</v>
      </c>
      <c r="B1348">
        <v>19</v>
      </c>
      <c r="D1348">
        <v>-384</v>
      </c>
    </row>
    <row r="1349" spans="1:5" x14ac:dyDescent="0.3">
      <c r="A1349">
        <v>2000</v>
      </c>
      <c r="B1349">
        <v>19</v>
      </c>
      <c r="D1349">
        <v>-421</v>
      </c>
    </row>
    <row r="1350" spans="1:5" x14ac:dyDescent="0.3">
      <c r="A1350">
        <v>2001</v>
      </c>
      <c r="B1350">
        <v>19</v>
      </c>
      <c r="D1350">
        <v>-430</v>
      </c>
    </row>
    <row r="1351" spans="1:5" x14ac:dyDescent="0.3">
      <c r="A1351">
        <v>2002</v>
      </c>
      <c r="B1351">
        <v>19</v>
      </c>
      <c r="D1351">
        <v>-520</v>
      </c>
    </row>
    <row r="1352" spans="1:5" x14ac:dyDescent="0.3">
      <c r="A1352">
        <v>2003</v>
      </c>
      <c r="B1352">
        <v>19</v>
      </c>
      <c r="D1352">
        <v>-280</v>
      </c>
    </row>
    <row r="1353" spans="1:5" x14ac:dyDescent="0.3">
      <c r="A1353">
        <v>2004</v>
      </c>
      <c r="B1353">
        <v>19</v>
      </c>
      <c r="D1353">
        <v>-376</v>
      </c>
    </row>
    <row r="1354" spans="1:5" x14ac:dyDescent="0.3">
      <c r="A1354">
        <v>2005</v>
      </c>
      <c r="B1354">
        <v>19</v>
      </c>
      <c r="D1354">
        <v>-382</v>
      </c>
    </row>
    <row r="1355" spans="1:5" x14ac:dyDescent="0.3">
      <c r="A1355">
        <v>2006</v>
      </c>
      <c r="B1355">
        <v>19</v>
      </c>
      <c r="D1355">
        <v>-393</v>
      </c>
    </row>
    <row r="1356" spans="1:5" x14ac:dyDescent="0.3">
      <c r="A1356">
        <v>2007</v>
      </c>
      <c r="B1356">
        <v>19</v>
      </c>
      <c r="D1356">
        <v>-464</v>
      </c>
    </row>
    <row r="1357" spans="1:5" x14ac:dyDescent="0.3">
      <c r="A1357">
        <v>2008</v>
      </c>
      <c r="B1357">
        <v>19</v>
      </c>
      <c r="D1357">
        <v>-459</v>
      </c>
    </row>
    <row r="1358" spans="1:5" x14ac:dyDescent="0.3">
      <c r="A1358">
        <v>2009</v>
      </c>
      <c r="B1358">
        <v>19</v>
      </c>
      <c r="D1358">
        <v>-434</v>
      </c>
    </row>
    <row r="1359" spans="1:5" x14ac:dyDescent="0.3">
      <c r="A1359">
        <v>2010</v>
      </c>
      <c r="B1359">
        <v>19</v>
      </c>
      <c r="D1359">
        <v>-486</v>
      </c>
    </row>
    <row r="1360" spans="1:5" x14ac:dyDescent="0.3">
      <c r="A1360">
        <v>2011</v>
      </c>
      <c r="B1360">
        <v>19</v>
      </c>
      <c r="C1360">
        <v>1250643</v>
      </c>
      <c r="D1360">
        <v>-412</v>
      </c>
      <c r="E1360">
        <v>16</v>
      </c>
    </row>
    <row r="1361" spans="1:5" x14ac:dyDescent="0.3">
      <c r="A1361">
        <v>2012</v>
      </c>
      <c r="B1361">
        <v>19</v>
      </c>
      <c r="C1361">
        <v>1321825</v>
      </c>
      <c r="D1361">
        <v>-383</v>
      </c>
      <c r="E1361">
        <v>16</v>
      </c>
    </row>
    <row r="1362" spans="1:5" x14ac:dyDescent="0.3">
      <c r="A1362">
        <v>2013</v>
      </c>
      <c r="B1362">
        <v>19</v>
      </c>
      <c r="C1362">
        <v>1162315</v>
      </c>
      <c r="D1362">
        <v>-406</v>
      </c>
      <c r="E1362">
        <v>16</v>
      </c>
    </row>
    <row r="1363" spans="1:5" x14ac:dyDescent="0.3">
      <c r="A1363">
        <v>2014</v>
      </c>
      <c r="B1363">
        <v>19</v>
      </c>
      <c r="C1363">
        <v>1086705</v>
      </c>
      <c r="D1363">
        <v>-602</v>
      </c>
      <c r="E1363">
        <v>16</v>
      </c>
    </row>
    <row r="1364" spans="1:5" x14ac:dyDescent="0.3">
      <c r="A1364">
        <v>2015</v>
      </c>
      <c r="B1364">
        <v>19</v>
      </c>
      <c r="C1364">
        <v>1103511</v>
      </c>
      <c r="D1364">
        <v>-746</v>
      </c>
      <c r="E1364">
        <v>16</v>
      </c>
    </row>
    <row r="1365" spans="1:5" x14ac:dyDescent="0.3">
      <c r="A1365">
        <v>2016</v>
      </c>
      <c r="B1365">
        <v>19</v>
      </c>
      <c r="C1365">
        <v>1066230</v>
      </c>
      <c r="D1365">
        <v>-813</v>
      </c>
      <c r="E1365">
        <v>16</v>
      </c>
    </row>
    <row r="1366" spans="1:5" x14ac:dyDescent="0.3">
      <c r="A1366">
        <v>2017</v>
      </c>
      <c r="B1366">
        <v>19</v>
      </c>
      <c r="C1366">
        <v>1068261</v>
      </c>
      <c r="D1366">
        <v>-797</v>
      </c>
      <c r="E1366">
        <v>16</v>
      </c>
    </row>
    <row r="1367" spans="1:5" x14ac:dyDescent="0.3">
      <c r="A1367">
        <v>2018</v>
      </c>
      <c r="B1367">
        <v>19</v>
      </c>
      <c r="C1367">
        <v>1054851</v>
      </c>
      <c r="D1367">
        <v>-854</v>
      </c>
      <c r="E1367">
        <v>16</v>
      </c>
    </row>
    <row r="1368" spans="1:5" x14ac:dyDescent="0.3">
      <c r="A1368">
        <v>2019</v>
      </c>
      <c r="B1368">
        <v>19</v>
      </c>
      <c r="C1368">
        <v>1004952</v>
      </c>
      <c r="D1368">
        <v>-780</v>
      </c>
      <c r="E1368">
        <v>16</v>
      </c>
    </row>
    <row r="1369" spans="1:5" x14ac:dyDescent="0.3">
      <c r="A1369">
        <v>2020</v>
      </c>
      <c r="B1369">
        <v>19</v>
      </c>
      <c r="C1369">
        <v>887333</v>
      </c>
      <c r="D1369">
        <v>-1491</v>
      </c>
      <c r="E1369">
        <v>16</v>
      </c>
    </row>
    <row r="1370" spans="1:5" x14ac:dyDescent="0.3">
      <c r="A1370">
        <v>1949</v>
      </c>
      <c r="B1370">
        <v>20</v>
      </c>
    </row>
    <row r="1371" spans="1:5" x14ac:dyDescent="0.3">
      <c r="A1371">
        <v>1950</v>
      </c>
      <c r="B1371">
        <v>20</v>
      </c>
    </row>
    <row r="1372" spans="1:5" x14ac:dyDescent="0.3">
      <c r="A1372">
        <v>1951</v>
      </c>
      <c r="B1372">
        <v>20</v>
      </c>
    </row>
    <row r="1373" spans="1:5" x14ac:dyDescent="0.3">
      <c r="A1373">
        <v>1952</v>
      </c>
      <c r="B1373">
        <v>20</v>
      </c>
    </row>
    <row r="1374" spans="1:5" x14ac:dyDescent="0.3">
      <c r="A1374">
        <v>1953</v>
      </c>
      <c r="B1374">
        <v>20</v>
      </c>
    </row>
    <row r="1375" spans="1:5" x14ac:dyDescent="0.3">
      <c r="A1375">
        <v>1954</v>
      </c>
      <c r="B1375">
        <v>20</v>
      </c>
    </row>
    <row r="1376" spans="1:5" x14ac:dyDescent="0.3">
      <c r="A1376">
        <v>1955</v>
      </c>
      <c r="B1376">
        <v>20</v>
      </c>
    </row>
    <row r="1377" spans="1:2" x14ac:dyDescent="0.3">
      <c r="A1377">
        <v>1956</v>
      </c>
      <c r="B1377">
        <v>20</v>
      </c>
    </row>
    <row r="1378" spans="1:2" x14ac:dyDescent="0.3">
      <c r="A1378">
        <v>1957</v>
      </c>
      <c r="B1378">
        <v>20</v>
      </c>
    </row>
    <row r="1379" spans="1:2" x14ac:dyDescent="0.3">
      <c r="A1379">
        <v>1958</v>
      </c>
      <c r="B1379">
        <v>20</v>
      </c>
    </row>
    <row r="1380" spans="1:2" x14ac:dyDescent="0.3">
      <c r="A1380">
        <v>1959</v>
      </c>
      <c r="B1380">
        <v>20</v>
      </c>
    </row>
    <row r="1381" spans="1:2" x14ac:dyDescent="0.3">
      <c r="A1381">
        <v>1960</v>
      </c>
      <c r="B1381">
        <v>20</v>
      </c>
    </row>
    <row r="1382" spans="1:2" x14ac:dyDescent="0.3">
      <c r="A1382">
        <v>1961</v>
      </c>
      <c r="B1382">
        <v>20</v>
      </c>
    </row>
    <row r="1383" spans="1:2" x14ac:dyDescent="0.3">
      <c r="A1383">
        <v>1962</v>
      </c>
      <c r="B1383">
        <v>20</v>
      </c>
    </row>
    <row r="1384" spans="1:2" x14ac:dyDescent="0.3">
      <c r="A1384">
        <v>1963</v>
      </c>
      <c r="B1384">
        <v>20</v>
      </c>
    </row>
    <row r="1385" spans="1:2" x14ac:dyDescent="0.3">
      <c r="A1385">
        <v>1964</v>
      </c>
      <c r="B1385">
        <v>20</v>
      </c>
    </row>
    <row r="1386" spans="1:2" x14ac:dyDescent="0.3">
      <c r="A1386">
        <v>1965</v>
      </c>
      <c r="B1386">
        <v>20</v>
      </c>
    </row>
    <row r="1387" spans="1:2" x14ac:dyDescent="0.3">
      <c r="A1387">
        <v>1966</v>
      </c>
      <c r="B1387">
        <v>20</v>
      </c>
    </row>
    <row r="1388" spans="1:2" x14ac:dyDescent="0.3">
      <c r="A1388">
        <v>1967</v>
      </c>
      <c r="B1388">
        <v>20</v>
      </c>
    </row>
    <row r="1389" spans="1:2" x14ac:dyDescent="0.3">
      <c r="A1389">
        <v>1968</v>
      </c>
      <c r="B1389">
        <v>20</v>
      </c>
    </row>
    <row r="1390" spans="1:2" x14ac:dyDescent="0.3">
      <c r="A1390">
        <v>1969</v>
      </c>
      <c r="B1390">
        <v>20</v>
      </c>
    </row>
    <row r="1391" spans="1:2" x14ac:dyDescent="0.3">
      <c r="A1391">
        <v>1970</v>
      </c>
      <c r="B1391">
        <v>20</v>
      </c>
    </row>
    <row r="1392" spans="1:2" x14ac:dyDescent="0.3">
      <c r="A1392">
        <v>1971</v>
      </c>
      <c r="B1392">
        <v>20</v>
      </c>
    </row>
    <row r="1393" spans="1:2" x14ac:dyDescent="0.3">
      <c r="A1393">
        <v>1972</v>
      </c>
      <c r="B1393">
        <v>20</v>
      </c>
    </row>
    <row r="1394" spans="1:2" x14ac:dyDescent="0.3">
      <c r="A1394">
        <v>1973</v>
      </c>
      <c r="B1394">
        <v>20</v>
      </c>
    </row>
    <row r="1395" spans="1:2" x14ac:dyDescent="0.3">
      <c r="A1395">
        <v>1974</v>
      </c>
      <c r="B1395">
        <v>20</v>
      </c>
    </row>
    <row r="1396" spans="1:2" x14ac:dyDescent="0.3">
      <c r="A1396">
        <v>1975</v>
      </c>
      <c r="B1396">
        <v>20</v>
      </c>
    </row>
    <row r="1397" spans="1:2" x14ac:dyDescent="0.3">
      <c r="A1397">
        <v>1976</v>
      </c>
      <c r="B1397">
        <v>20</v>
      </c>
    </row>
    <row r="1398" spans="1:2" x14ac:dyDescent="0.3">
      <c r="A1398">
        <v>1977</v>
      </c>
      <c r="B1398">
        <v>20</v>
      </c>
    </row>
    <row r="1399" spans="1:2" x14ac:dyDescent="0.3">
      <c r="A1399">
        <v>1978</v>
      </c>
      <c r="B1399">
        <v>20</v>
      </c>
    </row>
    <row r="1400" spans="1:2" x14ac:dyDescent="0.3">
      <c r="A1400">
        <v>1979</v>
      </c>
      <c r="B1400">
        <v>20</v>
      </c>
    </row>
    <row r="1401" spans="1:2" x14ac:dyDescent="0.3">
      <c r="A1401">
        <v>1980</v>
      </c>
      <c r="B1401">
        <v>20</v>
      </c>
    </row>
    <row r="1402" spans="1:2" x14ac:dyDescent="0.3">
      <c r="A1402">
        <v>1981</v>
      </c>
      <c r="B1402">
        <v>20</v>
      </c>
    </row>
    <row r="1403" spans="1:2" x14ac:dyDescent="0.3">
      <c r="A1403">
        <v>1982</v>
      </c>
      <c r="B1403">
        <v>20</v>
      </c>
    </row>
    <row r="1404" spans="1:2" x14ac:dyDescent="0.3">
      <c r="A1404">
        <v>1983</v>
      </c>
      <c r="B1404">
        <v>20</v>
      </c>
    </row>
    <row r="1405" spans="1:2" x14ac:dyDescent="0.3">
      <c r="A1405">
        <v>1984</v>
      </c>
      <c r="B1405">
        <v>20</v>
      </c>
    </row>
    <row r="1406" spans="1:2" x14ac:dyDescent="0.3">
      <c r="A1406">
        <v>1985</v>
      </c>
      <c r="B1406">
        <v>20</v>
      </c>
    </row>
    <row r="1407" spans="1:2" x14ac:dyDescent="0.3">
      <c r="A1407">
        <v>1986</v>
      </c>
      <c r="B1407">
        <v>20</v>
      </c>
    </row>
    <row r="1408" spans="1:2" x14ac:dyDescent="0.3">
      <c r="A1408">
        <v>1987</v>
      </c>
      <c r="B1408">
        <v>20</v>
      </c>
    </row>
    <row r="1409" spans="1:2" x14ac:dyDescent="0.3">
      <c r="A1409">
        <v>1988</v>
      </c>
      <c r="B1409">
        <v>20</v>
      </c>
    </row>
    <row r="1410" spans="1:2" x14ac:dyDescent="0.3">
      <c r="A1410">
        <v>1989</v>
      </c>
      <c r="B1410">
        <v>20</v>
      </c>
    </row>
    <row r="1411" spans="1:2" x14ac:dyDescent="0.3">
      <c r="A1411">
        <v>1990</v>
      </c>
      <c r="B1411">
        <v>20</v>
      </c>
    </row>
    <row r="1412" spans="1:2" x14ac:dyDescent="0.3">
      <c r="A1412">
        <v>1991</v>
      </c>
      <c r="B1412">
        <v>20</v>
      </c>
    </row>
    <row r="1413" spans="1:2" x14ac:dyDescent="0.3">
      <c r="A1413">
        <v>1992</v>
      </c>
      <c r="B1413">
        <v>20</v>
      </c>
    </row>
    <row r="1414" spans="1:2" x14ac:dyDescent="0.3">
      <c r="A1414">
        <v>1993</v>
      </c>
      <c r="B1414">
        <v>20</v>
      </c>
    </row>
    <row r="1415" spans="1:2" x14ac:dyDescent="0.3">
      <c r="A1415">
        <v>1994</v>
      </c>
      <c r="B1415">
        <v>20</v>
      </c>
    </row>
    <row r="1416" spans="1:2" x14ac:dyDescent="0.3">
      <c r="A1416">
        <v>1995</v>
      </c>
      <c r="B1416">
        <v>20</v>
      </c>
    </row>
    <row r="1417" spans="1:2" x14ac:dyDescent="0.3">
      <c r="A1417">
        <v>1996</v>
      </c>
      <c r="B1417">
        <v>20</v>
      </c>
    </row>
    <row r="1418" spans="1:2" x14ac:dyDescent="0.3">
      <c r="A1418">
        <v>1997</v>
      </c>
      <c r="B1418">
        <v>20</v>
      </c>
    </row>
    <row r="1419" spans="1:2" x14ac:dyDescent="0.3">
      <c r="A1419">
        <v>1998</v>
      </c>
      <c r="B1419">
        <v>20</v>
      </c>
    </row>
    <row r="1420" spans="1:2" x14ac:dyDescent="0.3">
      <c r="A1420">
        <v>1999</v>
      </c>
      <c r="B1420">
        <v>20</v>
      </c>
    </row>
    <row r="1421" spans="1:2" x14ac:dyDescent="0.3">
      <c r="A1421">
        <v>2000</v>
      </c>
      <c r="B1421">
        <v>20</v>
      </c>
    </row>
    <row r="1422" spans="1:2" x14ac:dyDescent="0.3">
      <c r="A1422">
        <v>2001</v>
      </c>
      <c r="B1422">
        <v>20</v>
      </c>
    </row>
    <row r="1423" spans="1:2" x14ac:dyDescent="0.3">
      <c r="A1423">
        <v>2002</v>
      </c>
      <c r="B1423">
        <v>20</v>
      </c>
    </row>
    <row r="1424" spans="1:2" x14ac:dyDescent="0.3">
      <c r="A1424">
        <v>2003</v>
      </c>
      <c r="B1424">
        <v>20</v>
      </c>
    </row>
    <row r="1425" spans="1:5" x14ac:dyDescent="0.3">
      <c r="A1425">
        <v>2004</v>
      </c>
      <c r="B1425">
        <v>20</v>
      </c>
    </row>
    <row r="1426" spans="1:5" x14ac:dyDescent="0.3">
      <c r="A1426">
        <v>2005</v>
      </c>
      <c r="B1426">
        <v>20</v>
      </c>
    </row>
    <row r="1427" spans="1:5" x14ac:dyDescent="0.3">
      <c r="A1427">
        <v>2006</v>
      </c>
      <c r="B1427">
        <v>20</v>
      </c>
    </row>
    <row r="1428" spans="1:5" x14ac:dyDescent="0.3">
      <c r="A1428">
        <v>2007</v>
      </c>
      <c r="B1428">
        <v>20</v>
      </c>
    </row>
    <row r="1429" spans="1:5" x14ac:dyDescent="0.3">
      <c r="A1429">
        <v>2008</v>
      </c>
      <c r="B1429">
        <v>20</v>
      </c>
      <c r="D1429">
        <v>-987</v>
      </c>
    </row>
    <row r="1430" spans="1:5" x14ac:dyDescent="0.3">
      <c r="A1430">
        <v>2009</v>
      </c>
      <c r="B1430">
        <v>20</v>
      </c>
      <c r="D1430">
        <v>-1095</v>
      </c>
    </row>
    <row r="1431" spans="1:5" x14ac:dyDescent="0.3">
      <c r="A1431">
        <v>2010</v>
      </c>
      <c r="B1431">
        <v>20</v>
      </c>
      <c r="D1431">
        <v>-1177</v>
      </c>
    </row>
    <row r="1432" spans="1:5" x14ac:dyDescent="0.3">
      <c r="A1432">
        <v>2011</v>
      </c>
      <c r="B1432">
        <v>20</v>
      </c>
      <c r="C1432">
        <v>0</v>
      </c>
      <c r="D1432">
        <v>-1251</v>
      </c>
      <c r="E1432">
        <v>20</v>
      </c>
    </row>
    <row r="1433" spans="1:5" x14ac:dyDescent="0.3">
      <c r="A1433">
        <v>2012</v>
      </c>
      <c r="B1433">
        <v>20</v>
      </c>
      <c r="C1433">
        <v>0</v>
      </c>
      <c r="D1433">
        <v>-1325</v>
      </c>
      <c r="E1433">
        <v>20</v>
      </c>
    </row>
    <row r="1434" spans="1:5" x14ac:dyDescent="0.3">
      <c r="A1434">
        <v>2013</v>
      </c>
      <c r="B1434">
        <v>20</v>
      </c>
      <c r="C1434">
        <v>0</v>
      </c>
      <c r="D1434">
        <v>-1347</v>
      </c>
      <c r="E1434">
        <v>20</v>
      </c>
    </row>
    <row r="1435" spans="1:5" x14ac:dyDescent="0.3">
      <c r="A1435">
        <v>2014</v>
      </c>
      <c r="B1435">
        <v>20</v>
      </c>
      <c r="C1435">
        <v>0</v>
      </c>
      <c r="D1435">
        <v>-1317</v>
      </c>
      <c r="E1435">
        <v>20</v>
      </c>
    </row>
    <row r="1436" spans="1:5" x14ac:dyDescent="0.3">
      <c r="A1436">
        <v>2015</v>
      </c>
      <c r="B1436">
        <v>20</v>
      </c>
      <c r="C1436">
        <v>0</v>
      </c>
      <c r="D1436">
        <v>-1311</v>
      </c>
      <c r="E1436">
        <v>20</v>
      </c>
    </row>
    <row r="1437" spans="1:5" x14ac:dyDescent="0.3">
      <c r="A1437">
        <v>2016</v>
      </c>
      <c r="B1437">
        <v>20</v>
      </c>
      <c r="C1437">
        <v>0</v>
      </c>
      <c r="D1437">
        <v>-1331</v>
      </c>
      <c r="E1437">
        <v>20</v>
      </c>
    </row>
    <row r="1438" spans="1:5" x14ac:dyDescent="0.3">
      <c r="A1438">
        <v>2017</v>
      </c>
      <c r="B1438">
        <v>20</v>
      </c>
      <c r="C1438">
        <v>0</v>
      </c>
      <c r="D1438">
        <v>-1361</v>
      </c>
      <c r="E1438">
        <v>20</v>
      </c>
    </row>
    <row r="1439" spans="1:5" x14ac:dyDescent="0.3">
      <c r="A1439">
        <v>2018</v>
      </c>
      <c r="B1439">
        <v>20</v>
      </c>
      <c r="C1439">
        <v>0</v>
      </c>
      <c r="D1439">
        <v>-3129</v>
      </c>
      <c r="E1439">
        <v>20</v>
      </c>
    </row>
    <row r="1440" spans="1:5" x14ac:dyDescent="0.3">
      <c r="A1440">
        <v>2019</v>
      </c>
      <c r="B1440">
        <v>20</v>
      </c>
      <c r="C1440">
        <v>0</v>
      </c>
      <c r="D1440">
        <v>-3208</v>
      </c>
      <c r="E1440">
        <v>20</v>
      </c>
    </row>
    <row r="1441" spans="1:5" x14ac:dyDescent="0.3">
      <c r="A1441">
        <v>2020</v>
      </c>
      <c r="B1441">
        <v>20</v>
      </c>
      <c r="C1441">
        <v>0</v>
      </c>
      <c r="D1441">
        <v>-3285</v>
      </c>
      <c r="E1441">
        <v>20</v>
      </c>
    </row>
  </sheetData>
  <sortState xmlns:xlrd2="http://schemas.microsoft.com/office/spreadsheetml/2017/richdata2" ref="A2:E1441">
    <sortCondition ref="B2:B14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13DC-DD02-46BD-BE6B-F590D1224975}">
  <dimension ref="A1:U73"/>
  <sheetViews>
    <sheetView workbookViewId="0">
      <selection activeCell="B1" sqref="B1"/>
    </sheetView>
  </sheetViews>
  <sheetFormatPr baseColWidth="10" defaultColWidth="11.5546875" defaultRowHeight="14.4" x14ac:dyDescent="0.3"/>
  <cols>
    <col min="1" max="16384" width="11.5546875" style="67"/>
  </cols>
  <sheetData>
    <row r="1" spans="1:21" x14ac:dyDescent="0.3">
      <c r="A1" s="65" t="s">
        <v>497</v>
      </c>
      <c r="B1" s="65" t="s">
        <v>439</v>
      </c>
      <c r="C1" s="65" t="s">
        <v>440</v>
      </c>
      <c r="D1" s="65" t="s">
        <v>441</v>
      </c>
      <c r="E1" s="65" t="s">
        <v>442</v>
      </c>
      <c r="F1" s="65" t="s">
        <v>443</v>
      </c>
      <c r="G1" s="65" t="s">
        <v>444</v>
      </c>
      <c r="H1" s="65" t="s">
        <v>445</v>
      </c>
      <c r="I1" s="65" t="s">
        <v>446</v>
      </c>
      <c r="J1" s="65" t="s">
        <v>447</v>
      </c>
      <c r="K1" s="65" t="s">
        <v>448</v>
      </c>
      <c r="L1" s="65" t="s">
        <v>449</v>
      </c>
      <c r="M1" s="65" t="s">
        <v>450</v>
      </c>
      <c r="N1" s="65" t="s">
        <v>451</v>
      </c>
      <c r="O1" s="65" t="s">
        <v>452</v>
      </c>
      <c r="P1" s="65" t="s">
        <v>453</v>
      </c>
      <c r="Q1" s="65" t="s">
        <v>454</v>
      </c>
      <c r="R1" s="65" t="s">
        <v>455</v>
      </c>
      <c r="S1" s="65" t="s">
        <v>456</v>
      </c>
      <c r="T1" s="65" t="s">
        <v>457</v>
      </c>
      <c r="U1" s="65" t="s">
        <v>458</v>
      </c>
    </row>
    <row r="2" spans="1:21" x14ac:dyDescent="0.3">
      <c r="A2" s="73">
        <v>1949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x14ac:dyDescent="0.3">
      <c r="A3" s="73">
        <v>1950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x14ac:dyDescent="0.3">
      <c r="A4" s="73">
        <v>1951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x14ac:dyDescent="0.3">
      <c r="A5" s="73">
        <v>1952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x14ac:dyDescent="0.3">
      <c r="A6" s="73">
        <v>1953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x14ac:dyDescent="0.3">
      <c r="A7" s="73">
        <v>1954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x14ac:dyDescent="0.3">
      <c r="A8" s="73">
        <v>1955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x14ac:dyDescent="0.3">
      <c r="A9" s="73">
        <v>1956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 x14ac:dyDescent="0.3">
      <c r="A10" s="73">
        <v>1957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x14ac:dyDescent="0.3">
      <c r="A11" s="73">
        <v>1958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x14ac:dyDescent="0.3">
      <c r="A12" s="73">
        <v>1959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x14ac:dyDescent="0.3">
      <c r="A13" s="73">
        <v>1960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x14ac:dyDescent="0.3">
      <c r="A14" s="73">
        <v>1961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x14ac:dyDescent="0.3">
      <c r="A15" s="73">
        <v>1962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x14ac:dyDescent="0.3">
      <c r="A16" s="73">
        <v>1963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x14ac:dyDescent="0.3">
      <c r="A17" s="73">
        <v>1964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x14ac:dyDescent="0.3">
      <c r="A18" s="73">
        <v>1965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x14ac:dyDescent="0.3">
      <c r="A19" s="73">
        <v>1966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x14ac:dyDescent="0.3">
      <c r="A20" s="73">
        <v>1967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x14ac:dyDescent="0.3">
      <c r="A21" s="73">
        <v>1968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x14ac:dyDescent="0.3">
      <c r="A22" s="73">
        <v>1969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x14ac:dyDescent="0.3">
      <c r="A23" s="73">
        <v>1970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x14ac:dyDescent="0.3">
      <c r="A24" s="73">
        <v>1971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x14ac:dyDescent="0.3">
      <c r="A25" s="73">
        <v>1972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 x14ac:dyDescent="0.3">
      <c r="A26" s="73">
        <v>1973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x14ac:dyDescent="0.3">
      <c r="A27" s="73">
        <v>1974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x14ac:dyDescent="0.3">
      <c r="A28" s="73">
        <v>1975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 x14ac:dyDescent="0.3">
      <c r="A29" s="73">
        <v>1976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 x14ac:dyDescent="0.3">
      <c r="A30" s="73">
        <v>1977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21" x14ac:dyDescent="0.3">
      <c r="A31" s="73">
        <v>1978</v>
      </c>
      <c r="B31" s="65">
        <v>-565</v>
      </c>
      <c r="C31" s="65">
        <v>-16</v>
      </c>
      <c r="D31" s="65">
        <v>-1632</v>
      </c>
      <c r="E31" s="65">
        <v>-95</v>
      </c>
      <c r="F31" s="65">
        <v>-95</v>
      </c>
      <c r="G31" s="65">
        <v>-135</v>
      </c>
      <c r="H31" s="65">
        <v>-421</v>
      </c>
      <c r="I31" s="65">
        <v>-233</v>
      </c>
      <c r="J31" s="65">
        <v>-81</v>
      </c>
      <c r="K31" s="65">
        <v>-143</v>
      </c>
      <c r="L31" s="65">
        <v>-461</v>
      </c>
      <c r="M31" s="65">
        <v>-351</v>
      </c>
      <c r="N31" s="65">
        <v>-239</v>
      </c>
      <c r="O31" s="65">
        <v>-128</v>
      </c>
      <c r="P31" s="65"/>
      <c r="Q31" s="65">
        <v>-308</v>
      </c>
      <c r="R31" s="65">
        <v>-1</v>
      </c>
      <c r="S31" s="65">
        <v>-25</v>
      </c>
      <c r="T31" s="65">
        <v>-49</v>
      </c>
      <c r="U31" s="65"/>
    </row>
    <row r="32" spans="1:21" x14ac:dyDescent="0.3">
      <c r="A32" s="73">
        <v>1979</v>
      </c>
      <c r="B32" s="65">
        <v>-434</v>
      </c>
      <c r="C32" s="65">
        <v>-21</v>
      </c>
      <c r="D32" s="65">
        <v>-1802</v>
      </c>
      <c r="E32" s="65">
        <v>-103</v>
      </c>
      <c r="F32" s="65">
        <v>-105</v>
      </c>
      <c r="G32" s="65">
        <v>-144</v>
      </c>
      <c r="H32" s="65">
        <v>-494</v>
      </c>
      <c r="I32" s="65">
        <v>-238</v>
      </c>
      <c r="J32" s="65">
        <v>-90</v>
      </c>
      <c r="K32" s="65">
        <v>-150</v>
      </c>
      <c r="L32" s="65">
        <v>-449</v>
      </c>
      <c r="M32" s="65">
        <v>-341</v>
      </c>
      <c r="N32" s="65">
        <v>-244</v>
      </c>
      <c r="O32" s="65">
        <v>-131</v>
      </c>
      <c r="P32" s="65"/>
      <c r="Q32" s="65">
        <v>-314</v>
      </c>
      <c r="R32" s="65">
        <v>-1</v>
      </c>
      <c r="S32" s="65">
        <v>-28</v>
      </c>
      <c r="T32" s="65">
        <v>-54</v>
      </c>
      <c r="U32" s="65"/>
    </row>
    <row r="33" spans="1:21" x14ac:dyDescent="0.3">
      <c r="A33" s="73">
        <v>1980</v>
      </c>
      <c r="B33" s="65">
        <v>-599</v>
      </c>
      <c r="C33" s="65">
        <v>-25</v>
      </c>
      <c r="D33" s="65">
        <v>-2336</v>
      </c>
      <c r="E33" s="65">
        <v>-134</v>
      </c>
      <c r="F33" s="65">
        <v>-137</v>
      </c>
      <c r="G33" s="65">
        <v>-186</v>
      </c>
      <c r="H33" s="65">
        <v>-644</v>
      </c>
      <c r="I33" s="65">
        <v>-303</v>
      </c>
      <c r="J33" s="65">
        <v>-117</v>
      </c>
      <c r="K33" s="65">
        <v>-193</v>
      </c>
      <c r="L33" s="65">
        <v>-532</v>
      </c>
      <c r="M33" s="65">
        <v>-435</v>
      </c>
      <c r="N33" s="65">
        <v>-312</v>
      </c>
      <c r="O33" s="65">
        <v>-167</v>
      </c>
      <c r="P33" s="65"/>
      <c r="Q33" s="65">
        <v>-401</v>
      </c>
      <c r="R33" s="65">
        <v>-2</v>
      </c>
      <c r="S33" s="65">
        <v>-36</v>
      </c>
      <c r="T33" s="65">
        <v>-71</v>
      </c>
      <c r="U33" s="65"/>
    </row>
    <row r="34" spans="1:21" x14ac:dyDescent="0.3">
      <c r="A34" s="73">
        <v>1981</v>
      </c>
      <c r="B34" s="65">
        <v>-911</v>
      </c>
      <c r="C34" s="65">
        <v>-31</v>
      </c>
      <c r="D34" s="65">
        <v>-2707</v>
      </c>
      <c r="E34" s="65">
        <v>-154</v>
      </c>
      <c r="F34" s="65">
        <v>-158</v>
      </c>
      <c r="G34" s="65">
        <v>-214</v>
      </c>
      <c r="H34" s="65">
        <v>-759</v>
      </c>
      <c r="I34" s="65">
        <v>-342</v>
      </c>
      <c r="J34" s="65">
        <v>-136</v>
      </c>
      <c r="K34" s="65">
        <v>-220</v>
      </c>
      <c r="L34" s="65">
        <v>-696</v>
      </c>
      <c r="M34" s="65">
        <v>-516</v>
      </c>
      <c r="N34" s="65">
        <v>-351</v>
      </c>
      <c r="O34" s="65">
        <v>-188</v>
      </c>
      <c r="P34" s="65"/>
      <c r="Q34" s="65">
        <v>-452</v>
      </c>
      <c r="R34" s="65">
        <v>-2</v>
      </c>
      <c r="S34" s="65">
        <v>-41</v>
      </c>
      <c r="T34" s="65">
        <v>-83</v>
      </c>
      <c r="U34" s="65"/>
    </row>
    <row r="35" spans="1:21" x14ac:dyDescent="0.3">
      <c r="A35" s="73">
        <v>1982</v>
      </c>
      <c r="B35" s="65">
        <v>-834</v>
      </c>
      <c r="C35" s="65">
        <v>-30</v>
      </c>
      <c r="D35" s="65">
        <v>-3007</v>
      </c>
      <c r="E35" s="65">
        <v>-173</v>
      </c>
      <c r="F35" s="65">
        <v>-175</v>
      </c>
      <c r="G35" s="65">
        <v>-246</v>
      </c>
      <c r="H35" s="65">
        <v>-789</v>
      </c>
      <c r="I35" s="65">
        <v>-421</v>
      </c>
      <c r="J35" s="65">
        <v>-149</v>
      </c>
      <c r="K35" s="65">
        <v>-261</v>
      </c>
      <c r="L35" s="65">
        <v>-652</v>
      </c>
      <c r="M35" s="65">
        <v>-601</v>
      </c>
      <c r="N35" s="65">
        <v>-432</v>
      </c>
      <c r="O35" s="65">
        <v>-231</v>
      </c>
      <c r="P35" s="65"/>
      <c r="Q35" s="65">
        <v>-556</v>
      </c>
      <c r="R35" s="65">
        <v>-3</v>
      </c>
      <c r="S35" s="65">
        <v>-47</v>
      </c>
      <c r="T35" s="65">
        <v>-90</v>
      </c>
      <c r="U35" s="65"/>
    </row>
    <row r="36" spans="1:21" x14ac:dyDescent="0.3">
      <c r="A36" s="73">
        <v>1983</v>
      </c>
      <c r="B36" s="65">
        <v>-931</v>
      </c>
      <c r="C36" s="65">
        <v>-43</v>
      </c>
      <c r="D36" s="65">
        <v>-3907</v>
      </c>
      <c r="E36" s="65">
        <v>-224</v>
      </c>
      <c r="F36" s="65">
        <v>-227</v>
      </c>
      <c r="G36" s="65">
        <v>-315</v>
      </c>
      <c r="H36" s="65">
        <v>-1057</v>
      </c>
      <c r="I36" s="65">
        <v>-524</v>
      </c>
      <c r="J36" s="65">
        <v>-195</v>
      </c>
      <c r="K36" s="65">
        <v>-329</v>
      </c>
      <c r="L36" s="65">
        <v>-748</v>
      </c>
      <c r="M36" s="65">
        <v>-742</v>
      </c>
      <c r="N36" s="65">
        <v>-536</v>
      </c>
      <c r="O36" s="65">
        <v>-288</v>
      </c>
      <c r="P36" s="65"/>
      <c r="Q36" s="65">
        <v>-692</v>
      </c>
      <c r="R36" s="65">
        <v>-3</v>
      </c>
      <c r="S36" s="65">
        <v>-60</v>
      </c>
      <c r="T36" s="65">
        <v>-118</v>
      </c>
      <c r="U36" s="65"/>
    </row>
    <row r="37" spans="1:21" x14ac:dyDescent="0.3">
      <c r="A37" s="73">
        <v>1984</v>
      </c>
      <c r="B37" s="65">
        <v>-1140</v>
      </c>
      <c r="C37" s="65">
        <v>-54</v>
      </c>
      <c r="D37" s="65">
        <v>-5240</v>
      </c>
      <c r="E37" s="65">
        <v>-302</v>
      </c>
      <c r="F37" s="65">
        <v>-306</v>
      </c>
      <c r="G37" s="65">
        <v>-425</v>
      </c>
      <c r="H37" s="65">
        <v>-1400</v>
      </c>
      <c r="I37" s="65">
        <v>-715</v>
      </c>
      <c r="J37" s="65">
        <v>-260</v>
      </c>
      <c r="K37" s="65">
        <v>-447</v>
      </c>
      <c r="L37" s="65">
        <v>-934</v>
      </c>
      <c r="M37" s="65">
        <v>-1013</v>
      </c>
      <c r="N37" s="65">
        <v>-734</v>
      </c>
      <c r="O37" s="65">
        <v>-393</v>
      </c>
      <c r="P37" s="65"/>
      <c r="Q37" s="65">
        <v>-945</v>
      </c>
      <c r="R37" s="65">
        <v>-4</v>
      </c>
      <c r="S37" s="65">
        <v>-81</v>
      </c>
      <c r="T37" s="65">
        <v>-158</v>
      </c>
      <c r="U37" s="65"/>
    </row>
    <row r="38" spans="1:21" x14ac:dyDescent="0.3">
      <c r="A38" s="73">
        <v>1985</v>
      </c>
      <c r="B38" s="65">
        <v>-1110</v>
      </c>
      <c r="C38" s="65">
        <v>-55</v>
      </c>
      <c r="D38" s="65">
        <v>-5218</v>
      </c>
      <c r="E38" s="65">
        <v>-300</v>
      </c>
      <c r="F38" s="65">
        <v>-305</v>
      </c>
      <c r="G38" s="65">
        <v>-421</v>
      </c>
      <c r="H38" s="65">
        <v>-1407</v>
      </c>
      <c r="I38" s="65">
        <v>-702</v>
      </c>
      <c r="J38" s="65">
        <v>-260</v>
      </c>
      <c r="K38" s="65">
        <v>-441</v>
      </c>
      <c r="L38" s="65">
        <v>-1025</v>
      </c>
      <c r="M38" s="65">
        <v>-1025</v>
      </c>
      <c r="N38" s="65">
        <v>-720</v>
      </c>
      <c r="O38" s="65">
        <v>-386</v>
      </c>
      <c r="P38" s="65"/>
      <c r="Q38" s="65">
        <v>-928</v>
      </c>
      <c r="R38" s="65">
        <v>-4</v>
      </c>
      <c r="S38" s="65">
        <v>-81</v>
      </c>
      <c r="T38" s="65">
        <v>-157</v>
      </c>
      <c r="U38" s="65"/>
    </row>
    <row r="39" spans="1:21" x14ac:dyDescent="0.3">
      <c r="A39" s="73">
        <v>1986</v>
      </c>
      <c r="B39" s="65">
        <v>-1267</v>
      </c>
      <c r="C39" s="65">
        <v>-68</v>
      </c>
      <c r="D39" s="65">
        <v>-5831</v>
      </c>
      <c r="E39" s="65">
        <v>-333</v>
      </c>
      <c r="F39" s="65">
        <v>-341</v>
      </c>
      <c r="G39" s="65">
        <v>-462</v>
      </c>
      <c r="H39" s="65">
        <v>-1622</v>
      </c>
      <c r="I39" s="65">
        <v>-748</v>
      </c>
      <c r="J39" s="65">
        <v>-292</v>
      </c>
      <c r="K39" s="65">
        <v>-479</v>
      </c>
      <c r="L39" s="65">
        <v>-1585</v>
      </c>
      <c r="M39" s="65">
        <v>-1090</v>
      </c>
      <c r="N39" s="65">
        <v>-767</v>
      </c>
      <c r="O39" s="65">
        <v>-412</v>
      </c>
      <c r="P39" s="65"/>
      <c r="Q39" s="65">
        <v>-989</v>
      </c>
      <c r="R39" s="65">
        <v>-5</v>
      </c>
      <c r="S39" s="65">
        <v>-90</v>
      </c>
      <c r="T39" s="65">
        <v>-178</v>
      </c>
      <c r="U39" s="65"/>
    </row>
    <row r="40" spans="1:21" x14ac:dyDescent="0.3">
      <c r="A40" s="73">
        <v>1987</v>
      </c>
      <c r="B40" s="65">
        <v>-1489</v>
      </c>
      <c r="C40" s="65">
        <v>-55</v>
      </c>
      <c r="D40" s="65">
        <v>-5172</v>
      </c>
      <c r="E40" s="65">
        <v>-297</v>
      </c>
      <c r="F40" s="65">
        <v>-302</v>
      </c>
      <c r="G40" s="65">
        <v>-416</v>
      </c>
      <c r="H40" s="65">
        <v>-1404</v>
      </c>
      <c r="I40" s="65">
        <v>-690</v>
      </c>
      <c r="J40" s="65">
        <v>-258</v>
      </c>
      <c r="K40" s="65">
        <v>-435</v>
      </c>
      <c r="L40" s="65">
        <v>-1242</v>
      </c>
      <c r="M40" s="65">
        <v>-1029</v>
      </c>
      <c r="N40" s="65">
        <v>-708</v>
      </c>
      <c r="O40" s="65">
        <v>-379</v>
      </c>
      <c r="P40" s="65"/>
      <c r="Q40" s="65">
        <v>-911</v>
      </c>
      <c r="R40" s="65">
        <v>-4</v>
      </c>
      <c r="S40" s="65">
        <v>-80</v>
      </c>
      <c r="T40" s="65">
        <v>-156</v>
      </c>
      <c r="U40" s="65"/>
    </row>
    <row r="41" spans="1:21" x14ac:dyDescent="0.3">
      <c r="A41" s="73">
        <v>1988</v>
      </c>
      <c r="B41" s="65">
        <v>-1215</v>
      </c>
      <c r="C41" s="65">
        <v>-44</v>
      </c>
      <c r="D41" s="65">
        <v>-4569</v>
      </c>
      <c r="E41" s="65">
        <v>-264</v>
      </c>
      <c r="F41" s="65">
        <v>-266</v>
      </c>
      <c r="G41" s="65">
        <v>-377</v>
      </c>
      <c r="H41" s="65">
        <v>-1179</v>
      </c>
      <c r="I41" s="65">
        <v>-654</v>
      </c>
      <c r="J41" s="65">
        <v>-225</v>
      </c>
      <c r="K41" s="65">
        <v>-402</v>
      </c>
      <c r="L41" s="65">
        <v>-899</v>
      </c>
      <c r="M41" s="65">
        <v>-924</v>
      </c>
      <c r="N41" s="65">
        <v>-670</v>
      </c>
      <c r="O41" s="65">
        <v>-359</v>
      </c>
      <c r="P41" s="65"/>
      <c r="Q41" s="65">
        <v>-863</v>
      </c>
      <c r="R41" s="65">
        <v>-4</v>
      </c>
      <c r="S41" s="65">
        <v>-71</v>
      </c>
      <c r="T41" s="65">
        <v>-136</v>
      </c>
      <c r="U41" s="65"/>
    </row>
    <row r="42" spans="1:21" x14ac:dyDescent="0.3">
      <c r="A42" s="73">
        <v>1989</v>
      </c>
      <c r="B42" s="65">
        <v>-1160</v>
      </c>
      <c r="C42" s="65">
        <v>-38</v>
      </c>
      <c r="D42" s="65">
        <v>-4174</v>
      </c>
      <c r="E42" s="65">
        <v>-241</v>
      </c>
      <c r="F42" s="65">
        <v>-242</v>
      </c>
      <c r="G42" s="65">
        <v>-347</v>
      </c>
      <c r="H42" s="65">
        <v>-1058</v>
      </c>
      <c r="I42" s="65">
        <v>-612</v>
      </c>
      <c r="J42" s="65">
        <v>-205</v>
      </c>
      <c r="K42" s="65">
        <v>-373</v>
      </c>
      <c r="L42" s="65">
        <v>-588</v>
      </c>
      <c r="M42" s="65">
        <v>-893</v>
      </c>
      <c r="N42" s="65">
        <v>-627</v>
      </c>
      <c r="O42" s="65">
        <v>-335</v>
      </c>
      <c r="P42" s="65"/>
      <c r="Q42" s="65">
        <v>-808</v>
      </c>
      <c r="R42" s="65">
        <v>-4</v>
      </c>
      <c r="S42" s="65">
        <v>-65</v>
      </c>
      <c r="T42" s="65">
        <v>-123</v>
      </c>
      <c r="U42" s="65"/>
    </row>
    <row r="43" spans="1:21" x14ac:dyDescent="0.3">
      <c r="A43" s="73">
        <v>1990</v>
      </c>
      <c r="B43" s="65">
        <v>-1434</v>
      </c>
      <c r="C43" s="65">
        <v>-43</v>
      </c>
      <c r="D43" s="65">
        <v>-4383</v>
      </c>
      <c r="E43" s="65">
        <v>-253</v>
      </c>
      <c r="F43" s="65">
        <v>-255</v>
      </c>
      <c r="G43" s="65">
        <v>-361</v>
      </c>
      <c r="H43" s="65">
        <v>-1137</v>
      </c>
      <c r="I43" s="65">
        <v>-621</v>
      </c>
      <c r="J43" s="65">
        <v>-217</v>
      </c>
      <c r="K43" s="65">
        <v>-384</v>
      </c>
      <c r="L43" s="65">
        <v>-617</v>
      </c>
      <c r="M43" s="65">
        <v>-862</v>
      </c>
      <c r="N43" s="65">
        <v>-636</v>
      </c>
      <c r="O43" s="65">
        <v>-341</v>
      </c>
      <c r="P43" s="65"/>
      <c r="Q43" s="65">
        <v>-821</v>
      </c>
      <c r="R43" s="65">
        <v>-4</v>
      </c>
      <c r="S43" s="65">
        <v>-68</v>
      </c>
      <c r="T43" s="65">
        <v>-131</v>
      </c>
      <c r="U43" s="65"/>
    </row>
    <row r="44" spans="1:21" x14ac:dyDescent="0.3">
      <c r="A44" s="73">
        <v>1991</v>
      </c>
      <c r="B44" s="65">
        <v>-1382</v>
      </c>
      <c r="C44" s="65">
        <v>-48</v>
      </c>
      <c r="D44" s="65">
        <v>-4863</v>
      </c>
      <c r="E44" s="65">
        <v>-281</v>
      </c>
      <c r="F44" s="65">
        <v>-283</v>
      </c>
      <c r="G44" s="65">
        <v>-404</v>
      </c>
      <c r="H44" s="65">
        <v>-1238</v>
      </c>
      <c r="I44" s="65">
        <v>-707</v>
      </c>
      <c r="J44" s="65">
        <v>-239</v>
      </c>
      <c r="K44" s="65">
        <v>-432</v>
      </c>
      <c r="L44" s="65">
        <v>-468</v>
      </c>
      <c r="M44" s="65">
        <v>-926</v>
      </c>
      <c r="N44" s="65">
        <v>-724</v>
      </c>
      <c r="O44" s="65">
        <v>-388</v>
      </c>
      <c r="P44" s="65"/>
      <c r="Q44" s="65">
        <v>-934</v>
      </c>
      <c r="R44" s="65">
        <v>-4</v>
      </c>
      <c r="S44" s="65">
        <v>-75</v>
      </c>
      <c r="T44" s="65">
        <v>-144</v>
      </c>
      <c r="U44" s="65"/>
    </row>
    <row r="45" spans="1:21" x14ac:dyDescent="0.3">
      <c r="A45" s="73">
        <v>1992</v>
      </c>
      <c r="B45" s="65">
        <v>-1530</v>
      </c>
      <c r="C45" s="65">
        <v>-48</v>
      </c>
      <c r="D45" s="65">
        <v>-4989</v>
      </c>
      <c r="E45" s="65">
        <v>-288</v>
      </c>
      <c r="F45" s="65">
        <v>-289</v>
      </c>
      <c r="G45" s="65">
        <v>-416</v>
      </c>
      <c r="H45" s="65">
        <v>-1264</v>
      </c>
      <c r="I45" s="65">
        <v>-729</v>
      </c>
      <c r="J45" s="65">
        <v>-245</v>
      </c>
      <c r="K45" s="65">
        <v>-445</v>
      </c>
      <c r="L45" s="65">
        <v>-402</v>
      </c>
      <c r="M45" s="65">
        <v>-949</v>
      </c>
      <c r="N45" s="65">
        <v>-748</v>
      </c>
      <c r="O45" s="65">
        <v>-400</v>
      </c>
      <c r="P45" s="65"/>
      <c r="Q45" s="65">
        <v>-963</v>
      </c>
      <c r="R45" s="65">
        <v>-4</v>
      </c>
      <c r="S45" s="65">
        <v>-77</v>
      </c>
      <c r="T45" s="65">
        <v>-148</v>
      </c>
      <c r="U45" s="65"/>
    </row>
    <row r="46" spans="1:21" x14ac:dyDescent="0.3">
      <c r="A46" s="73">
        <v>1993</v>
      </c>
      <c r="B46" s="65">
        <v>-1696</v>
      </c>
      <c r="C46" s="65">
        <v>-59</v>
      </c>
      <c r="D46" s="65">
        <v>-5622</v>
      </c>
      <c r="E46" s="65">
        <v>-292</v>
      </c>
      <c r="F46" s="65">
        <v>-559</v>
      </c>
      <c r="G46" s="65">
        <v>-429</v>
      </c>
      <c r="H46" s="65">
        <v>-1508</v>
      </c>
      <c r="I46" s="65">
        <v>-747</v>
      </c>
      <c r="J46" s="65">
        <v>-269</v>
      </c>
      <c r="K46" s="65">
        <v>-469</v>
      </c>
      <c r="L46" s="65">
        <v>-375</v>
      </c>
      <c r="M46" s="65">
        <v>-915</v>
      </c>
      <c r="N46" s="65">
        <v>-771</v>
      </c>
      <c r="O46" s="65">
        <v>-413</v>
      </c>
      <c r="P46" s="65">
        <v>-165</v>
      </c>
      <c r="Q46" s="65">
        <v>-1789</v>
      </c>
      <c r="R46" s="65">
        <v>-53</v>
      </c>
      <c r="S46" s="65">
        <v>-109</v>
      </c>
      <c r="T46" s="65">
        <v>-168</v>
      </c>
      <c r="U46" s="65"/>
    </row>
    <row r="47" spans="1:21" x14ac:dyDescent="0.3">
      <c r="A47" s="73">
        <v>1994</v>
      </c>
      <c r="B47" s="65">
        <v>-1789</v>
      </c>
      <c r="C47" s="65">
        <v>-54</v>
      </c>
      <c r="D47" s="65">
        <v>-5541</v>
      </c>
      <c r="E47" s="65">
        <v>-302</v>
      </c>
      <c r="F47" s="65">
        <v>-554</v>
      </c>
      <c r="G47" s="65">
        <v>-384</v>
      </c>
      <c r="H47" s="65">
        <v>-1219</v>
      </c>
      <c r="I47" s="65">
        <v>-809</v>
      </c>
      <c r="J47" s="65">
        <v>-312</v>
      </c>
      <c r="K47" s="65">
        <v>-582</v>
      </c>
      <c r="L47" s="65">
        <v>-343</v>
      </c>
      <c r="M47" s="65">
        <v>-389</v>
      </c>
      <c r="N47" s="65">
        <v>-1021</v>
      </c>
      <c r="O47" s="65">
        <v>-457</v>
      </c>
      <c r="P47" s="65">
        <v>-163</v>
      </c>
      <c r="Q47" s="65">
        <v>-1288</v>
      </c>
      <c r="R47" s="65">
        <v>-137</v>
      </c>
      <c r="S47" s="65">
        <v>-110</v>
      </c>
      <c r="T47" s="65">
        <v>-203</v>
      </c>
      <c r="U47" s="65"/>
    </row>
    <row r="48" spans="1:21" x14ac:dyDescent="0.3">
      <c r="A48" s="73">
        <v>1995</v>
      </c>
      <c r="B48" s="65">
        <v>-1652</v>
      </c>
      <c r="C48" s="65">
        <v>-19</v>
      </c>
      <c r="D48" s="65">
        <v>-4927</v>
      </c>
      <c r="E48" s="65">
        <v>-73</v>
      </c>
      <c r="F48" s="65">
        <v>-450</v>
      </c>
      <c r="G48" s="65">
        <v>-399</v>
      </c>
      <c r="H48" s="65">
        <v>-1077</v>
      </c>
      <c r="I48" s="65">
        <v>-1051</v>
      </c>
      <c r="J48" s="65">
        <v>-360</v>
      </c>
      <c r="K48" s="65">
        <v>-760</v>
      </c>
      <c r="L48" s="65">
        <v>-335</v>
      </c>
      <c r="M48" s="65">
        <v>-420</v>
      </c>
      <c r="N48" s="65">
        <v>-1477</v>
      </c>
      <c r="O48" s="65">
        <v>-548</v>
      </c>
      <c r="P48" s="65">
        <v>-201</v>
      </c>
      <c r="Q48" s="65">
        <v>-1091</v>
      </c>
      <c r="R48" s="65">
        <v>-165</v>
      </c>
      <c r="S48" s="65">
        <v>-109</v>
      </c>
      <c r="T48" s="65">
        <v>-253</v>
      </c>
      <c r="U48" s="65"/>
    </row>
    <row r="49" spans="1:21" x14ac:dyDescent="0.3">
      <c r="A49" s="73">
        <v>1996</v>
      </c>
      <c r="B49" s="65">
        <v>-1753</v>
      </c>
      <c r="C49" s="65">
        <v>-38</v>
      </c>
      <c r="D49" s="65">
        <v>-5541</v>
      </c>
      <c r="E49" s="65">
        <v>-129</v>
      </c>
      <c r="F49" s="65">
        <v>-543</v>
      </c>
      <c r="G49" s="65">
        <v>-505</v>
      </c>
      <c r="H49" s="65">
        <v>-1384</v>
      </c>
      <c r="I49" s="65">
        <v>-937</v>
      </c>
      <c r="J49" s="65">
        <v>-369</v>
      </c>
      <c r="K49" s="65">
        <v>-832</v>
      </c>
      <c r="L49" s="65">
        <v>-319</v>
      </c>
      <c r="M49" s="65">
        <v>-440</v>
      </c>
      <c r="N49" s="65">
        <v>-1336</v>
      </c>
      <c r="O49" s="65">
        <v>-827</v>
      </c>
      <c r="P49" s="65">
        <v>-197</v>
      </c>
      <c r="Q49" s="65">
        <v>-878</v>
      </c>
      <c r="R49" s="65">
        <v>-174</v>
      </c>
      <c r="S49" s="65">
        <v>-143</v>
      </c>
      <c r="T49" s="65">
        <v>-258</v>
      </c>
      <c r="U49" s="65"/>
    </row>
    <row r="50" spans="1:21" x14ac:dyDescent="0.3">
      <c r="A50" s="73">
        <v>1997</v>
      </c>
      <c r="B50" s="65">
        <v>-1672</v>
      </c>
      <c r="C50" s="65">
        <v>-38</v>
      </c>
      <c r="D50" s="65">
        <v>-5231</v>
      </c>
      <c r="E50" s="65">
        <v>-196</v>
      </c>
      <c r="F50" s="65">
        <v>-455</v>
      </c>
      <c r="G50" s="65">
        <v>-520</v>
      </c>
      <c r="H50" s="65">
        <v>-1237</v>
      </c>
      <c r="I50" s="65">
        <v>-373</v>
      </c>
      <c r="J50" s="65">
        <v>-367</v>
      </c>
      <c r="K50" s="65">
        <v>-686</v>
      </c>
      <c r="L50" s="65">
        <v>-305</v>
      </c>
      <c r="M50" s="65">
        <v>-435</v>
      </c>
      <c r="N50" s="65">
        <v>-1013</v>
      </c>
      <c r="O50" s="65">
        <v>-564</v>
      </c>
      <c r="P50" s="65">
        <v>-143</v>
      </c>
      <c r="Q50" s="65">
        <v>-649</v>
      </c>
      <c r="R50" s="65">
        <v>-139</v>
      </c>
      <c r="S50" s="65">
        <v>-138</v>
      </c>
      <c r="T50" s="65">
        <v>-242</v>
      </c>
      <c r="U50" s="65"/>
    </row>
    <row r="51" spans="1:21" x14ac:dyDescent="0.3">
      <c r="A51" s="73">
        <v>1998</v>
      </c>
      <c r="B51" s="65">
        <v>-1532</v>
      </c>
      <c r="C51" s="65">
        <v>-39</v>
      </c>
      <c r="D51" s="65">
        <v>-5661</v>
      </c>
      <c r="E51" s="65">
        <v>-183</v>
      </c>
      <c r="F51" s="65">
        <v>-471</v>
      </c>
      <c r="G51" s="65">
        <v>-555</v>
      </c>
      <c r="H51" s="65">
        <v>-1397</v>
      </c>
      <c r="I51" s="65">
        <v>-427</v>
      </c>
      <c r="J51" s="65">
        <v>-427</v>
      </c>
      <c r="K51" s="65">
        <v>-823</v>
      </c>
      <c r="L51" s="65">
        <v>-280</v>
      </c>
      <c r="M51" s="65">
        <v>-441</v>
      </c>
      <c r="N51" s="65">
        <v>-1328</v>
      </c>
      <c r="O51" s="65">
        <v>-623</v>
      </c>
      <c r="P51" s="65">
        <v>-179</v>
      </c>
      <c r="Q51" s="65">
        <v>-799</v>
      </c>
      <c r="R51" s="65">
        <v>-158</v>
      </c>
      <c r="S51" s="65">
        <v>-167</v>
      </c>
      <c r="T51" s="65">
        <v>-313</v>
      </c>
      <c r="U51" s="65"/>
    </row>
    <row r="52" spans="1:21" x14ac:dyDescent="0.3">
      <c r="A52" s="73">
        <v>1999</v>
      </c>
      <c r="B52" s="65">
        <v>-1534</v>
      </c>
      <c r="C52" s="65">
        <v>-34</v>
      </c>
      <c r="D52" s="65">
        <v>-5323</v>
      </c>
      <c r="E52" s="65">
        <v>-185</v>
      </c>
      <c r="F52" s="65">
        <v>-456</v>
      </c>
      <c r="G52" s="65">
        <v>-481</v>
      </c>
      <c r="H52" s="65">
        <v>-1275</v>
      </c>
      <c r="I52" s="65">
        <v>-667</v>
      </c>
      <c r="J52" s="65">
        <v>-384</v>
      </c>
      <c r="K52" s="65">
        <v>-814</v>
      </c>
      <c r="L52" s="65">
        <v>-306</v>
      </c>
      <c r="M52" s="65">
        <v>-206</v>
      </c>
      <c r="N52" s="65">
        <v>-1433</v>
      </c>
      <c r="O52" s="65">
        <v>-628</v>
      </c>
      <c r="P52" s="65">
        <v>-205</v>
      </c>
      <c r="Q52" s="65">
        <v>-1463</v>
      </c>
      <c r="R52" s="65">
        <v>-149</v>
      </c>
      <c r="S52" s="65">
        <v>-222</v>
      </c>
      <c r="T52" s="65">
        <v>-384</v>
      </c>
      <c r="U52" s="65"/>
    </row>
    <row r="53" spans="1:21" x14ac:dyDescent="0.3">
      <c r="A53" s="73">
        <v>2000</v>
      </c>
      <c r="B53" s="65">
        <v>-1572</v>
      </c>
      <c r="C53" s="65">
        <v>-26</v>
      </c>
      <c r="D53" s="65">
        <v>-4476</v>
      </c>
      <c r="E53" s="65">
        <v>-190</v>
      </c>
      <c r="F53" s="65">
        <v>-416</v>
      </c>
      <c r="G53" s="65">
        <v>-467</v>
      </c>
      <c r="H53" s="65">
        <v>-988</v>
      </c>
      <c r="I53" s="65">
        <v>-594</v>
      </c>
      <c r="J53" s="65">
        <v>-313</v>
      </c>
      <c r="K53" s="65">
        <v>-668</v>
      </c>
      <c r="L53" s="65">
        <v>-456</v>
      </c>
      <c r="M53" s="65">
        <v>-178</v>
      </c>
      <c r="N53" s="65">
        <v>-1188</v>
      </c>
      <c r="O53" s="65">
        <v>-535</v>
      </c>
      <c r="P53" s="65">
        <v>-521</v>
      </c>
      <c r="Q53" s="65">
        <v>-2197</v>
      </c>
      <c r="R53" s="65">
        <v>-489</v>
      </c>
      <c r="S53" s="65">
        <v>-320</v>
      </c>
      <c r="T53" s="65">
        <v>-421</v>
      </c>
      <c r="U53" s="65"/>
    </row>
    <row r="54" spans="1:21" x14ac:dyDescent="0.3">
      <c r="A54" s="73">
        <v>2001</v>
      </c>
      <c r="B54" s="65">
        <v>-1858</v>
      </c>
      <c r="C54" s="65">
        <v>-33</v>
      </c>
      <c r="D54" s="65">
        <v>-5445</v>
      </c>
      <c r="E54" s="65">
        <v>-184</v>
      </c>
      <c r="F54" s="65">
        <v>-397</v>
      </c>
      <c r="G54" s="65">
        <v>-531</v>
      </c>
      <c r="H54" s="65">
        <v>-1184</v>
      </c>
      <c r="I54" s="65">
        <v>-1060</v>
      </c>
      <c r="J54" s="65">
        <v>-517</v>
      </c>
      <c r="K54" s="65">
        <v>-866</v>
      </c>
      <c r="L54" s="65">
        <v>-396</v>
      </c>
      <c r="M54" s="65">
        <v>-300</v>
      </c>
      <c r="N54" s="65">
        <v>-1342</v>
      </c>
      <c r="O54" s="65">
        <v>-680</v>
      </c>
      <c r="P54" s="65">
        <v>-479</v>
      </c>
      <c r="Q54" s="65">
        <v>-2451</v>
      </c>
      <c r="R54" s="65">
        <v>-439</v>
      </c>
      <c r="S54" s="65">
        <v>-608</v>
      </c>
      <c r="T54" s="65">
        <v>-430</v>
      </c>
      <c r="U54" s="65"/>
    </row>
    <row r="55" spans="1:21" x14ac:dyDescent="0.3">
      <c r="A55" s="73">
        <v>2002</v>
      </c>
      <c r="B55" s="65">
        <v>-2051</v>
      </c>
      <c r="C55" s="65">
        <v>-25</v>
      </c>
      <c r="D55" s="65">
        <v>-4652</v>
      </c>
      <c r="E55" s="65">
        <v>-65</v>
      </c>
      <c r="F55" s="65">
        <v>-374</v>
      </c>
      <c r="G55" s="65">
        <v>-434</v>
      </c>
      <c r="H55" s="65">
        <v>-954</v>
      </c>
      <c r="I55" s="65">
        <v>-887</v>
      </c>
      <c r="J55" s="65">
        <v>-709</v>
      </c>
      <c r="K55" s="65">
        <v>-948</v>
      </c>
      <c r="L55" s="65">
        <v>-389</v>
      </c>
      <c r="M55" s="65">
        <v>-352</v>
      </c>
      <c r="N55" s="65">
        <v>-1399</v>
      </c>
      <c r="O55" s="65">
        <v>-566</v>
      </c>
      <c r="P55" s="65">
        <v>-599</v>
      </c>
      <c r="Q55" s="65">
        <v>-2534</v>
      </c>
      <c r="R55" s="65">
        <v>-594</v>
      </c>
      <c r="S55" s="65">
        <v>-765</v>
      </c>
      <c r="T55" s="65">
        <v>-520</v>
      </c>
      <c r="U55" s="65"/>
    </row>
    <row r="56" spans="1:21" x14ac:dyDescent="0.3">
      <c r="A56" s="73">
        <v>2003</v>
      </c>
      <c r="B56" s="65">
        <v>-2706</v>
      </c>
      <c r="C56" s="65">
        <v>-25</v>
      </c>
      <c r="D56" s="65">
        <v>-4830</v>
      </c>
      <c r="E56" s="65">
        <v>-202</v>
      </c>
      <c r="F56" s="65">
        <v>-368</v>
      </c>
      <c r="G56" s="65">
        <v>-462</v>
      </c>
      <c r="H56" s="65">
        <v>-1230</v>
      </c>
      <c r="I56" s="65">
        <v>-826</v>
      </c>
      <c r="J56" s="65">
        <v>-552</v>
      </c>
      <c r="K56" s="65">
        <v>-996</v>
      </c>
      <c r="L56" s="65">
        <v>-484</v>
      </c>
      <c r="M56" s="65">
        <v>-338</v>
      </c>
      <c r="N56" s="65">
        <v>-1707</v>
      </c>
      <c r="O56" s="65">
        <v>-747</v>
      </c>
      <c r="P56" s="65">
        <v>-571</v>
      </c>
      <c r="Q56" s="65">
        <v>-2176</v>
      </c>
      <c r="R56" s="65">
        <v>-648</v>
      </c>
      <c r="S56" s="65">
        <v>-533</v>
      </c>
      <c r="T56" s="65">
        <v>-280</v>
      </c>
      <c r="U56" s="65"/>
    </row>
    <row r="57" spans="1:21" x14ac:dyDescent="0.3">
      <c r="A57" s="73">
        <v>2004</v>
      </c>
      <c r="B57" s="65">
        <v>-1962</v>
      </c>
      <c r="C57" s="65">
        <v>-21</v>
      </c>
      <c r="D57" s="65">
        <v>-5014</v>
      </c>
      <c r="E57" s="65">
        <v>-226</v>
      </c>
      <c r="F57" s="65">
        <v>-421</v>
      </c>
      <c r="G57" s="65">
        <v>-457</v>
      </c>
      <c r="H57" s="65">
        <v>-1071</v>
      </c>
      <c r="I57" s="65">
        <v>-867</v>
      </c>
      <c r="J57" s="65">
        <v>-661</v>
      </c>
      <c r="K57" s="65">
        <v>-1018</v>
      </c>
      <c r="L57" s="65">
        <v>-276</v>
      </c>
      <c r="M57" s="65">
        <v>-366</v>
      </c>
      <c r="N57" s="65">
        <v>-1618</v>
      </c>
      <c r="O57" s="65">
        <v>-654</v>
      </c>
      <c r="P57" s="65">
        <v>-350</v>
      </c>
      <c r="Q57" s="65">
        <v>-2457</v>
      </c>
      <c r="R57" s="65">
        <v>-400</v>
      </c>
      <c r="S57" s="65">
        <v>-638</v>
      </c>
      <c r="T57" s="65">
        <v>-376</v>
      </c>
      <c r="U57" s="65"/>
    </row>
    <row r="58" spans="1:21" x14ac:dyDescent="0.3">
      <c r="A58" s="73">
        <v>2005</v>
      </c>
      <c r="B58" s="65">
        <v>-2730</v>
      </c>
      <c r="C58" s="65">
        <v>-28</v>
      </c>
      <c r="D58" s="65">
        <v>-4802</v>
      </c>
      <c r="E58" s="65">
        <v>-222</v>
      </c>
      <c r="F58" s="65">
        <v>-399</v>
      </c>
      <c r="G58" s="65">
        <v>-484</v>
      </c>
      <c r="H58" s="65">
        <v>-1059</v>
      </c>
      <c r="I58" s="65">
        <v>-637</v>
      </c>
      <c r="J58" s="65">
        <v>-886</v>
      </c>
      <c r="K58" s="65">
        <v>-1131</v>
      </c>
      <c r="L58" s="65">
        <v>-308</v>
      </c>
      <c r="M58" s="65">
        <v>-378</v>
      </c>
      <c r="N58" s="65">
        <v>-1748</v>
      </c>
      <c r="O58" s="65">
        <v>-667</v>
      </c>
      <c r="P58" s="65">
        <v>-238</v>
      </c>
      <c r="Q58" s="65">
        <v>-2059</v>
      </c>
      <c r="R58" s="65">
        <v>-328</v>
      </c>
      <c r="S58" s="65">
        <v>-646</v>
      </c>
      <c r="T58" s="65">
        <v>-382</v>
      </c>
      <c r="U58" s="65"/>
    </row>
    <row r="59" spans="1:21" x14ac:dyDescent="0.3">
      <c r="A59" s="73">
        <v>2006</v>
      </c>
      <c r="B59" s="65">
        <v>-7482</v>
      </c>
      <c r="C59" s="65">
        <v>-22</v>
      </c>
      <c r="D59" s="65">
        <v>-5718</v>
      </c>
      <c r="E59" s="65">
        <v>-211</v>
      </c>
      <c r="F59" s="65">
        <v>-443</v>
      </c>
      <c r="G59" s="65">
        <v>-542</v>
      </c>
      <c r="H59" s="65">
        <v>-1087</v>
      </c>
      <c r="I59" s="65">
        <v>-1251</v>
      </c>
      <c r="J59" s="65">
        <v>-1019</v>
      </c>
      <c r="K59" s="65">
        <v>-1233</v>
      </c>
      <c r="L59" s="65">
        <v>-342</v>
      </c>
      <c r="M59" s="65">
        <v>-538</v>
      </c>
      <c r="N59" s="65">
        <v>-1766</v>
      </c>
      <c r="O59" s="65">
        <v>-703</v>
      </c>
      <c r="P59" s="65">
        <v>-553</v>
      </c>
      <c r="Q59" s="65">
        <v>-2114</v>
      </c>
      <c r="R59" s="65">
        <v>-855</v>
      </c>
      <c r="S59" s="65">
        <v>-811</v>
      </c>
      <c r="T59" s="65">
        <v>-393</v>
      </c>
      <c r="U59" s="65"/>
    </row>
    <row r="60" spans="1:21" x14ac:dyDescent="0.3">
      <c r="A60" s="73">
        <v>2007</v>
      </c>
      <c r="B60" s="65">
        <v>-7425</v>
      </c>
      <c r="C60" s="65">
        <v>-23</v>
      </c>
      <c r="D60" s="65">
        <v>-5916</v>
      </c>
      <c r="E60" s="65">
        <v>-210</v>
      </c>
      <c r="F60" s="65">
        <v>-449</v>
      </c>
      <c r="G60" s="65">
        <v>-581</v>
      </c>
      <c r="H60" s="65">
        <v>-1120</v>
      </c>
      <c r="I60" s="65">
        <v>-1304</v>
      </c>
      <c r="J60" s="65">
        <v>-1068</v>
      </c>
      <c r="K60" s="65">
        <v>-1293</v>
      </c>
      <c r="L60" s="65">
        <v>-322</v>
      </c>
      <c r="M60" s="65">
        <v>-734</v>
      </c>
      <c r="N60" s="65">
        <v>-1855</v>
      </c>
      <c r="O60" s="65">
        <v>-739</v>
      </c>
      <c r="P60" s="65">
        <v>-556</v>
      </c>
      <c r="Q60" s="65">
        <v>-2403</v>
      </c>
      <c r="R60" s="65">
        <v>-951</v>
      </c>
      <c r="S60" s="65">
        <v>-889</v>
      </c>
      <c r="T60" s="65">
        <v>-464</v>
      </c>
      <c r="U60" s="65"/>
    </row>
    <row r="61" spans="1:21" x14ac:dyDescent="0.3">
      <c r="A61" s="73">
        <v>2008</v>
      </c>
      <c r="B61" s="65">
        <v>-7511</v>
      </c>
      <c r="C61" s="65">
        <v>-19</v>
      </c>
      <c r="D61" s="65">
        <v>-6055</v>
      </c>
      <c r="E61" s="65">
        <v>-219</v>
      </c>
      <c r="F61" s="65">
        <v>-387</v>
      </c>
      <c r="G61" s="65">
        <v>-603</v>
      </c>
      <c r="H61" s="65">
        <v>-1148</v>
      </c>
      <c r="I61" s="65">
        <v>-1379</v>
      </c>
      <c r="J61" s="65">
        <v>-1124</v>
      </c>
      <c r="K61" s="65">
        <v>-1364</v>
      </c>
      <c r="L61" s="65">
        <v>-253</v>
      </c>
      <c r="M61" s="65">
        <v>-1213</v>
      </c>
      <c r="N61" s="65">
        <v>-1980</v>
      </c>
      <c r="O61" s="65">
        <v>-778</v>
      </c>
      <c r="P61" s="65">
        <v>-559</v>
      </c>
      <c r="Q61" s="65">
        <v>-2385</v>
      </c>
      <c r="R61" s="65">
        <v>-840</v>
      </c>
      <c r="S61" s="65">
        <v>-909</v>
      </c>
      <c r="T61" s="65">
        <v>-459</v>
      </c>
      <c r="U61" s="65">
        <v>-987</v>
      </c>
    </row>
    <row r="62" spans="1:21" x14ac:dyDescent="0.3">
      <c r="A62" s="73">
        <v>2009</v>
      </c>
      <c r="B62" s="65">
        <v>-7407</v>
      </c>
      <c r="C62" s="65">
        <v>-22</v>
      </c>
      <c r="D62" s="65">
        <v>-6521</v>
      </c>
      <c r="E62" s="65">
        <v>-119</v>
      </c>
      <c r="F62" s="65">
        <v>-501</v>
      </c>
      <c r="G62" s="65">
        <v>-682</v>
      </c>
      <c r="H62" s="65">
        <v>-1171</v>
      </c>
      <c r="I62" s="65">
        <v>-1679</v>
      </c>
      <c r="J62" s="65">
        <v>-1062</v>
      </c>
      <c r="K62" s="65">
        <v>-1370</v>
      </c>
      <c r="L62" s="65">
        <v>-258</v>
      </c>
      <c r="M62" s="65">
        <v>-2132</v>
      </c>
      <c r="N62" s="65">
        <v>-2073</v>
      </c>
      <c r="O62" s="65">
        <v>-774</v>
      </c>
      <c r="P62" s="65">
        <v>-549</v>
      </c>
      <c r="Q62" s="65">
        <v>-2398</v>
      </c>
      <c r="R62" s="65">
        <v>-863</v>
      </c>
      <c r="S62" s="65">
        <v>-796</v>
      </c>
      <c r="T62" s="65">
        <v>-434</v>
      </c>
      <c r="U62" s="65">
        <v>-1095</v>
      </c>
    </row>
    <row r="63" spans="1:21" x14ac:dyDescent="0.3">
      <c r="A63" s="73">
        <v>2010</v>
      </c>
      <c r="B63" s="65">
        <v>-8917</v>
      </c>
      <c r="C63" s="65">
        <v>-27</v>
      </c>
      <c r="D63" s="65">
        <v>-6548</v>
      </c>
      <c r="E63" s="65">
        <v>-174</v>
      </c>
      <c r="F63" s="65">
        <v>-463</v>
      </c>
      <c r="G63" s="65">
        <v>-804</v>
      </c>
      <c r="H63" s="65">
        <v>-1340</v>
      </c>
      <c r="I63" s="65">
        <v>-1560</v>
      </c>
      <c r="J63" s="65">
        <v>-777</v>
      </c>
      <c r="K63" s="65">
        <v>-1358</v>
      </c>
      <c r="L63" s="65">
        <v>-259</v>
      </c>
      <c r="M63" s="65">
        <v>-2817</v>
      </c>
      <c r="N63" s="65">
        <v>-2127</v>
      </c>
      <c r="O63" s="65">
        <v>-808</v>
      </c>
      <c r="P63" s="65">
        <v>-620</v>
      </c>
      <c r="Q63" s="65">
        <v>-2675</v>
      </c>
      <c r="R63" s="65">
        <v>-965</v>
      </c>
      <c r="S63" s="65">
        <v>-870</v>
      </c>
      <c r="T63" s="65">
        <v>-486</v>
      </c>
      <c r="U63" s="65">
        <v>-1177</v>
      </c>
    </row>
    <row r="64" spans="1:21" x14ac:dyDescent="0.3">
      <c r="A64" s="73">
        <v>2011</v>
      </c>
      <c r="B64" s="65">
        <v>-8758</v>
      </c>
      <c r="C64" s="65">
        <v>-21</v>
      </c>
      <c r="D64" s="65">
        <v>-5419</v>
      </c>
      <c r="E64" s="65">
        <v>-89</v>
      </c>
      <c r="F64" s="65">
        <v>-442</v>
      </c>
      <c r="G64" s="65">
        <v>-583</v>
      </c>
      <c r="H64" s="65">
        <v>-915</v>
      </c>
      <c r="I64" s="65">
        <v>-1892</v>
      </c>
      <c r="J64" s="65">
        <v>-461</v>
      </c>
      <c r="K64" s="65">
        <v>-992</v>
      </c>
      <c r="L64" s="65">
        <v>-258</v>
      </c>
      <c r="M64" s="65">
        <v>-3355</v>
      </c>
      <c r="N64" s="65">
        <v>-1954</v>
      </c>
      <c r="O64" s="65">
        <v>-658</v>
      </c>
      <c r="P64" s="65">
        <v>-561</v>
      </c>
      <c r="Q64" s="65">
        <v>-2369</v>
      </c>
      <c r="R64" s="65">
        <v>-894</v>
      </c>
      <c r="S64" s="65">
        <v>-1126</v>
      </c>
      <c r="T64" s="65">
        <v>-412</v>
      </c>
      <c r="U64" s="65">
        <v>-1251</v>
      </c>
    </row>
    <row r="65" spans="1:21" x14ac:dyDescent="0.3">
      <c r="A65" s="73">
        <v>2012</v>
      </c>
      <c r="B65" s="65">
        <v>-8458</v>
      </c>
      <c r="C65" s="65">
        <v>-23</v>
      </c>
      <c r="D65" s="65">
        <v>-5791</v>
      </c>
      <c r="E65" s="65">
        <v>-69</v>
      </c>
      <c r="F65" s="65">
        <v>-417</v>
      </c>
      <c r="G65" s="65">
        <v>-595</v>
      </c>
      <c r="H65" s="65">
        <v>-920</v>
      </c>
      <c r="I65" s="65">
        <v>-2338</v>
      </c>
      <c r="J65" s="65">
        <v>-440</v>
      </c>
      <c r="K65" s="65">
        <v>-1111</v>
      </c>
      <c r="L65" s="65">
        <v>-186</v>
      </c>
      <c r="M65" s="65">
        <v>-3647</v>
      </c>
      <c r="N65" s="65">
        <v>-2055</v>
      </c>
      <c r="O65" s="65">
        <v>-606</v>
      </c>
      <c r="P65" s="65">
        <v>-550</v>
      </c>
      <c r="Q65" s="65">
        <v>-2424</v>
      </c>
      <c r="R65" s="65">
        <v>-858</v>
      </c>
      <c r="S65" s="65">
        <v>-960</v>
      </c>
      <c r="T65" s="65">
        <v>-383</v>
      </c>
      <c r="U65" s="65">
        <v>-1325</v>
      </c>
    </row>
    <row r="66" spans="1:21" x14ac:dyDescent="0.3">
      <c r="A66" s="73">
        <v>2013</v>
      </c>
      <c r="B66" s="65">
        <v>-8136</v>
      </c>
      <c r="C66" s="65">
        <v>-19</v>
      </c>
      <c r="D66" s="65">
        <v>-5548</v>
      </c>
      <c r="E66" s="65">
        <v>-99</v>
      </c>
      <c r="F66" s="65">
        <v>-469</v>
      </c>
      <c r="G66" s="65">
        <v>-600</v>
      </c>
      <c r="H66" s="65">
        <v>-869</v>
      </c>
      <c r="I66" s="65">
        <v>-2176</v>
      </c>
      <c r="J66" s="65">
        <v>-343</v>
      </c>
      <c r="K66" s="65">
        <v>-1059</v>
      </c>
      <c r="L66" s="65">
        <v>-272</v>
      </c>
      <c r="M66" s="65">
        <v>-3326</v>
      </c>
      <c r="N66" s="65">
        <v>-2146</v>
      </c>
      <c r="O66" s="65">
        <v>-606</v>
      </c>
      <c r="P66" s="65">
        <v>-650</v>
      </c>
      <c r="Q66" s="65">
        <v>-2353</v>
      </c>
      <c r="R66" s="65">
        <v>-925</v>
      </c>
      <c r="S66" s="65">
        <v>-948</v>
      </c>
      <c r="T66" s="65">
        <v>-406</v>
      </c>
      <c r="U66" s="65">
        <v>-1347</v>
      </c>
    </row>
    <row r="67" spans="1:21" x14ac:dyDescent="0.3">
      <c r="A67" s="73">
        <v>2014</v>
      </c>
      <c r="B67" s="65">
        <v>-8323</v>
      </c>
      <c r="C67" s="65">
        <v>-18</v>
      </c>
      <c r="D67" s="65">
        <v>-11061</v>
      </c>
      <c r="E67" s="65">
        <v>-200</v>
      </c>
      <c r="F67" s="65">
        <v>-546</v>
      </c>
      <c r="G67" s="65">
        <v>-1432</v>
      </c>
      <c r="H67" s="65">
        <v>-3074</v>
      </c>
      <c r="I67" s="65">
        <v>-2955</v>
      </c>
      <c r="J67" s="65">
        <v>-586</v>
      </c>
      <c r="K67" s="65">
        <v>-1499</v>
      </c>
      <c r="L67" s="65">
        <v>-858</v>
      </c>
      <c r="M67" s="65">
        <v>-2980</v>
      </c>
      <c r="N67" s="65">
        <v>-3518</v>
      </c>
      <c r="O67" s="65">
        <v>-1457</v>
      </c>
      <c r="P67" s="65">
        <v>-742</v>
      </c>
      <c r="Q67" s="65">
        <v>-2606</v>
      </c>
      <c r="R67" s="65">
        <v>-1592</v>
      </c>
      <c r="S67" s="65">
        <v>-1055</v>
      </c>
      <c r="T67" s="65">
        <v>-602</v>
      </c>
      <c r="U67" s="65">
        <v>-1317</v>
      </c>
    </row>
    <row r="68" spans="1:21" x14ac:dyDescent="0.3">
      <c r="A68" s="73">
        <v>2015</v>
      </c>
      <c r="B68" s="65">
        <v>-8509</v>
      </c>
      <c r="C68" s="65">
        <v>-23</v>
      </c>
      <c r="D68" s="65">
        <v>-15225</v>
      </c>
      <c r="E68" s="65">
        <v>-296</v>
      </c>
      <c r="F68" s="65">
        <v>-562</v>
      </c>
      <c r="G68" s="65">
        <v>-2111</v>
      </c>
      <c r="H68" s="65">
        <v>-4800</v>
      </c>
      <c r="I68" s="65">
        <v>-3279</v>
      </c>
      <c r="J68" s="65">
        <v>-980</v>
      </c>
      <c r="K68" s="65">
        <v>-1755</v>
      </c>
      <c r="L68" s="65">
        <v>-1291</v>
      </c>
      <c r="M68" s="65">
        <v>-2568</v>
      </c>
      <c r="N68" s="65">
        <v>-4521</v>
      </c>
      <c r="O68" s="65">
        <v>-2202</v>
      </c>
      <c r="P68" s="65">
        <v>-885</v>
      </c>
      <c r="Q68" s="65">
        <v>-3030</v>
      </c>
      <c r="R68" s="65">
        <v>-2116</v>
      </c>
      <c r="S68" s="65">
        <v>-1187</v>
      </c>
      <c r="T68" s="65">
        <v>-746</v>
      </c>
      <c r="U68" s="65">
        <v>-1311</v>
      </c>
    </row>
    <row r="69" spans="1:21" x14ac:dyDescent="0.3">
      <c r="A69" s="73">
        <v>2016</v>
      </c>
      <c r="B69" s="65">
        <v>-8148</v>
      </c>
      <c r="C69" s="65">
        <v>-23</v>
      </c>
      <c r="D69" s="65">
        <v>-15107</v>
      </c>
      <c r="E69" s="65">
        <v>-298</v>
      </c>
      <c r="F69" s="65">
        <v>-496</v>
      </c>
      <c r="G69" s="65">
        <v>-2161</v>
      </c>
      <c r="H69" s="65">
        <v>-4999</v>
      </c>
      <c r="I69" s="65">
        <v>-2886</v>
      </c>
      <c r="J69" s="65">
        <v>-1062</v>
      </c>
      <c r="K69" s="65">
        <v>-1747</v>
      </c>
      <c r="L69" s="65">
        <v>-1207</v>
      </c>
      <c r="M69" s="65">
        <v>-2034</v>
      </c>
      <c r="N69" s="65">
        <v>-4451</v>
      </c>
      <c r="O69" s="65">
        <v>-2269</v>
      </c>
      <c r="P69" s="65">
        <v>-1008</v>
      </c>
      <c r="Q69" s="65">
        <v>-2982</v>
      </c>
      <c r="R69" s="65">
        <v>-2300</v>
      </c>
      <c r="S69" s="65">
        <v>-1185</v>
      </c>
      <c r="T69" s="65">
        <v>-813</v>
      </c>
      <c r="U69" s="65">
        <v>-1331</v>
      </c>
    </row>
    <row r="70" spans="1:21" x14ac:dyDescent="0.3">
      <c r="A70" s="73">
        <v>2017</v>
      </c>
      <c r="B70" s="65">
        <v>-8342</v>
      </c>
      <c r="C70" s="65">
        <v>-23</v>
      </c>
      <c r="D70" s="65">
        <v>-15935</v>
      </c>
      <c r="E70" s="65">
        <v>-287</v>
      </c>
      <c r="F70" s="65">
        <v>-502</v>
      </c>
      <c r="G70" s="65">
        <v>-2227</v>
      </c>
      <c r="H70" s="65">
        <v>-5259</v>
      </c>
      <c r="I70" s="65">
        <v>-3154</v>
      </c>
      <c r="J70" s="65">
        <v>-1122</v>
      </c>
      <c r="K70" s="65">
        <v>-1749</v>
      </c>
      <c r="L70" s="65">
        <v>-1443</v>
      </c>
      <c r="M70" s="65">
        <v>-1580</v>
      </c>
      <c r="N70" s="65">
        <v>-4593</v>
      </c>
      <c r="O70" s="65">
        <v>-2487</v>
      </c>
      <c r="P70" s="65">
        <v>-1265</v>
      </c>
      <c r="Q70" s="65">
        <v>-2592</v>
      </c>
      <c r="R70" s="65">
        <v>-2159</v>
      </c>
      <c r="S70" s="65">
        <v>-1135</v>
      </c>
      <c r="T70" s="65">
        <v>-797</v>
      </c>
      <c r="U70" s="65">
        <v>-1361</v>
      </c>
    </row>
    <row r="71" spans="1:21" x14ac:dyDescent="0.3">
      <c r="A71" s="73">
        <v>2018</v>
      </c>
      <c r="B71" s="65">
        <v>-8297</v>
      </c>
      <c r="C71" s="65">
        <v>-26</v>
      </c>
      <c r="D71" s="65">
        <v>-17060</v>
      </c>
      <c r="E71" s="65">
        <v>-279</v>
      </c>
      <c r="F71" s="65">
        <v>-505</v>
      </c>
      <c r="G71" s="65">
        <v>-2441</v>
      </c>
      <c r="H71" s="65">
        <v>-5688</v>
      </c>
      <c r="I71" s="65">
        <v>-3353</v>
      </c>
      <c r="J71" s="65">
        <v>-1197</v>
      </c>
      <c r="K71" s="65">
        <v>-1956</v>
      </c>
      <c r="L71" s="65">
        <v>-1525</v>
      </c>
      <c r="M71" s="65">
        <v>-1685</v>
      </c>
      <c r="N71" s="65">
        <v>-4914</v>
      </c>
      <c r="O71" s="65">
        <v>-2718</v>
      </c>
      <c r="P71" s="65">
        <v>-673</v>
      </c>
      <c r="Q71" s="65">
        <v>-2681</v>
      </c>
      <c r="R71" s="65">
        <v>-2366</v>
      </c>
      <c r="S71" s="65">
        <v>-1168</v>
      </c>
      <c r="T71" s="65">
        <v>-854</v>
      </c>
      <c r="U71" s="65">
        <v>-3129</v>
      </c>
    </row>
    <row r="72" spans="1:21" x14ac:dyDescent="0.3">
      <c r="A72" s="73">
        <v>2019</v>
      </c>
      <c r="B72" s="65">
        <v>-8325</v>
      </c>
      <c r="C72" s="65">
        <v>-24</v>
      </c>
      <c r="D72" s="65">
        <v>-18027</v>
      </c>
      <c r="E72" s="65">
        <v>-280</v>
      </c>
      <c r="F72" s="65">
        <v>-635</v>
      </c>
      <c r="G72" s="65">
        <v>-2484</v>
      </c>
      <c r="H72" s="65">
        <v>-5449</v>
      </c>
      <c r="I72" s="65">
        <v>-4313</v>
      </c>
      <c r="J72" s="65">
        <v>-1137</v>
      </c>
      <c r="K72" s="65">
        <v>-2376</v>
      </c>
      <c r="L72" s="65">
        <v>-1317</v>
      </c>
      <c r="M72" s="65">
        <v>-1898</v>
      </c>
      <c r="N72" s="65">
        <v>-5634</v>
      </c>
      <c r="O72" s="65">
        <v>-2843</v>
      </c>
      <c r="P72" s="65">
        <v>-618</v>
      </c>
      <c r="Q72" s="65">
        <v>-2675</v>
      </c>
      <c r="R72" s="65">
        <v>-2225</v>
      </c>
      <c r="S72" s="65">
        <v>-1592</v>
      </c>
      <c r="T72" s="65">
        <v>-780</v>
      </c>
      <c r="U72" s="65">
        <v>-3208</v>
      </c>
    </row>
    <row r="73" spans="1:21" x14ac:dyDescent="0.3">
      <c r="A73" s="73">
        <v>2020</v>
      </c>
      <c r="B73" s="65">
        <v>-7685</v>
      </c>
      <c r="C73" s="65">
        <v>-7</v>
      </c>
      <c r="D73" s="65">
        <v>-24566</v>
      </c>
      <c r="E73" s="65">
        <v>-145</v>
      </c>
      <c r="F73" s="65">
        <v>-521</v>
      </c>
      <c r="G73" s="65">
        <v>-1668</v>
      </c>
      <c r="H73" s="65">
        <v>-8597</v>
      </c>
      <c r="I73" s="65">
        <v>-4382</v>
      </c>
      <c r="J73" s="65">
        <v>-6936</v>
      </c>
      <c r="K73" s="65">
        <v>-1955</v>
      </c>
      <c r="L73" s="65">
        <v>-240</v>
      </c>
      <c r="M73" s="65">
        <v>-1891</v>
      </c>
      <c r="N73" s="65">
        <v>-4673</v>
      </c>
      <c r="O73" s="65">
        <v>-2502</v>
      </c>
      <c r="P73" s="65">
        <v>-551</v>
      </c>
      <c r="Q73" s="65">
        <v>-3228</v>
      </c>
      <c r="R73" s="65">
        <v>-4098</v>
      </c>
      <c r="S73" s="65">
        <v>-2582</v>
      </c>
      <c r="T73" s="65">
        <v>-1491</v>
      </c>
      <c r="U73" s="65">
        <v>-3285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412E-71F8-4C92-81BB-A8C428B895BB}">
  <dimension ref="A1:U11"/>
  <sheetViews>
    <sheetView topLeftCell="E1" workbookViewId="0">
      <selection activeCell="B2" sqref="B2"/>
    </sheetView>
  </sheetViews>
  <sheetFormatPr baseColWidth="10" defaultRowHeight="14.4" x14ac:dyDescent="0.3"/>
  <sheetData>
    <row r="1" spans="1:21" x14ac:dyDescent="0.3">
      <c r="A1" t="s">
        <v>497</v>
      </c>
      <c r="B1" t="s">
        <v>477</v>
      </c>
      <c r="C1" t="s">
        <v>478</v>
      </c>
      <c r="D1" s="65" t="s">
        <v>479</v>
      </c>
      <c r="E1" s="65" t="s">
        <v>480</v>
      </c>
      <c r="F1" s="65" t="s">
        <v>481</v>
      </c>
      <c r="G1" s="65" t="s">
        <v>482</v>
      </c>
      <c r="H1" s="65" t="s">
        <v>483</v>
      </c>
      <c r="I1" s="65" t="s">
        <v>484</v>
      </c>
      <c r="J1" s="65" t="s">
        <v>485</v>
      </c>
      <c r="K1" s="65" t="s">
        <v>486</v>
      </c>
      <c r="L1" s="65" t="s">
        <v>487</v>
      </c>
      <c r="M1" s="65" t="s">
        <v>488</v>
      </c>
      <c r="N1" s="65" t="s">
        <v>489</v>
      </c>
      <c r="O1" s="65" t="s">
        <v>490</v>
      </c>
      <c r="P1" s="65" t="s">
        <v>491</v>
      </c>
      <c r="Q1" s="65" t="s">
        <v>492</v>
      </c>
      <c r="R1" s="65" t="s">
        <v>493</v>
      </c>
      <c r="S1" s="65" t="s">
        <v>494</v>
      </c>
      <c r="T1" s="65" t="s">
        <v>495</v>
      </c>
      <c r="U1" s="65" t="s">
        <v>496</v>
      </c>
    </row>
    <row r="2" spans="1:21" x14ac:dyDescent="0.3">
      <c r="A2" s="65">
        <v>2011</v>
      </c>
      <c r="B2" s="65">
        <v>14887749</v>
      </c>
      <c r="C2" s="65">
        <v>1384945</v>
      </c>
      <c r="D2" s="65">
        <v>105817393</v>
      </c>
      <c r="E2" s="65">
        <v>32615827</v>
      </c>
      <c r="F2" s="65">
        <v>10689835</v>
      </c>
      <c r="G2" s="65">
        <v>8182206</v>
      </c>
      <c r="H2" s="65">
        <v>8667402</v>
      </c>
      <c r="I2" s="65">
        <v>50254576</v>
      </c>
      <c r="J2" s="65">
        <v>2966232</v>
      </c>
      <c r="K2" s="65">
        <v>999865</v>
      </c>
      <c r="L2" s="65">
        <v>868565</v>
      </c>
      <c r="M2" s="65">
        <v>459384</v>
      </c>
      <c r="N2" s="65">
        <v>2179552</v>
      </c>
      <c r="O2" s="65">
        <v>6422260</v>
      </c>
      <c r="P2" s="65">
        <v>6132495</v>
      </c>
      <c r="Q2" s="65">
        <v>2248265</v>
      </c>
      <c r="R2" s="65">
        <v>2257670</v>
      </c>
      <c r="S2" s="65">
        <v>2168753</v>
      </c>
      <c r="T2" s="65">
        <v>1250643</v>
      </c>
      <c r="U2" s="65">
        <v>0</v>
      </c>
    </row>
    <row r="3" spans="1:21" x14ac:dyDescent="0.3">
      <c r="A3" s="65">
        <v>2012</v>
      </c>
      <c r="B3" s="65">
        <v>14532308</v>
      </c>
      <c r="C3" s="65">
        <v>1375180</v>
      </c>
      <c r="D3" s="65">
        <v>100361326</v>
      </c>
      <c r="E3" s="65">
        <v>35995819</v>
      </c>
      <c r="F3" s="65">
        <v>10581194</v>
      </c>
      <c r="G3" s="65">
        <v>7556831</v>
      </c>
      <c r="H3" s="65">
        <v>8739904</v>
      </c>
      <c r="I3" s="65">
        <v>48187878</v>
      </c>
      <c r="J3" s="65">
        <v>3143939</v>
      </c>
      <c r="K3" s="65">
        <v>1035874</v>
      </c>
      <c r="L3" s="65">
        <v>907717</v>
      </c>
      <c r="M3" s="65">
        <v>463760</v>
      </c>
      <c r="N3" s="65">
        <v>2294080</v>
      </c>
      <c r="O3" s="65">
        <v>6330288</v>
      </c>
      <c r="P3" s="65">
        <v>5986349</v>
      </c>
      <c r="Q3" s="65">
        <v>2557058</v>
      </c>
      <c r="R3" s="65">
        <v>2420665</v>
      </c>
      <c r="S3" s="65">
        <v>2347542</v>
      </c>
      <c r="T3" s="65">
        <v>1321825</v>
      </c>
      <c r="U3" s="65">
        <v>0</v>
      </c>
    </row>
    <row r="4" spans="1:21" x14ac:dyDescent="0.3">
      <c r="A4" s="65">
        <v>2013</v>
      </c>
      <c r="B4" s="65">
        <v>14739985</v>
      </c>
      <c r="C4" s="65">
        <v>1185240</v>
      </c>
      <c r="D4" s="65">
        <v>100452030</v>
      </c>
      <c r="E4" s="65">
        <v>35959231</v>
      </c>
      <c r="F4" s="65">
        <v>9714820</v>
      </c>
      <c r="G4" s="65">
        <v>7533236</v>
      </c>
      <c r="H4" s="65">
        <v>8574879</v>
      </c>
      <c r="I4" s="65">
        <v>48177564</v>
      </c>
      <c r="J4" s="65">
        <v>2486017</v>
      </c>
      <c r="K4" s="65">
        <v>979297</v>
      </c>
      <c r="L4" s="65">
        <v>834953</v>
      </c>
      <c r="M4" s="65">
        <v>432756</v>
      </c>
      <c r="N4" s="65">
        <v>1942910</v>
      </c>
      <c r="O4" s="65">
        <v>6096662</v>
      </c>
      <c r="P4" s="65">
        <v>4971400</v>
      </c>
      <c r="Q4" s="65">
        <v>3946201</v>
      </c>
      <c r="R4" s="65">
        <v>5396945</v>
      </c>
      <c r="S4" s="65">
        <v>1838730</v>
      </c>
      <c r="T4" s="65">
        <v>1162315</v>
      </c>
      <c r="U4" s="65">
        <v>0</v>
      </c>
    </row>
    <row r="5" spans="1:21" x14ac:dyDescent="0.3">
      <c r="A5" s="65">
        <v>2014</v>
      </c>
      <c r="B5" s="65">
        <v>14876480</v>
      </c>
      <c r="C5" s="65">
        <v>1163936</v>
      </c>
      <c r="D5" s="65">
        <v>97359408</v>
      </c>
      <c r="E5" s="65">
        <v>23096580</v>
      </c>
      <c r="F5" s="65">
        <v>9844059</v>
      </c>
      <c r="G5" s="65">
        <v>7526641</v>
      </c>
      <c r="H5" s="65">
        <v>7962010</v>
      </c>
      <c r="I5" s="65">
        <v>46039937</v>
      </c>
      <c r="J5" s="65">
        <v>2232672</v>
      </c>
      <c r="K5" s="65">
        <v>874269</v>
      </c>
      <c r="L5" s="65">
        <v>760158</v>
      </c>
      <c r="M5" s="65">
        <v>395306</v>
      </c>
      <c r="N5" s="65">
        <v>1745055</v>
      </c>
      <c r="O5" s="65">
        <v>5900344</v>
      </c>
      <c r="P5" s="65">
        <v>4713968</v>
      </c>
      <c r="Q5" s="65">
        <v>3248642</v>
      </c>
      <c r="R5" s="65">
        <v>5056382</v>
      </c>
      <c r="S5" s="65">
        <v>1634961</v>
      </c>
      <c r="T5" s="65">
        <v>1086705</v>
      </c>
      <c r="U5" s="65">
        <v>0</v>
      </c>
    </row>
    <row r="6" spans="1:21" x14ac:dyDescent="0.3">
      <c r="A6" s="65">
        <v>2015</v>
      </c>
      <c r="B6" s="65">
        <v>14770164</v>
      </c>
      <c r="C6" s="65">
        <v>1219754</v>
      </c>
      <c r="D6" s="65">
        <v>95235772</v>
      </c>
      <c r="E6" s="65">
        <v>25550254</v>
      </c>
      <c r="F6" s="65">
        <v>9791367</v>
      </c>
      <c r="G6" s="65">
        <v>7534462</v>
      </c>
      <c r="H6" s="65">
        <v>8255126</v>
      </c>
      <c r="I6" s="65">
        <v>46269740</v>
      </c>
      <c r="J6" s="65">
        <v>2339638</v>
      </c>
      <c r="K6" s="65">
        <v>921469</v>
      </c>
      <c r="L6" s="65">
        <v>794811</v>
      </c>
      <c r="M6" s="65">
        <v>403208</v>
      </c>
      <c r="N6" s="65">
        <v>1830998</v>
      </c>
      <c r="O6" s="65">
        <v>6041680</v>
      </c>
      <c r="P6" s="65">
        <v>4699363</v>
      </c>
      <c r="Q6" s="65">
        <v>3548314</v>
      </c>
      <c r="R6" s="65">
        <v>5146220</v>
      </c>
      <c r="S6" s="65">
        <v>1723197</v>
      </c>
      <c r="T6" s="65">
        <v>1103511</v>
      </c>
      <c r="U6" s="65">
        <v>0</v>
      </c>
    </row>
    <row r="7" spans="1:21" x14ac:dyDescent="0.3">
      <c r="A7" s="65">
        <v>2016</v>
      </c>
      <c r="B7" s="65">
        <v>14169829</v>
      </c>
      <c r="C7" s="65">
        <v>1420280</v>
      </c>
      <c r="D7" s="65">
        <v>95771745</v>
      </c>
      <c r="E7" s="65">
        <v>29046899</v>
      </c>
      <c r="F7" s="65">
        <v>9669914</v>
      </c>
      <c r="G7" s="65">
        <v>7458981</v>
      </c>
      <c r="H7" s="65">
        <v>8276643</v>
      </c>
      <c r="I7" s="65">
        <v>45160103</v>
      </c>
      <c r="J7" s="65">
        <v>2325584</v>
      </c>
      <c r="K7" s="65">
        <v>931284</v>
      </c>
      <c r="L7" s="65">
        <v>801062</v>
      </c>
      <c r="M7" s="65">
        <v>401248</v>
      </c>
      <c r="N7" s="65">
        <v>1854182</v>
      </c>
      <c r="O7" s="65">
        <v>6112070</v>
      </c>
      <c r="P7" s="65">
        <v>3970055</v>
      </c>
      <c r="Q7" s="65">
        <v>3539040</v>
      </c>
      <c r="R7" s="65">
        <v>4855510</v>
      </c>
      <c r="S7" s="65">
        <v>1739298</v>
      </c>
      <c r="T7" s="65">
        <v>1066230</v>
      </c>
      <c r="U7" s="65">
        <v>0</v>
      </c>
    </row>
    <row r="8" spans="1:21" x14ac:dyDescent="0.3">
      <c r="A8" s="65">
        <v>2017</v>
      </c>
      <c r="B8" s="65">
        <v>13858870</v>
      </c>
      <c r="C8" s="65">
        <v>1390632</v>
      </c>
      <c r="D8" s="65">
        <v>94716763</v>
      </c>
      <c r="E8" s="65">
        <v>33226877</v>
      </c>
      <c r="F8" s="65">
        <v>9796466</v>
      </c>
      <c r="G8" s="65">
        <v>7536684</v>
      </c>
      <c r="H8" s="65">
        <v>8297968</v>
      </c>
      <c r="I8" s="65">
        <v>45337589</v>
      </c>
      <c r="J8" s="65">
        <v>2371334</v>
      </c>
      <c r="K8" s="65">
        <v>950397</v>
      </c>
      <c r="L8" s="65">
        <v>800484</v>
      </c>
      <c r="M8" s="65">
        <v>399481</v>
      </c>
      <c r="N8" s="65">
        <v>1861541</v>
      </c>
      <c r="O8" s="65">
        <v>6149876</v>
      </c>
      <c r="P8" s="65">
        <v>4001256</v>
      </c>
      <c r="Q8" s="65">
        <v>3679011</v>
      </c>
      <c r="R8" s="65">
        <v>5178428</v>
      </c>
      <c r="S8" s="65">
        <v>1844286</v>
      </c>
      <c r="T8" s="65">
        <v>1068261</v>
      </c>
      <c r="U8" s="65">
        <v>0</v>
      </c>
    </row>
    <row r="9" spans="1:21" x14ac:dyDescent="0.3">
      <c r="A9" s="65">
        <v>2018</v>
      </c>
      <c r="B9" s="65">
        <v>13938447</v>
      </c>
      <c r="C9" s="65">
        <v>1476973</v>
      </c>
      <c r="D9" s="65">
        <v>94680351</v>
      </c>
      <c r="E9" s="65">
        <v>25221992</v>
      </c>
      <c r="F9" s="65">
        <v>9747598</v>
      </c>
      <c r="G9" s="65">
        <v>7446600</v>
      </c>
      <c r="H9" s="65">
        <v>8057652</v>
      </c>
      <c r="I9" s="65">
        <v>45447057</v>
      </c>
      <c r="J9" s="65">
        <v>2327970</v>
      </c>
      <c r="K9" s="65">
        <v>928585</v>
      </c>
      <c r="L9" s="65">
        <v>786789</v>
      </c>
      <c r="M9" s="65">
        <v>393930</v>
      </c>
      <c r="N9" s="65">
        <v>1816399</v>
      </c>
      <c r="O9" s="65">
        <v>6044202</v>
      </c>
      <c r="P9" s="65">
        <v>4057319</v>
      </c>
      <c r="Q9" s="65">
        <v>3429739</v>
      </c>
      <c r="R9" s="65">
        <v>5087826</v>
      </c>
      <c r="S9" s="65">
        <v>1779746</v>
      </c>
      <c r="T9" s="65">
        <v>1054851</v>
      </c>
      <c r="U9" s="65">
        <v>0</v>
      </c>
    </row>
    <row r="10" spans="1:21" x14ac:dyDescent="0.3">
      <c r="A10" s="65">
        <v>2019</v>
      </c>
      <c r="B10" s="65">
        <v>13782925</v>
      </c>
      <c r="C10" s="65">
        <v>1368905</v>
      </c>
      <c r="D10" s="65">
        <v>92114880</v>
      </c>
      <c r="E10" s="65">
        <v>23665342</v>
      </c>
      <c r="F10" s="65">
        <v>9230502</v>
      </c>
      <c r="G10" s="65">
        <v>7614963</v>
      </c>
      <c r="H10" s="65">
        <v>8031832</v>
      </c>
      <c r="I10" s="65">
        <v>45685933</v>
      </c>
      <c r="J10" s="65">
        <v>2334781</v>
      </c>
      <c r="K10" s="65">
        <v>936205</v>
      </c>
      <c r="L10" s="65">
        <v>770495</v>
      </c>
      <c r="M10" s="65">
        <v>393564</v>
      </c>
      <c r="N10" s="65">
        <v>1946934</v>
      </c>
      <c r="O10" s="65">
        <v>6065839</v>
      </c>
      <c r="P10" s="65">
        <v>4258021</v>
      </c>
      <c r="Q10" s="65">
        <v>3228113</v>
      </c>
      <c r="R10" s="65">
        <v>5026685</v>
      </c>
      <c r="S10" s="65">
        <v>1775270</v>
      </c>
      <c r="T10" s="65">
        <v>1004952</v>
      </c>
      <c r="U10" s="65">
        <v>0</v>
      </c>
    </row>
    <row r="11" spans="1:21" x14ac:dyDescent="0.3">
      <c r="A11" s="65">
        <v>2020</v>
      </c>
      <c r="B11" s="65">
        <v>13009679</v>
      </c>
      <c r="C11" s="65">
        <v>1200800</v>
      </c>
      <c r="D11" s="65">
        <v>83268483</v>
      </c>
      <c r="E11" s="65">
        <v>21207801</v>
      </c>
      <c r="F11" s="65">
        <v>8850531</v>
      </c>
      <c r="G11" s="65">
        <v>6954178</v>
      </c>
      <c r="H11" s="65">
        <v>7381891</v>
      </c>
      <c r="I11" s="65">
        <v>33161641</v>
      </c>
      <c r="J11" s="65">
        <v>2155238</v>
      </c>
      <c r="K11" s="65">
        <v>854758</v>
      </c>
      <c r="L11" s="65">
        <v>670924</v>
      </c>
      <c r="M11" s="65">
        <v>309993</v>
      </c>
      <c r="N11" s="65">
        <v>1765456</v>
      </c>
      <c r="O11" s="65">
        <v>5290356</v>
      </c>
      <c r="P11" s="65">
        <v>3911313</v>
      </c>
      <c r="Q11" s="65">
        <v>2761557</v>
      </c>
      <c r="R11" s="65">
        <v>4536515</v>
      </c>
      <c r="S11" s="65">
        <v>1643194</v>
      </c>
      <c r="T11" s="65">
        <v>887333</v>
      </c>
      <c r="U11" s="65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0E3A-E1C1-4F3A-9236-0B11AA4D392E}">
  <dimension ref="A1:G30"/>
  <sheetViews>
    <sheetView workbookViewId="0">
      <selection activeCell="G30" sqref="G30"/>
    </sheetView>
  </sheetViews>
  <sheetFormatPr baseColWidth="10" defaultRowHeight="14.4" x14ac:dyDescent="0.3"/>
  <cols>
    <col min="3" max="3" width="18.88671875" customWidth="1"/>
  </cols>
  <sheetData>
    <row r="1" spans="1:3" x14ac:dyDescent="0.3">
      <c r="A1" t="s">
        <v>505</v>
      </c>
      <c r="B1" t="s">
        <v>498</v>
      </c>
    </row>
    <row r="2" spans="1:3" x14ac:dyDescent="0.3">
      <c r="A2">
        <v>1</v>
      </c>
      <c r="B2">
        <v>10</v>
      </c>
      <c r="C2" s="68" t="s">
        <v>389</v>
      </c>
    </row>
    <row r="3" spans="1:3" x14ac:dyDescent="0.3">
      <c r="A3">
        <v>1</v>
      </c>
      <c r="B3">
        <v>11</v>
      </c>
      <c r="C3" s="68" t="s">
        <v>390</v>
      </c>
    </row>
    <row r="4" spans="1:3" x14ac:dyDescent="0.3">
      <c r="A4">
        <v>1</v>
      </c>
      <c r="B4">
        <v>12</v>
      </c>
      <c r="C4" s="68" t="s">
        <v>391</v>
      </c>
    </row>
    <row r="5" spans="1:3" x14ac:dyDescent="0.3">
      <c r="A5">
        <v>1</v>
      </c>
      <c r="B5">
        <v>19</v>
      </c>
      <c r="C5" s="68" t="s">
        <v>398</v>
      </c>
    </row>
    <row r="6" spans="1:3" x14ac:dyDescent="0.3">
      <c r="A6">
        <v>1</v>
      </c>
      <c r="B6">
        <v>20</v>
      </c>
      <c r="C6" s="68" t="s">
        <v>399</v>
      </c>
    </row>
    <row r="7" spans="1:3" x14ac:dyDescent="0.3">
      <c r="A7">
        <v>2</v>
      </c>
      <c r="B7">
        <v>2</v>
      </c>
      <c r="C7" s="68" t="s">
        <v>381</v>
      </c>
    </row>
    <row r="8" spans="1:3" x14ac:dyDescent="0.3">
      <c r="A8">
        <v>2</v>
      </c>
      <c r="B8">
        <v>9</v>
      </c>
      <c r="C8" s="68" t="s">
        <v>388</v>
      </c>
    </row>
    <row r="9" spans="1:3" x14ac:dyDescent="0.3">
      <c r="A9">
        <v>2</v>
      </c>
      <c r="B9">
        <v>13</v>
      </c>
      <c r="C9" s="68" t="s">
        <v>392</v>
      </c>
    </row>
    <row r="10" spans="1:3" x14ac:dyDescent="0.3">
      <c r="A10">
        <v>2</v>
      </c>
      <c r="B10">
        <v>16</v>
      </c>
      <c r="C10" s="68" t="s">
        <v>395</v>
      </c>
    </row>
    <row r="11" spans="1:3" x14ac:dyDescent="0.3">
      <c r="A11">
        <v>2</v>
      </c>
      <c r="B11">
        <v>18</v>
      </c>
      <c r="C11" s="68" t="s">
        <v>397</v>
      </c>
    </row>
    <row r="12" spans="1:3" x14ac:dyDescent="0.3">
      <c r="A12">
        <v>3</v>
      </c>
      <c r="B12">
        <v>6</v>
      </c>
      <c r="C12" s="68" t="s">
        <v>385</v>
      </c>
    </row>
    <row r="13" spans="1:3" x14ac:dyDescent="0.3">
      <c r="A13">
        <v>3</v>
      </c>
      <c r="B13">
        <v>7</v>
      </c>
      <c r="C13" s="68" t="s">
        <v>386</v>
      </c>
    </row>
    <row r="14" spans="1:3" x14ac:dyDescent="0.3">
      <c r="A14">
        <v>3</v>
      </c>
      <c r="B14">
        <v>14</v>
      </c>
      <c r="C14" s="68" t="s">
        <v>393</v>
      </c>
    </row>
    <row r="15" spans="1:3" x14ac:dyDescent="0.3">
      <c r="A15">
        <v>3</v>
      </c>
      <c r="B15">
        <v>15</v>
      </c>
      <c r="C15" s="68" t="s">
        <v>394</v>
      </c>
    </row>
    <row r="16" spans="1:3" x14ac:dyDescent="0.3">
      <c r="A16">
        <v>3</v>
      </c>
      <c r="B16">
        <v>17</v>
      </c>
      <c r="C16" s="68" t="s">
        <v>396</v>
      </c>
    </row>
    <row r="17" spans="1:7" x14ac:dyDescent="0.3">
      <c r="A17">
        <v>4</v>
      </c>
      <c r="B17">
        <v>1</v>
      </c>
      <c r="C17" s="68" t="s">
        <v>380</v>
      </c>
    </row>
    <row r="18" spans="1:7" x14ac:dyDescent="0.3">
      <c r="A18">
        <v>4</v>
      </c>
      <c r="B18">
        <v>3</v>
      </c>
      <c r="C18" s="68" t="s">
        <v>382</v>
      </c>
    </row>
    <row r="19" spans="1:7" x14ac:dyDescent="0.3">
      <c r="A19">
        <v>4</v>
      </c>
      <c r="B19">
        <v>4</v>
      </c>
      <c r="C19" s="68" t="s">
        <v>383</v>
      </c>
    </row>
    <row r="20" spans="1:7" x14ac:dyDescent="0.3">
      <c r="A20">
        <v>4</v>
      </c>
      <c r="B20">
        <v>5</v>
      </c>
      <c r="C20" s="68" t="s">
        <v>384</v>
      </c>
    </row>
    <row r="21" spans="1:7" x14ac:dyDescent="0.3">
      <c r="A21">
        <v>4</v>
      </c>
      <c r="B21">
        <v>8</v>
      </c>
      <c r="C21" s="68" t="s">
        <v>387</v>
      </c>
    </row>
    <row r="29" spans="1:7" x14ac:dyDescent="0.3">
      <c r="G29">
        <f>2620/1004</f>
        <v>2.6095617529880477</v>
      </c>
    </row>
    <row r="30" spans="1:7" x14ac:dyDescent="0.3">
      <c r="G30">
        <f>37299/8862</f>
        <v>4.2088693297224102</v>
      </c>
    </row>
  </sheetData>
  <sortState xmlns:xlrd2="http://schemas.microsoft.com/office/spreadsheetml/2017/richdata2" ref="A2:C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valeurs_annuelles</vt:lpstr>
      <vt:lpstr>Final</vt:lpstr>
      <vt:lpstr>Essai</vt:lpstr>
      <vt:lpstr>Feuil4</vt:lpstr>
      <vt:lpstr>CARorig</vt:lpstr>
      <vt:lpstr>Feuil1</vt:lpstr>
      <vt:lpstr>SUB</vt:lpstr>
      <vt:lpstr>CAR</vt:lpstr>
      <vt:lpstr>secteurs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abaldi</cp:lastModifiedBy>
  <dcterms:created xsi:type="dcterms:W3CDTF">2022-06-14T16:01:27Z</dcterms:created>
  <dcterms:modified xsi:type="dcterms:W3CDTF">2023-03-23T18:21:23Z</dcterms:modified>
</cp:coreProperties>
</file>