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losed" sheetId="1" r:id="rId4"/>
    <sheet state="visible" name="Sheet8" sheetId="2" r:id="rId5"/>
    <sheet state="visible" name="(Step 1)-Total Price by Product" sheetId="3" r:id="rId6"/>
    <sheet state="visible" name="Sheet9" sheetId="4" r:id="rId7"/>
    <sheet state="visible" name="Sheet10" sheetId="5" r:id="rId8"/>
    <sheet state="visible" name="(Step 2 A)-Bookings Attainment " sheetId="6" r:id="rId9"/>
    <sheet state="visible" name="(Step 2 B)-Bookings Attainment " sheetId="7" r:id="rId10"/>
    <sheet state="visible" name="Step 3-Bookings Target Model Sc" sheetId="8" r:id="rId11"/>
    <sheet state="visible" name="Sheet11" sheetId="9" r:id="rId12"/>
    <sheet state="visible" name="Sheet5" sheetId="10" r:id="rId13"/>
    <sheet state="visible" name="Sheet6" sheetId="11" r:id="rId14"/>
  </sheets>
  <definedNames>
    <definedName hidden="1" localSheetId="0" name="_xlnm._FilterDatabase">'Data Closed'!$C$1:$AA$1243</definedName>
    <definedName hidden="1" localSheetId="1" name="_xlnm._FilterDatabase">Sheet8!$A$1:$BZ$1943</definedName>
  </definedNames>
  <calcPr/>
  <pivotCaches>
    <pivotCache cacheId="0" r:id="rId15"/>
    <pivotCache cacheId="1" r:id="rId16"/>
    <pivotCache cacheId="2" r:id="rId17"/>
  </pivotCaches>
</workbook>
</file>

<file path=xl/comments1.xml><?xml version="1.0" encoding="utf-8"?>
<comments xmlns:r="http://schemas.openxmlformats.org/officeDocument/2006/relationships" xmlns="http://schemas.openxmlformats.org/spreadsheetml/2006/main">
  <authors>
    <author/>
  </authors>
  <commentList>
    <comment authorId="0" ref="C5">
      <text>
        <t xml:space="preserve">27% of 10x Solutions bookings happened in Q1 2018.</t>
      </text>
    </comment>
    <comment authorId="0" ref="F20">
      <text>
        <t xml:space="preserve">If a product is introduced a quarter before the year being modeled, the modeled attainment should be split evenly at 25% for each quarter in the modeled year.  For example, Since the product Strategic Narrative was introduced in Q4 2019, the model attainment will be split evenly at 25% amongst Q1-Q4 2020.</t>
      </text>
    </comment>
  </commentList>
</comments>
</file>

<file path=xl/comments2.xml><?xml version="1.0" encoding="utf-8"?>
<comments xmlns:r="http://schemas.openxmlformats.org/officeDocument/2006/relationships" xmlns="http://schemas.openxmlformats.org/spreadsheetml/2006/main">
  <authors>
    <author/>
  </authors>
  <commentList>
    <comment authorId="0" ref="C20">
      <text>
        <t xml:space="preserve">70% of total bookings in Q1 2018 came from 10X Solutions.</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If a product is introduced a quarter before the year being modeled, the modeled attainment should be split evenly at 25% for each quarter in the modeled year.  For example, Since the product Strategic Narrative was introduced in Q4 2019, the model attainment will be split evenly at 25% amongst Q1-Q4 2020.</t>
      </text>
    </comment>
    <comment authorId="0" ref="F25">
      <text>
        <t xml:space="preserve">If a product is introduced a quarter before the year being modeled, the modeled attainment should be split evenly at 25% for each quarter in the modeled year.  For example, Since the product Strategic Narrative was introduced in Q4 2019, the model attainment will be split evenly at 25% amongst Q1-Q4 2020.</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If a product is introduced a quarter before the year being modeled, the modeled attainment should be split evenly at 25% for each quarter in the modeled year.  For example, Since the product Strategic Narrative was introduced in Q4 2019, the model attainment will be split evenly at 25% amongst Q1-Q4 2020.</t>
      </text>
    </comment>
  </commentList>
</comments>
</file>

<file path=xl/sharedStrings.xml><?xml version="1.0" encoding="utf-8"?>
<sst xmlns="http://schemas.openxmlformats.org/spreadsheetml/2006/main" count="15270" uniqueCount="1233">
  <si>
    <t>Created Date</t>
  </si>
  <si>
    <t>Close Date</t>
  </si>
  <si>
    <t>Age</t>
  </si>
  <si>
    <t>Product Name</t>
  </si>
  <si>
    <t>Total Price</t>
  </si>
  <si>
    <t>Product 2</t>
  </si>
  <si>
    <t>Product 3</t>
  </si>
  <si>
    <t>Product 1</t>
  </si>
  <si>
    <t>$ -</t>
  </si>
  <si>
    <t>Product 4</t>
  </si>
  <si>
    <t>Opportunity Owner</t>
  </si>
  <si>
    <t>Opportunity Name</t>
  </si>
  <si>
    <t>Close Month</t>
  </si>
  <si>
    <t>Close Quarter</t>
  </si>
  <si>
    <t>Close Year</t>
  </si>
  <si>
    <t>Stage</t>
  </si>
  <si>
    <t>Probability (%)</t>
  </si>
  <si>
    <t>Forecast Category</t>
  </si>
  <si>
    <t>ARR</t>
  </si>
  <si>
    <t>TCV</t>
  </si>
  <si>
    <t>Last Activity</t>
  </si>
  <si>
    <t>Next Step</t>
  </si>
  <si>
    <t>Owner 1</t>
  </si>
  <si>
    <t>Month 12</t>
  </si>
  <si>
    <t>Q4</t>
  </si>
  <si>
    <t>Engaging</t>
  </si>
  <si>
    <t>Pipeline</t>
  </si>
  <si>
    <t>Names of Attendees</t>
  </si>
  <si>
    <t>Month 1</t>
  </si>
  <si>
    <t>Q1</t>
  </si>
  <si>
    <t>Closed Won</t>
  </si>
  <si>
    <t>Commit</t>
  </si>
  <si>
    <t>signed contract from client</t>
  </si>
  <si>
    <t>Owner 3</t>
  </si>
  <si>
    <t>Closed Lost</t>
  </si>
  <si>
    <t>Omitted</t>
  </si>
  <si>
    <t>Awaiting confirmation from Steffen that Amin's fee works with their budget</t>
  </si>
  <si>
    <t>SOW changed and SU doesn't provide the services they now seem to need 10/24/2017</t>
  </si>
  <si>
    <t>Owner 2</t>
  </si>
  <si>
    <t>Pitching</t>
  </si>
  <si>
    <t>Feedback from Pablo at Pimod</t>
  </si>
  <si>
    <t>done</t>
  </si>
  <si>
    <t>Date is confirmed/getting Client's approval on faculty. Follow up call scheduled for week of 1/8/2020</t>
  </si>
  <si>
    <t>Informed Felipe if we don't move to contract, we must release venue</t>
  </si>
  <si>
    <t>Owner 7</t>
  </si>
  <si>
    <t>Melissa to negotiate pricing + speaker</t>
  </si>
  <si>
    <t>Decision from client</t>
  </si>
  <si>
    <t>Shift emphasis to the digital program.</t>
  </si>
  <si>
    <t>Sales Ops Updates</t>
  </si>
  <si>
    <t>Call with Holly on 1/8.</t>
  </si>
  <si>
    <t>See if they can keep in April, otherwise will have to move to 2019</t>
  </si>
  <si>
    <t>Owner 4</t>
  </si>
  <si>
    <t>SOW Drafting</t>
  </si>
  <si>
    <t>decision from client</t>
  </si>
  <si>
    <t>Client to confirm</t>
  </si>
  <si>
    <t>send client proposal</t>
  </si>
  <si>
    <t>confirm budget, etc.</t>
  </si>
  <si>
    <t>Client selected Nicole Wilson</t>
  </si>
  <si>
    <t>cross execute contract</t>
  </si>
  <si>
    <t>Awaiting answer if they will push to secure Ray K for 2018</t>
  </si>
  <si>
    <t>invoice sent to client 1/31</t>
  </si>
  <si>
    <t>none</t>
  </si>
  <si>
    <t>Touch base after Labor day</t>
  </si>
  <si>
    <t>Reconnect in 2020</t>
  </si>
  <si>
    <t>Signed agreement received, awaiting payment from client</t>
  </si>
  <si>
    <t>Month 2</t>
  </si>
  <si>
    <t>close</t>
  </si>
  <si>
    <t>feedback on proposal</t>
  </si>
  <si>
    <t>postponed to 2018. see Note</t>
  </si>
  <si>
    <t>con't conversations</t>
  </si>
  <si>
    <t>Re-Initiate and align with next budget cycle.</t>
  </si>
  <si>
    <t>ping for signs of life</t>
  </si>
  <si>
    <t>FU call to Brian Milton</t>
  </si>
  <si>
    <t>call with Kris</t>
  </si>
  <si>
    <t>Owner 5</t>
  </si>
  <si>
    <t>Month 11</t>
  </si>
  <si>
    <t>Brazilian -sent over for CP reminder-KM</t>
  </si>
  <si>
    <t>SU contract signature</t>
  </si>
  <si>
    <t>confirmation from FacOps/David, more details from Ricardo</t>
  </si>
  <si>
    <t>closed</t>
  </si>
  <si>
    <t>Let Flavio know we need an answer; need to close this rqst out</t>
  </si>
  <si>
    <t>jasons old lead-trying to connect to see interest</t>
  </si>
  <si>
    <t>FU with Rudolf</t>
  </si>
  <si>
    <t>Scarlet FU with Blurb on Barclays</t>
  </si>
  <si>
    <t>Month 10</t>
  </si>
  <si>
    <t>POC Strategy Call</t>
  </si>
  <si>
    <t>--none--find out how to remove from my opportunity list</t>
  </si>
  <si>
    <t>Month 3</t>
  </si>
  <si>
    <t>n/a</t>
  </si>
  <si>
    <t>FU with Vivek</t>
  </si>
  <si>
    <t>FU again and gauge interest</t>
  </si>
  <si>
    <t>Proposal</t>
  </si>
  <si>
    <t>Confirm budget</t>
  </si>
  <si>
    <t>SU Legal sent updated MPA &amp; PE drafts to client for final review.</t>
  </si>
  <si>
    <t>Agreement Executed</t>
  </si>
  <si>
    <t>Feedback on proposal; confirm budget</t>
  </si>
  <si>
    <t>Waiting on budget; Joi is checking speaker availability</t>
  </si>
  <si>
    <t>call with client (proposal sent)</t>
  </si>
  <si>
    <t>Feedback from Tatiana at HSM, who is managing the client</t>
  </si>
  <si>
    <t>spoke with client on 9/11. Next step to make sure we get them info on SB by eod 9/13</t>
  </si>
  <si>
    <t>Month 9</t>
  </si>
  <si>
    <t>Q3</t>
  </si>
  <si>
    <t>Contact Cesar Botero, invite him to GS</t>
  </si>
  <si>
    <t xml:space="preserve">Month 9 </t>
  </si>
  <si>
    <t>Confirm Gary Bolles</t>
  </si>
  <si>
    <t>Awaiting SU Government Program</t>
  </si>
  <si>
    <t>Email wes.naylor@coenaylor.com</t>
  </si>
  <si>
    <t>Present Final SOW and T&amp;C's</t>
  </si>
  <si>
    <t>Chairman + Team Participation in "Pilot week."</t>
  </si>
  <si>
    <t>Status update with CEO</t>
  </si>
  <si>
    <t>UBS Due Diligence</t>
  </si>
  <si>
    <t>get redline to Louis T.</t>
  </si>
  <si>
    <t>MM - check in on their global rollout</t>
  </si>
  <si>
    <t>SR Call</t>
  </si>
  <si>
    <t>feedback on proposal and update on budget</t>
  </si>
  <si>
    <t>Ihara-san to meet Rob at 2831 Mission College site.</t>
  </si>
  <si>
    <t>TBD Gabriel</t>
  </si>
  <si>
    <t>Call to discuss feedback proposal</t>
  </si>
  <si>
    <t>Feedback on proposal</t>
  </si>
  <si>
    <t>Lock down scope and timelines</t>
  </si>
  <si>
    <t>Feedback on speaker proposal</t>
  </si>
  <si>
    <t>Month 8</t>
  </si>
  <si>
    <t>Confirm Budget</t>
  </si>
  <si>
    <t>Confirm client went in another direction</t>
  </si>
  <si>
    <t>Legal to finalize reseller agreement</t>
  </si>
  <si>
    <t>awaiting client proposal feedback</t>
  </si>
  <si>
    <t>DBS Legal sends comments on contracts back</t>
  </si>
  <si>
    <t>Needs to be cross-executed by SU Legal</t>
  </si>
  <si>
    <t>Get LG's contract feedback</t>
  </si>
  <si>
    <t>MM scheduling Client call Feb. 2020</t>
  </si>
  <si>
    <t>Sales Ops updates</t>
  </si>
  <si>
    <t>confirm speakers (awaiting updates from FacOps)</t>
  </si>
  <si>
    <t>Felipe - don't ping again until June</t>
  </si>
  <si>
    <t>This was going to be a program but learned Thur it needs to be booked through SB</t>
  </si>
  <si>
    <t>Scarlet FU about progress and next steps.</t>
  </si>
  <si>
    <t>FU to affirm interest, ask about final decision and competitor etc</t>
  </si>
  <si>
    <t>FU with Annette, contacts at CITIC</t>
  </si>
  <si>
    <t>Schedule Call</t>
  </si>
  <si>
    <t>Follow up</t>
  </si>
  <si>
    <t>Month 7</t>
  </si>
  <si>
    <t>work w/ Victor</t>
  </si>
  <si>
    <t>invoice sent to client 3/21</t>
  </si>
  <si>
    <t>discuss initial program beginning Q1, plant seeds for broader journey</t>
  </si>
  <si>
    <t>Confirm more details</t>
  </si>
  <si>
    <t>Cross-signed, implementing</t>
  </si>
  <si>
    <t>run the program</t>
  </si>
  <si>
    <t>Contracting Nancy Giordano: Check on signed agreement</t>
  </si>
  <si>
    <t>Send Proposal</t>
  </si>
  <si>
    <t>Spoke with client in mid 2018. They talked alot but didn't really follow through on next steps. They wanted me to review their business plans and strategy. I'll revive them and see if they are serious with budget.</t>
  </si>
  <si>
    <t>SR Follow Up</t>
  </si>
  <si>
    <t>SR Check In</t>
  </si>
  <si>
    <t>Scarlet reschedule meeting with client, Renu, Gregg et al</t>
  </si>
  <si>
    <t>waiting on client</t>
  </si>
  <si>
    <t>Strategic outreach to this client</t>
  </si>
  <si>
    <t>CEO Acceptance as Priority</t>
  </si>
  <si>
    <t>Awaiting Signed Agreement</t>
  </si>
  <si>
    <t>FU with client</t>
  </si>
  <si>
    <t>Coordinate with Ore'Adeyemi &amp; victor</t>
  </si>
  <si>
    <t>Meeting with Ihara-san on 7/22</t>
  </si>
  <si>
    <t>Meet with CEO at Dec EP</t>
  </si>
  <si>
    <t>Call Scheduled June with with Mariana and Tom</t>
  </si>
  <si>
    <t>Month 4</t>
  </si>
  <si>
    <t>Q2</t>
  </si>
  <si>
    <t>12/11 This will be a live event Feb 9th. 11/30 speakers TBD. confirmed program dates Feb 5 or 9th 2017.scheduled follow up team call. Nicole to confirm budget, dates, faculty and location.</t>
  </si>
  <si>
    <t>Awaiting response from Steve Katz on next steps following internal conversation with Phil Wiser</t>
  </si>
  <si>
    <t>Month 6</t>
  </si>
  <si>
    <t>meet with Jonathan and Heriberto</t>
  </si>
  <si>
    <t>Scarlet mark as closed lost if no reply</t>
  </si>
  <si>
    <t>Confirm Speaker</t>
  </si>
  <si>
    <t>Confirm Speaker and Budget</t>
  </si>
  <si>
    <t>Nick meets with Till and Bernd in Germany</t>
  </si>
  <si>
    <t>Discuss on LCMO PM Call</t>
  </si>
  <si>
    <t>Stalled due to reorg.</t>
  </si>
  <si>
    <t>Conference call Jason x SVB Legal</t>
  </si>
  <si>
    <t>Follow Up email to inquire about preferred next steps and provide links for upcoming summits (Expo Finance and Global)</t>
  </si>
  <si>
    <t>Approach F35 team in next round of planning for 10X-I</t>
  </si>
  <si>
    <t>Wait for government situation to resolve</t>
  </si>
  <si>
    <t>Contacted 5/17 for 2nd attempt. Last attempt 5/21 then will close lost lead</t>
  </si>
  <si>
    <t>confirm budget</t>
  </si>
  <si>
    <t>in talks with client</t>
  </si>
  <si>
    <t>Client | still considering the program.</t>
  </si>
  <si>
    <t>Month 5</t>
  </si>
  <si>
    <t>re-ping at their request after earlier Budget issues derailed 2018 program</t>
  </si>
  <si>
    <t>talk to Hajo about teaming to revive account</t>
  </si>
  <si>
    <t>This client fell off; emailed her one last time to determine if she's still interested in speakers we proposed</t>
  </si>
  <si>
    <t>Feedback on proposal (cannot meet their ideal budget)</t>
  </si>
  <si>
    <t>Confirm availability- FacOps</t>
  </si>
  <si>
    <t>Obtain details from Ivana</t>
  </si>
  <si>
    <t>Get feedback on proposal</t>
  </si>
  <si>
    <t>Discussion with Lt. Col Spence</t>
  </si>
  <si>
    <t>This request has changed; they booked someone for the summit, now adding this request</t>
  </si>
  <si>
    <t>signed contract in-house</t>
  </si>
  <si>
    <t>Contact again on 13/18 with next steps</t>
  </si>
  <si>
    <t>Draft Proposal/Agenda w Renu</t>
  </si>
  <si>
    <t>Gloria Macias-Lazaro (McKinsey Partner) attending in May; discussions tabled until after she attends EP.</t>
  </si>
  <si>
    <t>never responded after Hien left</t>
  </si>
  <si>
    <t>Wait to see if sponsorship is ever secured.</t>
  </si>
  <si>
    <t>Email Follow Up | Client Unresponsive</t>
  </si>
  <si>
    <t>start over</t>
  </si>
  <si>
    <t>TB</t>
  </si>
  <si>
    <t>shortlisted Nell as an alternative, awaiting confirmation fee works</t>
  </si>
  <si>
    <t>Jenna to confirm speaker and extend hold</t>
  </si>
  <si>
    <t>FU in April &amp; Schedule call with Renu and Maria CEO</t>
  </si>
  <si>
    <t>SU Legal to cross-execute</t>
  </si>
  <si>
    <t>Waiting client to talk to Board for NDA and proposal approval</t>
  </si>
  <si>
    <t>Schedule Follow Up Call</t>
  </si>
  <si>
    <t>Schedule Introductory Call</t>
  </si>
  <si>
    <t>in conversation with client about teaming with SU Nordics</t>
  </si>
  <si>
    <t>Feedback on speakers + confirm availability</t>
  </si>
  <si>
    <t>do the program</t>
  </si>
  <si>
    <t>Contract</t>
  </si>
  <si>
    <t>send contract to client</t>
  </si>
  <si>
    <t>They liked the sprint concept from meetings at GS 2018, but after follow up, they don't have budget for this. I'm re-engaging soon to vet for where they are at in their innovation journey.</t>
  </si>
  <si>
    <t>Awaiting decision from client</t>
  </si>
  <si>
    <t>Budget has changed, date has changed too; need final decision from client</t>
  </si>
  <si>
    <t>Strategy and Proposal</t>
  </si>
  <si>
    <t>irrigate the ashes</t>
  </si>
  <si>
    <t>Engage Alex Elezej w/Nick</t>
  </si>
  <si>
    <t>Closed by Sales Ops</t>
  </si>
  <si>
    <t>Revisiting 2019 Budgets</t>
  </si>
  <si>
    <t>Reach back out to client as she begins planning 2019 event</t>
  </si>
  <si>
    <t>confirm pricing for 80 participants</t>
  </si>
  <si>
    <t>Check in with Francine</t>
  </si>
  <si>
    <t>Feedback from Deloitte</t>
  </si>
  <si>
    <t>Received payment, we still need the signed agreement</t>
  </si>
  <si>
    <t>program delivered</t>
  </si>
  <si>
    <t>Waiting on reseller paperwork</t>
  </si>
  <si>
    <t>Call with founder/funder</t>
  </si>
  <si>
    <t>Need to find new coach and sponsor</t>
  </si>
  <si>
    <t>deliver the program</t>
  </si>
  <si>
    <t>Agreement Review</t>
  </si>
  <si>
    <t>Call with Ron to discuss group &amp; objectives</t>
  </si>
  <si>
    <t>Awaiting additional questions from Santiago</t>
  </si>
  <si>
    <t>Reinitiate engagement</t>
  </si>
  <si>
    <t>Introduction &amp; Next Steps</t>
  </si>
  <si>
    <t>Client mtg. 3/28 to confirm actual first program and timing with budget</t>
  </si>
  <si>
    <t>Ironing out Contract Details/Send final out to client--they have end of Feb target for cross-exec</t>
  </si>
  <si>
    <t>Deliver new Exhibit</t>
  </si>
  <si>
    <t>Hear from reseller</t>
  </si>
  <si>
    <t>Cross-execute MPA</t>
  </si>
  <si>
    <t>Spoke 10/17. next step is f/u mid nov. They're super busy at the moment with activations and projects.</t>
  </si>
  <si>
    <t>ping Sandeep for life signs</t>
  </si>
  <si>
    <t>This is dead</t>
  </si>
  <si>
    <t>Sales Ops Updates - Order needs to be processed</t>
  </si>
  <si>
    <t>Kris to give feedback on alternatives</t>
  </si>
  <si>
    <t>Validate results of reference checks</t>
  </si>
  <si>
    <t>Start over</t>
  </si>
  <si>
    <t>Carlos will speak with Blanca, CEO, on Monday 10/08 about the two programs. Said he will send us a note by Tue-Thursday of that week. Peter reached out and they will be discussing further 10/26/2020.</t>
  </si>
  <si>
    <t>need to follow-up in 2018 to determine budget</t>
  </si>
  <si>
    <t>waiting on client, who likely has insufficient budget</t>
  </si>
  <si>
    <t>FU/Outreach</t>
  </si>
  <si>
    <t>Contract Out For Signature</t>
  </si>
  <si>
    <t>Contract with client.</t>
  </si>
  <si>
    <t>Follow up conversation with Ally</t>
  </si>
  <si>
    <t>Lakshmi Approval for Payment Terms</t>
  </si>
  <si>
    <t>Get final need confirmation for Inguo project</t>
  </si>
  <si>
    <t>Awaiting Board Meeting Decision</t>
  </si>
  <si>
    <t>Submit Exec Summary for CEO</t>
  </si>
  <si>
    <t>FU with various client stakeholders/include SU Brazil</t>
  </si>
  <si>
    <t>FU with Virtual or digital offerings when available</t>
  </si>
  <si>
    <t>Scarlet FU with Sony and then own cold outreach</t>
  </si>
  <si>
    <t>FU with various UB folks, if Brian M awol</t>
  </si>
  <si>
    <t>Reconnect with Sushen</t>
  </si>
  <si>
    <t>Scarlet FU again</t>
  </si>
  <si>
    <t>Closed by sales ops</t>
  </si>
  <si>
    <t>follow up in may 19</t>
  </si>
  <si>
    <t>WR outreach</t>
  </si>
  <si>
    <t>they have the doc and have given us a verbal, having a little language problem</t>
  </si>
  <si>
    <t>Radio silence from Reid for 3 months: must have found another speaker.</t>
  </si>
  <si>
    <t>LMCO lost 2019 funding. Begin 2020 planning January of 2020</t>
  </si>
  <si>
    <t>sync call with JB</t>
  </si>
  <si>
    <t>re-engage inc local country partner</t>
  </si>
  <si>
    <t>Owner 6</t>
  </si>
  <si>
    <t>MM reach out</t>
  </si>
  <si>
    <t>Contract Process</t>
  </si>
  <si>
    <t>Regroup with Raphael after the dis memo from Dan Futter</t>
  </si>
  <si>
    <t>contract sent to client 2/16</t>
  </si>
  <si>
    <t>Moved to late 2018.</t>
  </si>
  <si>
    <t>Overview presentation follow up</t>
  </si>
  <si>
    <t>ping Victor</t>
  </si>
  <si>
    <t>Luis to close as won in SFDC</t>
  </si>
  <si>
    <t>Luis to close as won (we have P.O. in hand)</t>
  </si>
  <si>
    <t>Citi signature</t>
  </si>
  <si>
    <t>Proposal feedback and SOW Detail</t>
  </si>
  <si>
    <t>Scarlet send out info about SU program offerings, summits, etc., keep nurturing.</t>
  </si>
  <si>
    <t>FU with Magdalah about FAA/Africa govt relationships</t>
  </si>
  <si>
    <t>Ping Nicolas</t>
  </si>
  <si>
    <t>Follow-up with HQ contacts</t>
  </si>
  <si>
    <t>Was contracting Ray Kurzweil and he backed out; awaiting feedback on alternatives suggested</t>
  </si>
  <si>
    <t>Updated Pricing for client to review</t>
  </si>
  <si>
    <t>Feedback on proposal from Johan</t>
  </si>
  <si>
    <t>call with Thaisa. 2018 Budget shortfall.</t>
  </si>
  <si>
    <t>Meeting in Munich</t>
  </si>
  <si>
    <t>Client Moved this to next year since they want to align other (non SU) initiatives with this learning program.</t>
  </si>
  <si>
    <t>Proposal Feedback and SOW Detail</t>
  </si>
  <si>
    <t>further discussion with client</t>
  </si>
  <si>
    <t>Meeting With Commercial Segment Funding Sponsor</t>
  </si>
  <si>
    <t>Client to confirm we're moving to contract</t>
  </si>
  <si>
    <t>In discussion</t>
  </si>
  <si>
    <t>project on hold thru uear end</t>
  </si>
  <si>
    <t>speak more to client</t>
  </si>
  <si>
    <t>Enterprise Portfolio Pitch Call</t>
  </si>
  <si>
    <t>Check In</t>
  </si>
  <si>
    <t>need response to 1/11/pind w/Eileen Dillon - Ofc of Chairman and Exec producer</t>
  </si>
  <si>
    <t>Schedule Call w. Gregg</t>
  </si>
  <si>
    <t>supposed to get answer july 10- client is late</t>
  </si>
  <si>
    <t>2 of 3 signatories have signed, awaiting 3rd returning next week.</t>
  </si>
  <si>
    <t>Trying to upsell--awaiting client's decision</t>
  </si>
  <si>
    <t>Awaiting feedback on proposal</t>
  </si>
  <si>
    <t>Agree to format and date</t>
  </si>
  <si>
    <t>SR Follow Up - Drip</t>
  </si>
  <si>
    <t>In discussion but quiet for now</t>
  </si>
  <si>
    <t>Melissa to model SB program</t>
  </si>
  <si>
    <t>Reach out again to Arti Gussain</t>
  </si>
  <si>
    <t>Confirm Nathana for $15k + travel</t>
  </si>
  <si>
    <t>Ping Anita again</t>
  </si>
  <si>
    <t>Sales proposal sent; awaiting feedback from client</t>
  </si>
  <si>
    <t>Michael to sign</t>
  </si>
  <si>
    <t>Feedback from client on proposal</t>
  </si>
  <si>
    <t>awaiting signed contract from client</t>
  </si>
  <si>
    <t>Post-Engagement Followup</t>
  </si>
  <si>
    <t>Call with Deepa on how to close with Helal</t>
  </si>
  <si>
    <t>blow on the embers</t>
  </si>
  <si>
    <t>Confirm Exxon can do $30k</t>
  </si>
  <si>
    <t>Feedback from Kim on speakers I sent over (general list of 10)</t>
  </si>
  <si>
    <t>Client never followed through, reached out to them several times</t>
  </si>
  <si>
    <t>-</t>
  </si>
  <si>
    <t>meeting with client</t>
  </si>
  <si>
    <t>details for contract from Atle</t>
  </si>
  <si>
    <t>Confirming planning is on track</t>
  </si>
  <si>
    <t>SU to crossexecute contract</t>
  </si>
  <si>
    <t>confirmation from ChProduct 1 that we can have Pascal Sunday, mar 3</t>
  </si>
  <si>
    <t>Feedback from Carly</t>
  </si>
  <si>
    <t>NA</t>
  </si>
  <si>
    <t>Schedule Proposal Review Call</t>
  </si>
  <si>
    <t>Agenda Review Call</t>
  </si>
  <si>
    <t>Follow up Discussions</t>
  </si>
  <si>
    <t>Email client for update on program timing</t>
  </si>
  <si>
    <t>Melissa to reach out &amp; negotiate pricing + speaker</t>
  </si>
  <si>
    <t>went dark</t>
  </si>
  <si>
    <t>MM reach out to contact end of Sept.</t>
  </si>
  <si>
    <t>Reconnect on budget</t>
  </si>
  <si>
    <t>Meeting w/ CEO</t>
  </si>
  <si>
    <t>confirm Neil and go to contract</t>
  </si>
  <si>
    <t>Contracted for Feb 13th but Joi made mistake on Amin's availability, trying to sort it out</t>
  </si>
  <si>
    <t>Wait to hear if program budget works</t>
  </si>
  <si>
    <t>Closed opp</t>
  </si>
  <si>
    <t>contract</t>
  </si>
  <si>
    <t>Send Tech scouting in</t>
  </si>
  <si>
    <t>contract sent to client</t>
  </si>
  <si>
    <t>contracting and working with sales ops on invoicing</t>
  </si>
  <si>
    <t>contract with client. invoice request sent to salesops</t>
  </si>
  <si>
    <t>Wait for budget update</t>
  </si>
  <si>
    <t>client feedback</t>
  </si>
  <si>
    <t>Wait for proposal feedback</t>
  </si>
  <si>
    <t>follow-up with client</t>
  </si>
  <si>
    <t>follow-up on proposal</t>
  </si>
  <si>
    <t>Get feedback on program</t>
  </si>
  <si>
    <t>Feedback on 2nd proposal from NOUS</t>
  </si>
  <si>
    <t>Contracting</t>
  </si>
  <si>
    <t>re-engage for 2019/2021 iteration</t>
  </si>
  <si>
    <t>Have someone from Patria participate in B2C program</t>
  </si>
  <si>
    <t>schedule client call</t>
  </si>
  <si>
    <t>Send out contract</t>
  </si>
  <si>
    <t>Client decision after fee reduction</t>
  </si>
  <si>
    <t>Program detail confirmation (10/30)</t>
  </si>
  <si>
    <t>Feedback from Donna on new speakers and info shared with team on our 10/15 call</t>
  </si>
  <si>
    <t>handling onit, sow, etc</t>
  </si>
  <si>
    <t>schedule call with Gregg Carey</t>
  </si>
  <si>
    <t>signed contract back from Oren</t>
  </si>
  <si>
    <t>yes from client</t>
  </si>
  <si>
    <t>Scarlet hear back from Dino about SOW and Luis about export check then move to Contract</t>
  </si>
  <si>
    <t>Close DCTM opportunity then return to this</t>
  </si>
  <si>
    <t>Sales Director to fully scope to determine the right fit for this client</t>
  </si>
  <si>
    <t>Meeting with member of Satya Nadella's team</t>
  </si>
  <si>
    <t>None</t>
  </si>
  <si>
    <t>Contract is signed. starts Jan 2019</t>
  </si>
  <si>
    <t>Suggestion of meeting on-site w Cameron/Bruce</t>
  </si>
  <si>
    <t>follow-up on dates</t>
  </si>
  <si>
    <t>Jim moved consideration to Strategy Group with updated timeline of April or after.</t>
  </si>
  <si>
    <t>signed contract from AARP</t>
  </si>
  <si>
    <t>Check in to begin planning</t>
  </si>
  <si>
    <t>SU legal working on contract</t>
  </si>
  <si>
    <t>Send sample agenda to Tania</t>
  </si>
  <si>
    <t>wait for client</t>
  </si>
  <si>
    <t>waiting to hear back from client</t>
  </si>
  <si>
    <t>SR Outreach - Drip</t>
  </si>
  <si>
    <t>Sent cross-ex. contract to client; have Krishan send session follow-up email</t>
  </si>
  <si>
    <t>SU signs WO, program delivered 11/8&amp;9</t>
  </si>
  <si>
    <t>feedback from client on other proposed speakers</t>
  </si>
  <si>
    <t>revisit with Igor</t>
  </si>
  <si>
    <t>Ping Rafael for Audit team program</t>
  </si>
  <si>
    <t>Client on sabbatical, awaiting alternative dates</t>
  </si>
  <si>
    <t>Reengaged with client through Patrick</t>
  </si>
  <si>
    <t>waiting for SU counter signature on contract</t>
  </si>
  <si>
    <t>Confirm budget and other details</t>
  </si>
  <si>
    <t>Client to Return Signed Contract</t>
  </si>
  <si>
    <t>invoice requested</t>
  </si>
  <si>
    <t>Still awaiting feedback/progress from client</t>
  </si>
  <si>
    <t>Pre-booking call</t>
  </si>
  <si>
    <t>arrange client call</t>
  </si>
  <si>
    <t>Proposal Review Call</t>
  </si>
  <si>
    <t>cross sig by SU</t>
  </si>
  <si>
    <t>confirm Nick for Nov 6 + 7</t>
  </si>
  <si>
    <t>Awaiting SU's signature--posted to Onit Oct 30</t>
  </si>
  <si>
    <t>call on Fri 10/12 to review Agenda</t>
  </si>
  <si>
    <t>contract (waiting on final details from Oren)</t>
  </si>
  <si>
    <t>proposal sent to client</t>
  </si>
  <si>
    <t>Get email from Ryan confirming completion of Phase 3</t>
  </si>
  <si>
    <t>discuss with client</t>
  </si>
  <si>
    <t>SU Finance Approval</t>
  </si>
  <si>
    <t>Contract Approval By SU Legal</t>
  </si>
  <si>
    <t>check in</t>
  </si>
  <si>
    <t>Co-signed contract sent 10/13, HSBC sends PO, we invoice</t>
  </si>
  <si>
    <t>Deloitte to confirm date and budget</t>
  </si>
  <si>
    <t>no response from client</t>
  </si>
  <si>
    <t>sent to Barclays for sig on 10/11</t>
  </si>
  <si>
    <t>SU Legal to revise agreement</t>
  </si>
  <si>
    <t>Submit Contract in Onit</t>
  </si>
  <si>
    <t>Follow Up</t>
  </si>
  <si>
    <t>Feedback from client on proposal, confirm date and budget</t>
  </si>
  <si>
    <t>Schedule virtual call with Simon Figures (recently attended the Fall Product 1 Exec Summit)</t>
  </si>
  <si>
    <t>Schedule f/u</t>
  </si>
  <si>
    <t>Reseller needs to qualify</t>
  </si>
  <si>
    <t>SOW or contract</t>
  </si>
  <si>
    <t>sent invoice request to salesops</t>
  </si>
  <si>
    <t>client expects to sign contract by mid sept.</t>
  </si>
  <si>
    <t>Contract details</t>
  </si>
  <si>
    <t>Need RNLAF to sign contract</t>
  </si>
  <si>
    <t>follow up w/ Dubie Cunningham</t>
  </si>
  <si>
    <t>Confirm Mark and confirm budget</t>
  </si>
  <si>
    <t>Feedback call w/client on speaker proposal</t>
  </si>
  <si>
    <t>Schedule Follow Up call to discuss 10xL journey proposal</t>
  </si>
  <si>
    <t>IDB to confirm fee works, move to contract</t>
  </si>
  <si>
    <t>Updated Details</t>
  </si>
  <si>
    <t>Contract &amp; invoice</t>
  </si>
  <si>
    <t>Confirm client's budget and relay Mark's availability back to Helena</t>
  </si>
  <si>
    <t>Schedule Proposal Review Call w Client Review</t>
  </si>
  <si>
    <t>Updated Proposal, and schedule Discussion with Ben King</t>
  </si>
  <si>
    <t>develop "source doc" for client</t>
  </si>
  <si>
    <t>SU executes contract and invoices client.</t>
  </si>
  <si>
    <t>Waiting for final decision - check in end of Jan</t>
  </si>
  <si>
    <t>Confirm only 1 speaker</t>
  </si>
  <si>
    <t>PW to follow up</t>
  </si>
  <si>
    <t>Get contract done from SU Legal and send to Client</t>
  </si>
  <si>
    <t>Confirmed starting Jan. 7th</t>
  </si>
  <si>
    <t>Scheduling Proposal discussion with client, Ben Murphy &amp; Kyle Hermans.</t>
  </si>
  <si>
    <t>Request contract and invoice</t>
  </si>
  <si>
    <t>Legal | awaiting program exhibit from legal to send to client.</t>
  </si>
  <si>
    <t>Should be purchased at latest by 10/14</t>
  </si>
  <si>
    <t>Follow-up on March event or changing location to LG Korea</t>
  </si>
  <si>
    <t>Confirm with Gelo that Nathana's contract is finalized.</t>
  </si>
  <si>
    <t>Contract (awaiting info from Client)</t>
  </si>
  <si>
    <t>PEL Draft</t>
  </si>
  <si>
    <t>Wait for budgets to finalize</t>
  </si>
  <si>
    <t>Program postponed due to Coronavirus (from March to Summer date TBD)Closed/Won, Paid.</t>
  </si>
  <si>
    <t>Get contract created to send to Client</t>
  </si>
  <si>
    <t>SM gets PO and gets contract signed.</t>
  </si>
  <si>
    <t>receive cross-signed contract from SU Legal</t>
  </si>
  <si>
    <t>Waiting to hear from client on budget, date, exact location and audience</t>
  </si>
  <si>
    <t>Feedback on preliminary recommendations (Melissa placed holds)</t>
  </si>
  <si>
    <t>David Roberts confirmed, but has since gone back on the confirmation. Both FAcOps and I have been chasing him on WhatsApp for an answer, since he had me confirm last month, so we're holding contract up now with client.</t>
  </si>
  <si>
    <t>SOW&amp;Proposal refine</t>
  </si>
  <si>
    <t>decision from client (pre-booking call took place today)</t>
  </si>
  <si>
    <t>Confirm Amin</t>
  </si>
  <si>
    <t>Confirm speakers in their budget</t>
  </si>
  <si>
    <t>confirm speaker (their ideal speaker was NA)</t>
  </si>
  <si>
    <t>Finalize details with Andrew</t>
  </si>
  <si>
    <t>Need to qualify, never heard back so sent CEO preliminary recommendations</t>
  </si>
  <si>
    <t>Awaiting Response from Maria on HR Dir Review/Approval</t>
  </si>
  <si>
    <t>Partner with SB to deliver</t>
  </si>
  <si>
    <t>Update contract with new program dates and send to client for final review.</t>
  </si>
  <si>
    <t>Opportunity to discuss with 2020, action same as other Pike opp</t>
  </si>
  <si>
    <t>Ping Jennifer Paylor</t>
  </si>
  <si>
    <t>Confirm Speakers with FacOps</t>
  </si>
  <si>
    <t>firm offer to move to contract</t>
  </si>
  <si>
    <t>Confirm new date with client</t>
  </si>
  <si>
    <t>Confirm Mark's availability</t>
  </si>
  <si>
    <t>Decision from Kohl's</t>
  </si>
  <si>
    <t>Host the workshop</t>
  </si>
  <si>
    <t>SOW</t>
  </si>
  <si>
    <t>Final details for Session Agreement</t>
  </si>
  <si>
    <t>SU sends back hard copy with Carin signature to Tokyo.</t>
  </si>
  <si>
    <t>Client to identify new dates that work for BOD</t>
  </si>
  <si>
    <t>anser from client on 2 confirmed speakers</t>
  </si>
  <si>
    <t>Confirm David Roberts</t>
  </si>
  <si>
    <t>Cross-executed</t>
  </si>
  <si>
    <t>Melissa and Client Paperwork</t>
  </si>
  <si>
    <t>Client to confirm fee and standard session works</t>
  </si>
  <si>
    <t>Contract generation with Legal</t>
  </si>
  <si>
    <t>CPPIB to sign revised, final version provided by SU Legal</t>
  </si>
  <si>
    <t>invoice requested from SU finance</t>
  </si>
  <si>
    <t>Model program + referral fees</t>
  </si>
  <si>
    <t>N/A</t>
  </si>
  <si>
    <t>Follow-up - Decision</t>
  </si>
  <si>
    <t>Arrange for VIP GS passes for 11 DDI staff</t>
  </si>
  <si>
    <t>Scarlet checks in after they have read Ben M's materials</t>
  </si>
  <si>
    <t>Get SOW sent for signature</t>
  </si>
  <si>
    <t>Check in with Tiago</t>
  </si>
  <si>
    <t>Scarlet FU with Anandha at Product 1 Summit on other options to drum up critical mass</t>
  </si>
  <si>
    <t>Keep following up with SU opps, nurture.</t>
  </si>
  <si>
    <t>Confirm speaker</t>
  </si>
  <si>
    <t>Awaiting MPA/PE edits from client</t>
  </si>
  <si>
    <t>SU Legal accepted PO in lieu of the signed speaking agreement</t>
  </si>
  <si>
    <t>MM talking to Katie about feasibility and SD looking into venue/dates</t>
  </si>
  <si>
    <t>Awaiting revised agreement from SU Legal</t>
  </si>
  <si>
    <t>deliver session</t>
  </si>
  <si>
    <t>f-up next week</t>
  </si>
  <si>
    <t>Deferred to 2018 due to co. acquisition and board meeting not happening this year.</t>
  </si>
  <si>
    <t>Scarlet check in with Tori on board decision etc</t>
  </si>
  <si>
    <t>Katerina/other potential sponsors outreach</t>
  </si>
  <si>
    <t>Client to set Event Date and confirm budget</t>
  </si>
  <si>
    <t>FU on nurturing</t>
  </si>
  <si>
    <t>FU on general opps with NEC</t>
  </si>
  <si>
    <t>Decision from end-client on Vivienne</t>
  </si>
  <si>
    <t>Awaiting Clients feedback and contract information</t>
  </si>
  <si>
    <t>Get update from Manny &amp; Monique on startup segment</t>
  </si>
  <si>
    <t>Awaiting contract details from client</t>
  </si>
  <si>
    <t>Get Mike Gillam's assessment of feasibility</t>
  </si>
  <si>
    <t>Provide draft SOW for Procurement Team</t>
  </si>
  <si>
    <t>get contract to cilent</t>
  </si>
  <si>
    <t>Cross-executed contract</t>
  </si>
  <si>
    <t>Confirm speaker, budget</t>
  </si>
  <si>
    <t>Decision from Olga/end client</t>
  </si>
  <si>
    <t>Confirm budget, if any &amp; confirm client can cover travel</t>
  </si>
  <si>
    <t>Didn't hear back from voquin, need status update</t>
  </si>
  <si>
    <t>Melissa Scoping Call</t>
  </si>
  <si>
    <t>Confirm David (FacOps) + Confirm his fee works with end-client</t>
  </si>
  <si>
    <t>Jenna to follow up with Introductory Session Details</t>
  </si>
  <si>
    <t>confirm availability</t>
  </si>
  <si>
    <t>Call with Pablo and the HR VP</t>
  </si>
  <si>
    <t>Confirm Nationwide is ready for contract</t>
  </si>
  <si>
    <t>Session Follow Up (post-event)</t>
  </si>
  <si>
    <t>budget</t>
  </si>
  <si>
    <t>contract process</t>
  </si>
  <si>
    <t>respond to SS's questions from 7/26 call with Gregg</t>
  </si>
  <si>
    <t>Proposal follow up</t>
  </si>
  <si>
    <t>Payment from client; Melissa sent 2nd (revised) invoice to client for speaking fee + travel expenses on 10/26</t>
  </si>
  <si>
    <t>Connecting Mel</t>
  </si>
  <si>
    <t>Ping Ximena Duque</t>
  </si>
  <si>
    <t>confirm venue and speaker</t>
  </si>
  <si>
    <t>Luis to close as won</t>
  </si>
  <si>
    <t>Sign Contract</t>
  </si>
  <si>
    <t>client invoiced</t>
  </si>
  <si>
    <t>Need Melissa to send Doug Proposed agenda</t>
  </si>
  <si>
    <t>Generate and sign contract</t>
  </si>
  <si>
    <t>Budget was not approved for speaker</t>
  </si>
  <si>
    <t>Awaiting singed contract from EY</t>
  </si>
  <si>
    <t>Awaiting contract from Deloitte</t>
  </si>
  <si>
    <t>Proposal material to be sent to Paul + regional Deloitte partners</t>
  </si>
  <si>
    <t>Wait to hear about budget</t>
  </si>
  <si>
    <t>talk to new team</t>
  </si>
  <si>
    <t>Final Proposal</t>
  </si>
  <si>
    <t>Signed by client. Get SU's signature</t>
  </si>
  <si>
    <t>Onit request for contract</t>
  </si>
  <si>
    <t>Free coaching call</t>
  </si>
  <si>
    <t>Hear feedback</t>
  </si>
  <si>
    <t>Handoff | Amanda Manna has scheduled a follow up call and looped in Gregory Ware to address next steps.</t>
  </si>
  <si>
    <t>Scheduling call with client for 1/23. Client has suggested a postponement in planning activities for originally planned leadership development program scheduled for February 2020.</t>
  </si>
  <si>
    <t>Scheduling | Gregory establishing contact with Adan to discuss proposal needs and next steps on the heels of handoff from Will.</t>
  </si>
  <si>
    <t>Scheduling | Gregory attempting to schedule introductory call with primary contact frollowing handoff from Will. Will indicated the program discussion/consideration was postponed until 2020. Gregory awaiting a response from Jose Luis.</t>
  </si>
  <si>
    <t>initial proposal</t>
  </si>
  <si>
    <t>Follow Up | Gregory attempting to establish connection following handoff from Will.</t>
  </si>
  <si>
    <t>Provide 2-day agenda proposal to Jim S</t>
  </si>
  <si>
    <t>Walk through programs with client (if funded)</t>
  </si>
  <si>
    <t>Client needs to come back with new dates.</t>
  </si>
  <si>
    <t>Marjan talking to Osman to vet more. Currently prospect is saying "40 people for 2 days at $175K". Sounds like an old product.</t>
  </si>
  <si>
    <t>Ben King Demo (Assessment)</t>
  </si>
  <si>
    <t>Melissa to follow up with proposal</t>
  </si>
  <si>
    <t>Ray will not accept this, Amin is on hold, need answer from client</t>
  </si>
  <si>
    <t>Signed agreement from client</t>
  </si>
  <si>
    <t>Pre-event call</t>
  </si>
  <si>
    <t>one last ping of Julieta before marking closed-lost</t>
  </si>
  <si>
    <t>Confirm budget &amp; event details</t>
  </si>
  <si>
    <t>Closed won</t>
  </si>
  <si>
    <t>Scarlet to meet them at SU</t>
  </si>
  <si>
    <t>Melissa sent proposal, awaiting client feedback</t>
  </si>
  <si>
    <t>Pre-event call (scheduled)</t>
  </si>
  <si>
    <t>ping Gary Chu?/SM re-intro to client</t>
  </si>
  <si>
    <t>Scarlet FU with Elisabeth: meeting with Lawrence/new ceo &amp; Sprint to SOW</t>
  </si>
  <si>
    <t>Sales proposal</t>
  </si>
  <si>
    <t>contract from Deloitte</t>
  </si>
  <si>
    <t>Sales Ops closing out account</t>
  </si>
  <si>
    <t>Conversation 9/25. Then, connect with Amanda week of 10/3</t>
  </si>
  <si>
    <t>Gregg C sent aras to OE team and kati to discuss possible collab</t>
  </si>
  <si>
    <t>Final decision from Credit Suisse</t>
  </si>
  <si>
    <t>Call with Florencia</t>
  </si>
  <si>
    <t>Proposal sent; Feedback on proposal</t>
  </si>
  <si>
    <t>awaiting cross-signed agreement from SU Legal</t>
  </si>
  <si>
    <t>Reach out in late Aug to see if the'll replicate the event</t>
  </si>
  <si>
    <t>pre-event calls (FacOps handling)</t>
  </si>
  <si>
    <t>Salesops Update</t>
  </si>
  <si>
    <t>Salesops update</t>
  </si>
  <si>
    <t>Confirm from client feasibility of 2020 program.</t>
  </si>
  <si>
    <t>FU email &amp; call with client: have they chosen SU or competitor</t>
  </si>
  <si>
    <t>New Opportunity</t>
  </si>
  <si>
    <t>FU with Irina on sponsors</t>
  </si>
  <si>
    <t>FU if no response.</t>
  </si>
  <si>
    <t>Outreach again</t>
  </si>
  <si>
    <t>Try outreach again</t>
  </si>
  <si>
    <t>FU with Alexey</t>
  </si>
  <si>
    <t>Innovation Dept in flux: FU</t>
  </si>
  <si>
    <t>Signed agreement from client (out to client on 7/2)</t>
  </si>
  <si>
    <t>Connect Demi to Niki</t>
  </si>
  <si>
    <t>Reseller to confirm</t>
  </si>
  <si>
    <t>Awaiting final details for contract, then sending to client</t>
  </si>
  <si>
    <t>Shortlisted Muriel C and Nancy G, circle back to offer pre-booking call to help them reach a decision</t>
  </si>
  <si>
    <t>waiting on Nacho, go / no go next</t>
  </si>
  <si>
    <t>proposal sent 3/30/2020</t>
  </si>
  <si>
    <t>update</t>
  </si>
  <si>
    <t>Initial Meeting</t>
  </si>
  <si>
    <t>Decision from client re: speaker proposal</t>
  </si>
  <si>
    <t>await client on budget</t>
  </si>
  <si>
    <t>revised contract</t>
  </si>
  <si>
    <t>Send them an invoice</t>
  </si>
  <si>
    <t>Client to confirm increased budget to cover Mark's fee</t>
  </si>
  <si>
    <t>Confirm Aaron Frank, send contract to client</t>
  </si>
  <si>
    <t>Get SU signature</t>
  </si>
  <si>
    <t>Confirm date and type of engagement</t>
  </si>
  <si>
    <t>Ink</t>
  </si>
  <si>
    <t>CP in Brazil to qualify</t>
  </si>
  <si>
    <t>Get Contract Exhibit to NEC</t>
  </si>
  <si>
    <t>Invoice Request (Onit 14475 &amp; 14476)</t>
  </si>
  <si>
    <t>delivering the program, exec preso</t>
  </si>
  <si>
    <t>Follow up on new date (low confidence)</t>
  </si>
  <si>
    <t>Find out who they secured</t>
  </si>
  <si>
    <t>Execute Contracts</t>
  </si>
  <si>
    <t>Event follow up</t>
  </si>
  <si>
    <t>Sales Ops Update</t>
  </si>
  <si>
    <t>Final Contract Edits</t>
  </si>
  <si>
    <t>draft proposal</t>
  </si>
  <si>
    <t>SU portugal sabotaged deal</t>
  </si>
  <si>
    <t>invoice sent to client</t>
  </si>
  <si>
    <t>Draft Proposal</t>
  </si>
  <si>
    <t>cross executed agreement from SU Legal</t>
  </si>
  <si>
    <t>Complete Contract</t>
  </si>
  <si>
    <t>Decision from client, we have Sharron on a temp hold</t>
  </si>
  <si>
    <t>Schedule scoping call (have touched base with client for more info)</t>
  </si>
  <si>
    <t>Hear back from Client on this</t>
  </si>
  <si>
    <t>Enter Legal process</t>
  </si>
  <si>
    <t>Follow Up | Program Design</t>
  </si>
  <si>
    <t>prepare for session</t>
  </si>
  <si>
    <t>Proposal (had scoping call)</t>
  </si>
  <si>
    <t>Feedback on speaker proposal (Keren E declined Firm Offer)</t>
  </si>
  <si>
    <t>Scheduling call week of 12/9</t>
  </si>
  <si>
    <t>Amanda followed up with Richard to set times for discovery calls with his functional leaders.</t>
  </si>
  <si>
    <t>Confirm new date</t>
  </si>
  <si>
    <t>SU Canada needs to qualify</t>
  </si>
  <si>
    <t>Confirm Amin's fee works with their budget, Confirm Amin</t>
  </si>
  <si>
    <t>schedule call with scott sanchez (CW personal contact)</t>
  </si>
  <si>
    <t>Introduction and next steps email</t>
  </si>
  <si>
    <t>More input from client</t>
  </si>
  <si>
    <t>Feedback from client</t>
  </si>
  <si>
    <t>Working with Oren and Heather</t>
  </si>
  <si>
    <t>Try and get a meeting with CIO and CEO, conversation about 2020 plan</t>
  </si>
  <si>
    <t>Try and schedule Uncommon Insights demo with CRO</t>
  </si>
  <si>
    <t>Best Case</t>
  </si>
  <si>
    <t>After Product 1 get concrete timing</t>
  </si>
  <si>
    <t>Get more feedback</t>
  </si>
  <si>
    <t>Scarlet follow up on 10XL program for 2020.</t>
  </si>
  <si>
    <t>Set Up Follow Up Call</t>
  </si>
  <si>
    <t>TBD</t>
  </si>
  <si>
    <t>Melissa to connect with Aaron to see if Virtual Speaker is possible.</t>
  </si>
  <si>
    <t>Get call scheduled to discuss proposal review</t>
  </si>
  <si>
    <t>Hear back about budget/momentum</t>
  </si>
  <si>
    <t>Melissa to send proposal to client.</t>
  </si>
  <si>
    <t>Jason to send initial proposal by Feb 11th</t>
  </si>
  <si>
    <t>Scoping Meeting</t>
  </si>
  <si>
    <t>discussion with Gabriel B before contacting client with recommendations</t>
  </si>
  <si>
    <t>Confirm Kaila's fee works</t>
  </si>
  <si>
    <t>Confirm date, topics and other info</t>
  </si>
  <si>
    <t>Schedule Follow Up call w/ Borella.</t>
  </si>
  <si>
    <t>Provide Follow Up Material (SU Ventures Portfolio List and iLab Experience Overview)</t>
  </si>
  <si>
    <t>Feedback on proposal (last FU was 3/7)</t>
  </si>
  <si>
    <t>Further scope in order to recommend best alternatives to DR</t>
  </si>
  <si>
    <t>Melissa to Review proposed speakers further with Divya</t>
  </si>
  <si>
    <t>Confirming Hod, Ramez declined the offer</t>
  </si>
  <si>
    <t>Confirm Amin &amp; fee! (Sent proposal, client already came back and selected Amin)</t>
  </si>
  <si>
    <t>Sent info on EP and Enterprise. Interested in making changes to the leadership style.</t>
  </si>
  <si>
    <t>Follow up with Mitch end of January for March online courses cohort.</t>
  </si>
  <si>
    <t>Oren to send proposal</t>
  </si>
  <si>
    <t>Get contract signed by client</t>
  </si>
  <si>
    <t>Contract out to client on 5/23; client to review &amp; sign</t>
  </si>
  <si>
    <t>create a proposal</t>
  </si>
  <si>
    <t>Received signed agreement, with SU Legal for signature</t>
  </si>
  <si>
    <t>Received signed addendum, SU crossexecuting</t>
  </si>
  <si>
    <t>Deliver a new addendum: Legal</t>
  </si>
  <si>
    <t>Olivia to schedule call to review feedback on final project objective and next steps to move forward.</t>
  </si>
  <si>
    <t>proposal submitted to Client last week of June. They said they were waiting for a new person to be hired on the team.</t>
  </si>
  <si>
    <t>Follow up meeting</t>
  </si>
  <si>
    <t>SD to create invoice request &amp; submit Google PO to Finance for immediate payment</t>
  </si>
  <si>
    <t>Awaiting new date from Bimbo</t>
  </si>
  <si>
    <t>Call with Miguel week of 4/16 to review proposal</t>
  </si>
  <si>
    <t>Client asked for us to suggest dates (not a good sign); awaiting feedback from Connie</t>
  </si>
  <si>
    <t>invoice scheduled to go out to client</t>
  </si>
  <si>
    <t>Left Jim Voicemail, awaiting returned call on Board decision</t>
  </si>
  <si>
    <t>waiting for client signature</t>
  </si>
  <si>
    <t>feedback on speaker proposal</t>
  </si>
  <si>
    <t>received signed agreement</t>
  </si>
  <si>
    <t>Contract out to client; awaiting signature</t>
  </si>
  <si>
    <t>Decision from Amdocs</t>
  </si>
  <si>
    <t>Find speaker and book</t>
  </si>
  <si>
    <t>Confirm end-client and audience details</t>
  </si>
  <si>
    <t>confirm availability for shortlisted speakers</t>
  </si>
  <si>
    <t>Client is working to secure a hologram cocompany</t>
  </si>
  <si>
    <t>Finalize contract (awaiting info from client)</t>
  </si>
  <si>
    <t>On-site meeting with LG team</t>
  </si>
  <si>
    <t>PIR assigned to Lillian who is drafting a sample agenda to send to partner by end of week.</t>
  </si>
  <si>
    <t>Send summary of Rob's talk</t>
  </si>
  <si>
    <t>Review Updated SOW with FP team</t>
  </si>
  <si>
    <t>HKJC is going through re-tenderding process per Nancy, so date is again TBD.</t>
  </si>
  <si>
    <t>Send Intuit Legal SU final offer</t>
  </si>
  <si>
    <t>Feedback from client on speakers</t>
  </si>
  <si>
    <t>First redlines to client submitted end of Feb 2020. SU legal waiting on Client legal</t>
  </si>
  <si>
    <t>Hold Faculty, Contracting with Google</t>
  </si>
  <si>
    <t>Send Agreement</t>
  </si>
  <si>
    <t>cross-execution by SU Legal</t>
  </si>
  <si>
    <t>Follow up on email and meeting</t>
  </si>
  <si>
    <t>Proposal Review</t>
  </si>
  <si>
    <t>discuss price internally</t>
  </si>
  <si>
    <t>Melissa sent sales proposal; Client to give feedback on recommendations</t>
  </si>
  <si>
    <t>Reach out to ask about upcoming events</t>
  </si>
  <si>
    <t>Check in with Eve, target call with Renu</t>
  </si>
  <si>
    <t>Doris from CSC is setting up meetings for Marjan with these groups. Plan is for face to face meetings March 18th, 19th, 2019</t>
  </si>
  <si>
    <t>FU with agenda if client accepts pricing</t>
  </si>
  <si>
    <t>Determine exact budget and Paul Roberts's availability</t>
  </si>
  <si>
    <t>Scarlet FU on less expensive sponsorship or pairing with new sponsor</t>
  </si>
  <si>
    <t>Pre-booking calls with both speakers scheduled week of May 1, will likely close the deal</t>
  </si>
  <si>
    <t>Pre-event call to ensure all is set</t>
  </si>
  <si>
    <t>with SU for crossexecution</t>
  </si>
  <si>
    <t>Received signed, sent to Legal for cross-execution</t>
  </si>
  <si>
    <t>submitted signed to Legal on 5/3</t>
  </si>
  <si>
    <t>rec'd and sent crossexecuted contract today, 5/16</t>
  </si>
  <si>
    <t>SU to cross-execute signed contract</t>
  </si>
  <si>
    <t>Feedback on preliminary proposal, scoping call</t>
  </si>
  <si>
    <t>Client selected Amin, but he's being booked for URS, same day, trying to make both work</t>
  </si>
  <si>
    <t>Sent revised agreement 5/16; awaiting signed from client</t>
  </si>
  <si>
    <t>signed agreement has been with SU Legal (5/3/18)</t>
  </si>
  <si>
    <t>michael flynn &amp; John Finley to have reference call with Money K. of Citi</t>
  </si>
  <si>
    <t>obtain client signature</t>
  </si>
  <si>
    <t>Decision from CMA on Daniel K or David R</t>
  </si>
  <si>
    <t>Case Studies and Client Call</t>
  </si>
  <si>
    <t>Confirm Amin and agree on speaking fee</t>
  </si>
  <si>
    <t>Proposal Review &amp; next Steps call with Sara</t>
  </si>
  <si>
    <t>Scheduling | attempting to schedule a follow up Zoom call following initial e-intro from Ryan.</t>
  </si>
  <si>
    <t>Proposal (needs to be qualified by HSM as they're now managing the superlogica account)</t>
  </si>
  <si>
    <t>Response on Proposal</t>
  </si>
  <si>
    <t>Next Steps discussion</t>
  </si>
  <si>
    <t>Raju SOW out and new proposal</t>
  </si>
  <si>
    <t>Confirmation from Amin, then contract</t>
  </si>
  <si>
    <t>Proposal -- followed up and still nothing after 2 weeks</t>
  </si>
  <si>
    <t>send SU signature to client</t>
  </si>
  <si>
    <t>Kris/Laila to get contract signed.</t>
  </si>
  <si>
    <t>Proposal Approval | awaiting decision from client contact, Johanna Fraki.</t>
  </si>
  <si>
    <t>Scarlet FU with Jason &amp; CTO on 10XL proposal</t>
  </si>
  <si>
    <t>PO from Barclays</t>
  </si>
  <si>
    <t>selection from Deloitte followed by contract</t>
  </si>
  <si>
    <t>Scoping call</t>
  </si>
  <si>
    <t>Contact Fahad</t>
  </si>
  <si>
    <t>PO, solving Citi firewall issue</t>
  </si>
  <si>
    <t>awaiting cross-executed contract from SU Legal</t>
  </si>
  <si>
    <t>Melissa to check back in with Mandy on Feb 25th (2 weeks) regarding the final decision after they've reviewed materials on both speakers.</t>
  </si>
  <si>
    <t>SR Follow Up - Pending Decision from PWC Italy</t>
  </si>
  <si>
    <t>Got cross-executed from Legal</t>
  </si>
  <si>
    <t>reviewing proposal with ISB team. Contact 5/1 to see if have budget approval</t>
  </si>
  <si>
    <t>Have Johan make a speaker choice</t>
  </si>
  <si>
    <t>Reminder to client for signed agreements</t>
  </si>
  <si>
    <t>revive conversations and follow up with Paloma</t>
  </si>
  <si>
    <t>Re-engage with new stakeholders</t>
  </si>
  <si>
    <t>revive conversation</t>
  </si>
  <si>
    <t>As of 3/3/20, Client is pausing with SU to realign internally on the project they will focus on with us. 3/5: Update from Kyle N to MM: Client wants to expand the research scope so we will know more next week.</t>
  </si>
  <si>
    <t>Awaiting revised contract from SU Legal (Received redlines from client on Fri 5/3, posted to Onit Mon 5/6)</t>
  </si>
  <si>
    <t>Issue Invoice</t>
  </si>
  <si>
    <t>went with another speaker</t>
  </si>
  <si>
    <t>Cross-executed. Sales Ops to invoice and mark this record closed/won</t>
  </si>
  <si>
    <t>Rob signs CPE</t>
  </si>
  <si>
    <t>Deliver Program</t>
  </si>
  <si>
    <t>waiting to hear back from Carle to schedule follow up call after their board meeting in december. reached out again beginning of jan 2018</t>
  </si>
  <si>
    <t>Confirm Hod is available</t>
  </si>
  <si>
    <t>Feedback on recommendations</t>
  </si>
  <si>
    <t>new Rider delay</t>
  </si>
  <si>
    <t>Sean Watson to send contract to Whirlpool (SB team sent)</t>
  </si>
  <si>
    <t>Awaiting info from SU Canada (they made a mistake, so we may need to revise the agreement)</t>
  </si>
  <si>
    <t>Cross Execute</t>
  </si>
  <si>
    <t>Learned SU Legal can't send SOW, entities are different (this is US office and MPA is with UK office)</t>
  </si>
  <si>
    <t>call with client to understand their needs and confirm speakers' availability</t>
  </si>
  <si>
    <t>Client has made decision, awaiting speaker's acceptance</t>
  </si>
  <si>
    <t>Convert to lost business unless budget changes</t>
  </si>
  <si>
    <t>Follow-up with Jason</t>
  </si>
  <si>
    <t>Nancy Giordano holding; client needs more time to make a decision</t>
  </si>
  <si>
    <t>Kristin to follow up via email</t>
  </si>
  <si>
    <t>Conference with the VP of innovation and Principal of new products</t>
  </si>
  <si>
    <t>Contract signed by Client. Routed to SU via Onit</t>
  </si>
  <si>
    <t>Contract with Client for review</t>
  </si>
  <si>
    <t>Proposal Review Call | 3/13/20</t>
  </si>
  <si>
    <t>contract out to client, awaiting signed</t>
  </si>
  <si>
    <t>Onit ticket created</t>
  </si>
  <si>
    <t>Get Onit ticket done</t>
  </si>
  <si>
    <t>answer from Mo/Maurice</t>
  </si>
  <si>
    <t>Made 3 attempts, they never showed up for the calls and we're running out of time</t>
  </si>
  <si>
    <t>Discovery Call with SR</t>
  </si>
  <si>
    <t>Sibyl to schedule a call for next steps</t>
  </si>
  <si>
    <t>SU Legal to crossexcute signed agreement; process PO</t>
  </si>
  <si>
    <t>Get cross-executed back to Deloitte</t>
  </si>
  <si>
    <t>Melissa sent additional speaker ideas, awaiting client to confirm budget and speakers of interest</t>
  </si>
  <si>
    <t>Sent contract to Oren, need signed back today</t>
  </si>
  <si>
    <t>sent final notice to Oren to let him know we never heard from Coril; closing request out</t>
  </si>
  <si>
    <t>Curriculum call/Determine exact date</t>
  </si>
  <si>
    <t>SU Legal to review contract and sign first (rinse/repeat)</t>
  </si>
  <si>
    <t>Call this week to leverage meetings from last week</t>
  </si>
  <si>
    <t>Follow-up Call With Humberto</t>
  </si>
  <si>
    <t>last contact-3rd try</t>
  </si>
  <si>
    <t>funding now in jeopardy, will get go/no go this week</t>
  </si>
  <si>
    <t>Final Agenda Delivery from Lene | Contract Phase</t>
  </si>
  <si>
    <t>Luiza to speak with Sergio next week.</t>
  </si>
  <si>
    <t>signed contract submitted to Legal for cross-execution (no edits)</t>
  </si>
  <si>
    <t>Call with Jaclyn to qualify</t>
  </si>
  <si>
    <t>Reached out to Carmen again to see if any speakers stood out</t>
  </si>
  <si>
    <t>Nancy Giordano shortlisted; Pre-booking call to take place, then client to make final speaker selection</t>
  </si>
  <si>
    <t>searching for interested player and budget</t>
  </si>
  <si>
    <t>Melissa to have scoping call with Jade</t>
  </si>
  <si>
    <t>Awaiting Firm Offer for Susan's review</t>
  </si>
  <si>
    <t>we pinged Tim again on 3/28, may have to throw in towel absent a response</t>
  </si>
  <si>
    <t>Confirm timing of event</t>
  </si>
  <si>
    <t>Create PIR for new date of June 10th and 11th</t>
  </si>
  <si>
    <t>Awaiting Deloitte's feedback on speaker proposal</t>
  </si>
  <si>
    <t>ESADE signed contract. I uploaded to onit 6/28 for SU signature</t>
  </si>
  <si>
    <t>Scarlet send faculty background/proposal</t>
  </si>
  <si>
    <t>pre-event call (FacOps handling)</t>
  </si>
  <si>
    <t>Pitch Membership levels / next steps</t>
  </si>
  <si>
    <t>Touchbase - readiness to proceed</t>
  </si>
  <si>
    <t>Feedback from client on recommendations</t>
  </si>
  <si>
    <t>Check in to see if new event date has been set</t>
  </si>
  <si>
    <t>Client to confirm dates and fee work</t>
  </si>
  <si>
    <t>Discovery Call with Jennifer Paylor</t>
  </si>
  <si>
    <t>Wait to hear from Kyle on how to proceed</t>
  </si>
  <si>
    <t>Call Ronnie</t>
  </si>
  <si>
    <t>Proposal Review with Kath</t>
  </si>
  <si>
    <t>Reach out to see if virtual video call plus consulting leading up to visit</t>
  </si>
  <si>
    <t>Follow Up Proposal Discussion | 2/6</t>
  </si>
  <si>
    <t>Meeting has been postponed, checked in to see if a new date is beinng considered</t>
  </si>
  <si>
    <t>Check in to see if new date(s) have been suggested for reschedule</t>
  </si>
  <si>
    <t>cross-executed agreement</t>
  </si>
  <si>
    <t>Awaiting feedback from Rave Speakers</t>
  </si>
  <si>
    <t>Address Fac availability issue (most speakers are holding for other events)</t>
  </si>
  <si>
    <t>F/U with Jason on next steps</t>
  </si>
  <si>
    <t>Confirmation from FacOps on availability; feedback from client</t>
  </si>
  <si>
    <t>Contract signed</t>
  </si>
  <si>
    <t>Sean to talk with Tana, determine why contact was dropped.</t>
  </si>
  <si>
    <t>Client | Provide Feedback and Questions on Proposal</t>
  </si>
  <si>
    <t>JK to send info</t>
  </si>
  <si>
    <t>Get contract signed and PO to SU for invoicing</t>
  </si>
  <si>
    <t>Get intro to client from prior SRD</t>
  </si>
  <si>
    <t>Set up call with IIFLW EP attendee &amp; Ronak</t>
  </si>
  <si>
    <t>event details from client, confirm budget</t>
  </si>
  <si>
    <t>Respond to reaction to our initial proposed approach</t>
  </si>
  <si>
    <t>Feedback on proposal, follow-up call to discuss short-list</t>
  </si>
  <si>
    <t>overcome budget shortcoming</t>
  </si>
  <si>
    <t>Wait on approval from NIBC of new price proposal</t>
  </si>
  <si>
    <t>Decision by client</t>
  </si>
  <si>
    <t>Pitching day after SA Summit</t>
  </si>
  <si>
    <t>Follow up to see if they have a larger budget for 2019 event</t>
  </si>
  <si>
    <t>contract sent to client 2/15</t>
  </si>
  <si>
    <t>Set up call with Solutions</t>
  </si>
  <si>
    <t>Feedback on speakers recommended</t>
  </si>
  <si>
    <t>Hear back about client buy-in</t>
  </si>
  <si>
    <t>Scheduling | Gregory attempting to schedule a proposal review call with key stakeholders.</t>
  </si>
  <si>
    <t>Reconnect and define from square #1</t>
  </si>
  <si>
    <t>Proposal by End of Jan</t>
  </si>
  <si>
    <t>SalesOps Updates</t>
  </si>
  <si>
    <t>Tiffany n/a (in EP); pre-booking call with Mike Gillam</t>
  </si>
  <si>
    <t>Let client know we need a decision by EOW</t>
  </si>
  <si>
    <t>Have SU close RFF contract</t>
  </si>
  <si>
    <t>several speakers on hold or already booked</t>
  </si>
  <si>
    <t>Gave client final notice to move forward</t>
  </si>
  <si>
    <t>release</t>
  </si>
  <si>
    <t>Proposal sent, client has very limited budget so may be challenging to close once we add travel estimate</t>
  </si>
  <si>
    <t>Informed HSM if we don't have a decision by tomorrow, we'll need to decline, not enough time remaining for Legal review, contacting, invoicing/payment, etc.</t>
  </si>
  <si>
    <t>MM call with Client</t>
  </si>
  <si>
    <t>Follow Up on Rescheduling</t>
  </si>
  <si>
    <t>Feedback from Gabi on proposal</t>
  </si>
  <si>
    <t>Contract with Client</t>
  </si>
  <si>
    <t>Scoping call / info to be provided</t>
  </si>
  <si>
    <t>Feedback on preliminary recommendations; scoping call</t>
  </si>
  <si>
    <t>Follow Up Call</t>
  </si>
  <si>
    <t>Determine next steps (contract, new date)</t>
  </si>
  <si>
    <t>Review SU Slide Deck and Schedule a Next Meeting</t>
  </si>
  <si>
    <t>Pitch to CEO and Executives</t>
  </si>
  <si>
    <t>Contract (MJ and client to confirm $15k works)</t>
  </si>
  <si>
    <t>Close out if no movement</t>
  </si>
  <si>
    <t>Check in with Vanesa</t>
  </si>
  <si>
    <t>F/u call to discuss programs in further detail</t>
  </si>
  <si>
    <t>Feedback from client on my proposal</t>
  </si>
  <si>
    <t>Awaiting SU's cross-execution (posted to Onit on 8/2)</t>
  </si>
  <si>
    <t>DASH Pivot Conference Call</t>
  </si>
  <si>
    <t>confirm availability (FacOps)</t>
  </si>
  <si>
    <t>Will have Client's decision by Monday 2/19</t>
  </si>
  <si>
    <t>Feedback on speakers and fees (had scoping call with her and sent recommendations</t>
  </si>
  <si>
    <t>contract w/client, awaiting signature</t>
  </si>
  <si>
    <t>Schedule call to intro self to client.</t>
  </si>
  <si>
    <t>Rescope client on call. Determine correct opps for them to reengage.</t>
  </si>
  <si>
    <t>Moving to contract at $25,000</t>
  </si>
  <si>
    <t>Awaiting cross-execution from SU Legal</t>
  </si>
  <si>
    <t>SU Legal to make minor contract updates and send on for execution.</t>
  </si>
  <si>
    <t>Paulo said team has decided to pause the speaker review</t>
  </si>
  <si>
    <t>Client's feedback on proposal</t>
  </si>
  <si>
    <t>Received signed contract, awaiting crossexecuted from SU</t>
  </si>
  <si>
    <t>keep on Hanley biz school</t>
  </si>
  <si>
    <t>Get MPA and SOW done and sent to client.</t>
  </si>
  <si>
    <t>Scoping call with client</t>
  </si>
  <si>
    <t>Now considering other speakers; Confirming Sophie Hackford</t>
  </si>
  <si>
    <t>Contract updates due back from SU Legal</t>
  </si>
  <si>
    <t>Must invoice by Fri. Aug. 23rd to get it into their Aug. budget</t>
  </si>
  <si>
    <t>Call to discuss-8/15</t>
  </si>
  <si>
    <t>Confirm Kyle Nel</t>
  </si>
  <si>
    <t>Keep striking out on speaker availability, need to discuss remaining options</t>
  </si>
  <si>
    <t>Christine and Lene work to draw up proposal.</t>
  </si>
  <si>
    <t>Client has made final, counter-offer of $13k US + flat fee for travel which must fit their constraints. Awaiting Daniel's final answer.</t>
  </si>
  <si>
    <t>Move to Contract</t>
  </si>
  <si>
    <t>Feedback on proposal-checked again on 8/23</t>
  </si>
  <si>
    <t>Let Carolina know I need her client's short list asap, we'll need to contract at least 30 days prior</t>
  </si>
  <si>
    <t>MM SOW and Contract/Victoria Starr, Faculty Avails.</t>
  </si>
  <si>
    <t>Meet with SVP of DEI, Talent</t>
  </si>
  <si>
    <t>Received signed contract, waiting for cross-executed from Legal</t>
  </si>
  <si>
    <t>Confirm event details</t>
  </si>
  <si>
    <t>Followed up with Nirav again (2nd attempt), awaiting answer on Neil</t>
  </si>
  <si>
    <t>Signed contract with SU Legal for cross-execution</t>
  </si>
  <si>
    <t>Exploratory Meeting</t>
  </si>
  <si>
    <t>Client | establish contact with new POCs.</t>
  </si>
  <si>
    <t>Reach out to Camilla to see if they'd like to consider the virtual delivery platform (I have a demo on Apr 2)</t>
  </si>
  <si>
    <t>Awaiting Scarlet to confirm with YPO Global, it's okay to move forward with speaker proposal for this new client, YPO Alberta Chapter</t>
  </si>
  <si>
    <t>Follow up with Euler bf he pitches entrepreneur on 13 January</t>
  </si>
  <si>
    <t>SU | Reach out to WB &amp; B&amp;MG contacts to gauge interest in funding a program for Ethiopia.</t>
  </si>
  <si>
    <t>Follow Up | provide case studies and 10-year retrospective to Francoise</t>
  </si>
  <si>
    <t>Still awaiting feedback on proposal</t>
  </si>
  <si>
    <t>Confirm budget and add'l event details with Country Partner</t>
  </si>
  <si>
    <t>wait for ST go-ahead</t>
  </si>
  <si>
    <t>Scarlet share virtual &amp; digital options.</t>
  </si>
  <si>
    <t>Scarlet check in Tori on progress</t>
  </si>
  <si>
    <t>Client to determine exact date for Rob's talk</t>
  </si>
  <si>
    <t>Melissa working to finalize SOW</t>
  </si>
  <si>
    <t>SU Legal to provide final agreement for signatures.</t>
  </si>
  <si>
    <t>Client decision and feedback on speakers</t>
  </si>
  <si>
    <t>Gregg Carey sends out proposal</t>
  </si>
  <si>
    <t>Svetlana &amp; team to review Melissa's proposal</t>
  </si>
  <si>
    <t>Awaiting partially executed agreement from client once signatory returns from vacation.</t>
  </si>
  <si>
    <t>Confirm speaker availability</t>
  </si>
  <si>
    <t>Contract is cross executed and client was invoiced via SalesOps</t>
  </si>
  <si>
    <t>Need to get contract completed.</t>
  </si>
  <si>
    <t>Event Date | waiting on client</t>
  </si>
  <si>
    <t>RFF to get contract from DDI</t>
  </si>
  <si>
    <t>Awaiting Rob's approval</t>
  </si>
  <si>
    <t>Work out final agenda and fee</t>
  </si>
  <si>
    <t>Final offer for MJ Petroni -- awaiting Deloitte's approval</t>
  </si>
  <si>
    <t>Producer assigned and get contract done</t>
  </si>
  <si>
    <t>James and Chris to further vet concepts for custom programs</t>
  </si>
  <si>
    <t>Pitch to Executive Chairman</t>
  </si>
  <si>
    <t>Ping Santhosh for feedback</t>
  </si>
  <si>
    <t>Rob approved contract. Final for Client signature send 9/9. Get this CROSS EXECUTED!!</t>
  </si>
  <si>
    <t>Call 8pm10/15</t>
  </si>
  <si>
    <t>Scoping call and feedback on preliminary speaker recommendations</t>
  </si>
  <si>
    <t>Feedback on proposal (sent March 22)</t>
  </si>
  <si>
    <t>Awaiting final decision on David Siegel</t>
  </si>
  <si>
    <t>Confirm Pascal</t>
  </si>
  <si>
    <t>Follow up with info on Futurism</t>
  </si>
  <si>
    <t>Pre-booking call with Andre</t>
  </si>
  <si>
    <t>Deloitte and SU agree on terms. Scarlet gathers information about Severgroup needs</t>
  </si>
  <si>
    <t>Feedback on speakers (had pre-booking call with Tiffany)</t>
  </si>
  <si>
    <t>MM presented Gary Bolles and Jonathan K as options. Get conf. from client.</t>
  </si>
  <si>
    <t>Get SOW moving through to Contract.</t>
  </si>
  <si>
    <t>James to follow up with collateral &amp; re-connect with Mohammed to assess/coordinate multiple efforts with mother company.</t>
  </si>
  <si>
    <t>Create SOW for PE</t>
  </si>
  <si>
    <t>Confirm either Amin or Ramez</t>
  </si>
  <si>
    <t>Awaiting final answer from client on Erick Thurmer</t>
  </si>
  <si>
    <t>Get new dates if CV over and contracts signed</t>
  </si>
  <si>
    <t>Meeting with Sponsor who thinks SU is falling behind.</t>
  </si>
  <si>
    <t>Decision on pascal, feedback on others</t>
  </si>
  <si>
    <t>MM creating SOW draft for contract. MPA is on file</t>
  </si>
  <si>
    <t>Schedule Buy-in meeting with CxO's (in person or live)</t>
  </si>
  <si>
    <t>Schedule | post-Product 1 Exec Summit Cancellation Call to discuss preferred next steps</t>
  </si>
  <si>
    <t>SOW, Talent &amp; Media Release forms need to be executed</t>
  </si>
  <si>
    <t>confirm budget and other event details</t>
  </si>
  <si>
    <t>Melissa to send proposal</t>
  </si>
  <si>
    <t>Scoping Call with Client</t>
  </si>
  <si>
    <t>MM confirming SOW draft with client and will get contract through</t>
  </si>
  <si>
    <t>postponed due to coronavirus. currently looking at new dates for 2020. TARGETING July but may move to Sept.</t>
  </si>
  <si>
    <t>Sending revised program agenda</t>
  </si>
  <si>
    <t>SU to generate new Exhibit</t>
  </si>
  <si>
    <t>Client | process agreement and execute remaining elements of phase 1 after summer 2020.</t>
  </si>
  <si>
    <t>Discussion on hold till end of sept. date tbd</t>
  </si>
  <si>
    <t>Program postponed indefinitely until US/China relations get better</t>
  </si>
  <si>
    <t>Client reviewing SOW</t>
  </si>
  <si>
    <t>Melissa sent preliminary speaker recommendations and waiting for client to confirm time for scoping call</t>
  </si>
  <si>
    <t>Took too long for Summit team to approve, so client's budget decreased after securing another session. Had to negotiate Amin's fee down again, awaiting client's final decision to move to contract</t>
  </si>
  <si>
    <t>Cross executed 10/7/2021. SalesOps to submit billing. See instructions on CPE.</t>
  </si>
  <si>
    <t>Decision on fee from (2) shortlisted speakers</t>
  </si>
  <si>
    <t>Close out opp</t>
  </si>
  <si>
    <t>Salma confirms date via consultant email and FU on digital</t>
  </si>
  <si>
    <t>Short listed Jody Medich and Anne Connelly (David Bray cannot make this work due to EP schedule)</t>
  </si>
  <si>
    <t>10 of 12 requested speakers are booked for other SU programs; client must decide between 2 available, Salim (virtual) or Nathaniel</t>
  </si>
  <si>
    <t>Proposal to IBM (following pre-booking call on 9/30)</t>
  </si>
  <si>
    <t>Approval on Tiffany Vora's fee</t>
  </si>
  <si>
    <t>Feedback on proposal and confirmation of budget</t>
  </si>
  <si>
    <t>Call with Gregg and Matthew Leavenworth/Kim confirms length of program/dates</t>
  </si>
  <si>
    <t>Decision on shortlisted -- Paul R or Kyle H</t>
  </si>
  <si>
    <t>Client has decided to move engagement so they can afford Amin for a larger audience</t>
  </si>
  <si>
    <t>confirmation from FacOps</t>
  </si>
  <si>
    <t>Spoke with Tatiana, still has not confirmed a budget</t>
  </si>
  <si>
    <t>Confirmed program dates with Client. Finalize comic book addition</t>
  </si>
  <si>
    <t>Qualify</t>
  </si>
  <si>
    <t>Answer from CTG on Jane Kearns (Arash is 2nd option)</t>
  </si>
  <si>
    <t>Receive SOW Red Lines</t>
  </si>
  <si>
    <t>Jane N/A, Nathana N/A to do in-person, so waiting on client's answer on Nathana doing a virtual engagement</t>
  </si>
  <si>
    <t>Answer from client on moving forward with Anousheh</t>
  </si>
  <si>
    <t>SU Legal sent final version on 10/14 -- with client</t>
  </si>
  <si>
    <t>f/u</t>
  </si>
  <si>
    <t>This is fully confirmed by Client. Need to get contract and briefing call set up asap plus Airfare booked</t>
  </si>
  <si>
    <t>SOW done. With SalesOps to move through to contract creation</t>
  </si>
  <si>
    <t>Get contract out</t>
  </si>
  <si>
    <t>Answer from client</t>
  </si>
  <si>
    <t>Framing Call With BAH Partner</t>
  </si>
  <si>
    <t>Schedule call after Madrid Summit</t>
  </si>
  <si>
    <t>Close on AI speaker; Get formal contract from BMGF;</t>
  </si>
  <si>
    <t>They are looking into a Digital Solution as a precursor.</t>
  </si>
  <si>
    <t>Scarlet send out proposal with dates</t>
  </si>
  <si>
    <t>Scarlet FU on journey with Francine and also Diogenes/Kim</t>
  </si>
  <si>
    <t>Check in with Rob Nail on status.</t>
  </si>
  <si>
    <t>Scarlet and Melissa FU with Client and Confirm Engagement/Peter D</t>
  </si>
  <si>
    <t>Reconvene BAH parties to define timelines and deliverables</t>
  </si>
  <si>
    <t>Carin is in conversation with client, awaiting her go-ahead</t>
  </si>
  <si>
    <t>FU with Lisbeth at Product 1 Summit whether deal is still live</t>
  </si>
  <si>
    <t>Decision from client (I propose a virtual deliver instead, to make the fee work)</t>
  </si>
  <si>
    <t>Call Sept 13th</t>
  </si>
  <si>
    <t>pricing for robot sent out 10/3</t>
  </si>
  <si>
    <t>Call with prospect</t>
  </si>
  <si>
    <t>client contact</t>
  </si>
  <si>
    <t>Book travel for event</t>
  </si>
  <si>
    <t>Draft SOW</t>
  </si>
  <si>
    <t>Get signed contract</t>
  </si>
  <si>
    <t>Still many missing details and no budget confirmed, awaiting client's response to arrange scoping call</t>
  </si>
  <si>
    <t>Followed up again on 9/9, awaiting their shortlist</t>
  </si>
  <si>
    <t>Email account transfer to Corey 11-1</t>
  </si>
  <si>
    <t>Scarlet and Neil Sync up with Marcos on new GSP model</t>
  </si>
  <si>
    <t>Speaker proposal</t>
  </si>
  <si>
    <t>I follow up with Leadership contact</t>
  </si>
  <si>
    <t>Scheduling | attempting to schedule a follow up conversation with Ratnakar Lavu (Chief Digital Information Officer)</t>
  </si>
  <si>
    <t>call w GC</t>
  </si>
  <si>
    <t>Call with client and Mark B</t>
  </si>
  <si>
    <t>Get SB contract from Legal ASAP</t>
  </si>
  <si>
    <t>Confirm shortlisted speakers David B and Whitney J</t>
  </si>
  <si>
    <t>Jacob ASAP-have been trying to find out what is going on with contract on su side. Needs to be signed asap. Reached out to Jacob 6 times last week and today (11/4_</t>
  </si>
  <si>
    <t>Negotiating, P&amp;G to make decision on my 2 proposals</t>
  </si>
  <si>
    <t>Begin renewal process with Bonnie.</t>
  </si>
  <si>
    <t>several attempts now to determine which direction they're going in with speakers, try one last time</t>
  </si>
  <si>
    <t>Awaiting updates from Gina at Speak, Inc.</t>
  </si>
  <si>
    <t>Closed lost.</t>
  </si>
  <si>
    <t>Scarlet FU on speaker suggestions</t>
  </si>
  <si>
    <t>Awaiting signed contract from client</t>
  </si>
  <si>
    <t>Submit draft SOW for review and questions and get confirmed approval via email to move to contracting.</t>
  </si>
  <si>
    <t>Firm Offer</t>
  </si>
  <si>
    <t>Followed up with Bruno again for an update from Bayer</t>
  </si>
  <si>
    <t>Send draft proposal to Mikael</t>
  </si>
  <si>
    <t>NDA-SU legal and Swarovski legal-call to respond to other questions 9/18</t>
  </si>
  <si>
    <t>Executive reviews</t>
  </si>
  <si>
    <t>Follow up with client at Product 1 summit then regroup with Sean to determine if this is still opp with the new POC's at Absa.</t>
  </si>
  <si>
    <t>SU Legal will not redline PO terms until we know Client will review and make the necessary edits.</t>
  </si>
  <si>
    <t>Confirm Rob's availability and if he's amenable to accepting a lower fee for int'l</t>
  </si>
  <si>
    <t>Follow up on exact needs of PIK through VD</t>
  </si>
  <si>
    <t>MM complete SOW/Revise Product 1 contract</t>
  </si>
  <si>
    <t>touch base with Alan re: SOW and contracting for Q2 2020</t>
  </si>
  <si>
    <t>FU with Marcus on new budget for year.</t>
  </si>
  <si>
    <t>send comprehensive proposal</t>
  </si>
  <si>
    <t>Called and left message for Melanie Bell, who was Greg's contact</t>
  </si>
  <si>
    <t>Feedback from Kris/End-client</t>
  </si>
  <si>
    <t>Get contract revisions from Legal</t>
  </si>
  <si>
    <t>PIR created. Confirming if this is approved. Get contracting set</t>
  </si>
  <si>
    <t>Qualify, schedule scoping call</t>
  </si>
  <si>
    <t>Pitch Product 1 again with Rob at 10X Strategy Program of IIFLW</t>
  </si>
  <si>
    <t>Client to approve SOW</t>
  </si>
  <si>
    <t>They'll have another meeting in June, reach out to them to propose speakers in March</t>
  </si>
  <si>
    <t>Decision on those 3 shortlisted from my proposal</t>
  </si>
  <si>
    <t>Send them SOW</t>
  </si>
  <si>
    <t>Review revised proposal with Pablo</t>
  </si>
  <si>
    <t>FU with Khalifa on workshops</t>
  </si>
  <si>
    <t>Send Richard pitch deck</t>
  </si>
  <si>
    <t>Follow up Richard about next steps</t>
  </si>
  <si>
    <t>send out contracts to client</t>
  </si>
  <si>
    <t>FU with client about sponsorship opps &amp; 10XS/XL</t>
  </si>
  <si>
    <t>Program discussion call</t>
  </si>
  <si>
    <t>Meeting with DDI team on 9/26</t>
  </si>
  <si>
    <t>Decision on David after our pre-booking call, feedback on Yvonne Cagle as addition to program</t>
  </si>
  <si>
    <t>Wait for scheduling confirmation</t>
  </si>
  <si>
    <t>Speaker Rider with Legal, still awaiting signed agreement from Citi</t>
  </si>
  <si>
    <t>Scheduling AQ Platform Demos w/ Adaptai &amp; T Labs.</t>
  </si>
  <si>
    <t>Client to review recommendations/proposal</t>
  </si>
  <si>
    <t>Follow up material sent and follow up call to be scheduled via Chanel.</t>
  </si>
  <si>
    <t>REconnect with Amol to discuss next steps.</t>
  </si>
  <si>
    <t>Become acquainted with the opportunity</t>
  </si>
  <si>
    <t>Attempt again to connect with Francois for potential next steps following recent layoffs.</t>
  </si>
  <si>
    <t>Client decision on David Hunt</t>
  </si>
  <si>
    <t>Will move forward with this once we have GIC planned</t>
  </si>
  <si>
    <t>awaiting details from client</t>
  </si>
  <si>
    <t>Deliver signed SOW to Client</t>
  </si>
  <si>
    <t>Have call to introduce Gregory and review the proposal. Include Paul Roberts</t>
  </si>
  <si>
    <t>Propose ideas</t>
  </si>
  <si>
    <t>Was a lead of jason. client has been OOO-been trying to connect with assistant to schedule call</t>
  </si>
  <si>
    <t>3rd contact on 10/2</t>
  </si>
  <si>
    <t>client delays program due to "other higher priority projects"</t>
  </si>
  <si>
    <t>Only Sandra Miller is available, awaiting answer from client</t>
  </si>
  <si>
    <t>Contract (awaiting confirmation on Hod from FacOps)</t>
  </si>
  <si>
    <t>signed agreement from client</t>
  </si>
  <si>
    <t>Contract to CP</t>
  </si>
  <si>
    <t>Next Steps Discussion</t>
  </si>
  <si>
    <t>Review next steps with client post-10xs dec program</t>
  </si>
  <si>
    <t>Client discusses reservations, new date for sprint.</t>
  </si>
  <si>
    <t>Market Research interview</t>
  </si>
  <si>
    <t>Client signed on 12/16. Get SU's signature and invoice</t>
  </si>
  <si>
    <t>Close Lost</t>
  </si>
  <si>
    <t>Event was moved to next Spring</t>
  </si>
  <si>
    <t>Final decision on Andra, who has been shortlisted (we've placed on hold)</t>
  </si>
  <si>
    <t>Confirm details for contract, send contract out</t>
  </si>
  <si>
    <t>Get all info for SOW</t>
  </si>
  <si>
    <t>SU to cross-execute</t>
  </si>
  <si>
    <t>Get contract signed!</t>
  </si>
  <si>
    <t>Awaiting availability from FacOps (12/22/17)</t>
  </si>
  <si>
    <t>KE and Sean exploratory call with Stephanie Ricci</t>
  </si>
  <si>
    <t>Scoping call with Client (preliminary recommendations sent)</t>
  </si>
  <si>
    <t>FU on whether Kfir has sponsor.</t>
  </si>
  <si>
    <t>Confirm travel reqs for Whitney's 2nd traveler, get an update on INNO's decision</t>
  </si>
  <si>
    <t>Schedule call to discuss Innovation Sprint</t>
  </si>
  <si>
    <t>Checkin with Sara after transition</t>
  </si>
  <si>
    <t>send finalized agreement</t>
  </si>
  <si>
    <t>SUM of Total Price</t>
  </si>
  <si>
    <t>Close Date - Year</t>
  </si>
  <si>
    <t>Grand Total</t>
  </si>
  <si>
    <t>2018</t>
  </si>
  <si>
    <t>2019</t>
  </si>
  <si>
    <t>Close Date - Year-Month</t>
  </si>
  <si>
    <t>2018-Jan</t>
  </si>
  <si>
    <t>2018-Feb</t>
  </si>
  <si>
    <t>2018-Mar</t>
  </si>
  <si>
    <t>2018-Apr</t>
  </si>
  <si>
    <t>2018-May</t>
  </si>
  <si>
    <t>2018-Jun</t>
  </si>
  <si>
    <t>2018-Jul</t>
  </si>
  <si>
    <t>2018-Aug</t>
  </si>
  <si>
    <t>2018-Sep</t>
  </si>
  <si>
    <t>2018-Oct</t>
  </si>
  <si>
    <t>2018-Nov</t>
  </si>
  <si>
    <t>2018-Dec</t>
  </si>
  <si>
    <t>2019-Jan</t>
  </si>
  <si>
    <t>2019-Feb</t>
  </si>
  <si>
    <t>2019-Mar</t>
  </si>
  <si>
    <t>2019-Apr</t>
  </si>
  <si>
    <t>2019-May</t>
  </si>
  <si>
    <t>2019-Jun</t>
  </si>
  <si>
    <t>2019-Jul</t>
  </si>
  <si>
    <t>2019-Aug</t>
  </si>
  <si>
    <t>2019-Sep</t>
  </si>
  <si>
    <t>2019-Oct</t>
  </si>
  <si>
    <t>2019-Nov</t>
  </si>
  <si>
    <t>2019-Dec</t>
  </si>
  <si>
    <t>Close Date - Year-Quarter</t>
  </si>
  <si>
    <t>2018-Q1</t>
  </si>
  <si>
    <t>2018-Q2</t>
  </si>
  <si>
    <t>2018-Q3</t>
  </si>
  <si>
    <t>2018-Q4</t>
  </si>
  <si>
    <t>2019-Q1</t>
  </si>
  <si>
    <t>2019-Q2</t>
  </si>
  <si>
    <t>2019-Q3</t>
  </si>
  <si>
    <t>2019-Q4</t>
  </si>
  <si>
    <t>Step 2A: Create Bookings Attainment Model for Each Product</t>
  </si>
  <si>
    <t>These tables tell us a product's attainment percentage broken down by quarter.</t>
  </si>
  <si>
    <t>Table 1</t>
  </si>
  <si>
    <t>Products</t>
  </si>
  <si>
    <t>Innovation Partnership Program (Product 1)</t>
  </si>
  <si>
    <t>Speakers Bureau</t>
  </si>
  <si>
    <t>Actual Numbers Calculated From Data on blue tabs</t>
  </si>
  <si>
    <t>Table 2</t>
  </si>
  <si>
    <t>Table 3 - 2A Model</t>
  </si>
  <si>
    <t>2020 Model</t>
  </si>
  <si>
    <t>Product 3*</t>
  </si>
  <si>
    <t>Grand Total Products</t>
  </si>
  <si>
    <t>The model to be created by the AI</t>
  </si>
  <si>
    <t xml:space="preserve">Special Note: </t>
  </si>
  <si>
    <t>If a product is being introduced in the year being modeled, the quarter in which the product is introduced should have a modeled attainment of 0. The modeled attainment for the remainder of the quarters should be divided by 100%. See chart below for example.</t>
  </si>
  <si>
    <t>Add full example here: complete with numbers</t>
  </si>
  <si>
    <t>Example Product Introduced in Q1 2020</t>
  </si>
  <si>
    <t>Example Product Introduced in Q2 2020</t>
  </si>
  <si>
    <t>Example Product Introduced in Q3 2020</t>
  </si>
  <si>
    <t>Example Product Introduced in Q4 2020</t>
  </si>
  <si>
    <t>New Products should be exlcuded from historical data calculation.  - New products include any product with no more than 1 quarter of historcal data.</t>
  </si>
  <si>
    <t>Step 2B: Create Bookings Attainment Model for Company by Product</t>
  </si>
  <si>
    <t>These tables tell us the company's bookings attainment by product.</t>
  </si>
  <si>
    <t>Data for calculations. Gathered from data on blue tabs.</t>
  </si>
  <si>
    <t>Actual Numbers Calculated From Above</t>
  </si>
  <si>
    <t>Table 3 - 2B Model</t>
  </si>
  <si>
    <t>Scenario 1</t>
  </si>
  <si>
    <t>New Products</t>
  </si>
  <si>
    <t>Total Attainment By Quarter</t>
  </si>
  <si>
    <t>Grand Total - No New Products</t>
  </si>
  <si>
    <t>Total Estimated Quarterly Targets</t>
  </si>
  <si>
    <t>Total Target - No New Products</t>
  </si>
  <si>
    <t>New Products Target</t>
  </si>
  <si>
    <t>Total Bookings Target</t>
  </si>
  <si>
    <t>Create Quarterly Targets</t>
  </si>
  <si>
    <t>New Product Assumptions:</t>
  </si>
  <si>
    <t>For this Example</t>
  </si>
  <si>
    <t>Are there new products?</t>
  </si>
  <si>
    <t>YES</t>
  </si>
  <si>
    <t>Total Attainment By Product</t>
  </si>
  <si>
    <t>If yes, what is the estimated sales target for the new products?</t>
  </si>
  <si>
    <t>If estimated sales target is unknown</t>
  </si>
  <si>
    <t>What is the estimated sales price for the new product?</t>
  </si>
  <si>
    <t>What is the estimated sales cycle for new products</t>
  </si>
  <si>
    <t>Table 4 -Projected Bookings Targets By Product by Quarter</t>
  </si>
  <si>
    <t>Based on Input from Customer</t>
  </si>
  <si>
    <t>A</t>
  </si>
  <si>
    <t>Table 3</t>
  </si>
  <si>
    <t>Scenario 2</t>
  </si>
  <si>
    <t>% of bookings to be attained by quarter by product</t>
  </si>
  <si>
    <t>% of each product's bookings to be attained of the total bookings each quarter</t>
  </si>
  <si>
    <t>Projected Bookings Targets By Product by Quarter</t>
  </si>
  <si>
    <t>sales cycle</t>
  </si>
  <si>
    <t>Deal Size</t>
  </si>
  <si>
    <t># Deals</t>
  </si>
  <si>
    <t>I think I may have asked the wrong question before with regard to your responses. I agree that if a product was introduced for example in Q3 of 2018 that we would end up using it's Q1 and Q2 values for it's overall average percentage within that particular product. These represent the calculations in sheet 2A. However, we don't end up using those percentages when we calculate the sales targets. Instead we are using the calculations in 2B to get the sales targets. In that case I feel like it's quite more complicated. Can you explain how you would handle the calculations in Sheet 2B if for instance Product 2 had no sales until Q3 of 2018 (suggesting it wasn't introduced until mid 2018)? I believe this would change the numbers for 2018 to below for Q1 and Q2. Note that I excluded the Product 3 since it's a "new product" and is not part of the sales target calculation but has a separate calculation for new product contribution. What I need is you to fill out the 2020 box below. I believe that will answer this question: Are we supposed to completely ignore 2018 Q1 and Q2 since Speakers Bureau was not available so the resulting breakdown for those quarters isn't relevant? If so are there cases where things get overly complicated when products are being introduced/removed over years that would require extra rules?</t>
  </si>
  <si>
    <t>Reduce to 100% by reducing highest percentage</t>
  </si>
  <si>
    <t>In addition to this question, I am not certain how to use the new data you sent. After we last spoke I came to the conclusion that having data to verify whether the sales targets are working is probably not important for this module since you said the next module we actually test whether sales targets can be met. I believe that would be addressed there. But this also brings up an interesting point when looking at the new data you sent. The products are different. How would you handle a case where we were sent the full data from 2016-2019 and asked to get calculations for 2020. I think it would be good for you to work out how you handle this? This somewhat gets back to my point above with regard to the products changing. In 2016-2017 since the product lineup is quite different (only 10x is in common between the two sets) do those years become irrelevant to the 2020 calculations so that it ends up just being exactly the same as using only the 2018-2019 data? If not then what values do you use and how? Do we need to make certain assumptions about what products will be sold in 2020 or require the user to input all products being sold in 2020 (the latter is probably not ideal as the less work required of the user the better esp. if they have a lot of products).</t>
  </si>
  <si>
    <t>We will always model for the products specified.</t>
  </si>
  <si>
    <t>If we find products in the data that are not specified, we will ask them to confirm that these products are to be included or excluded from the model</t>
  </si>
  <si>
    <t>Those years can be relevant to the data if the products that are being modeled in 2020 are the same. So for this data set, we could use the Product 1 Data, the SB Data, and Product 1 Data</t>
  </si>
  <si>
    <t>The 2016, 2017 Data shows where they were before introducing some of the products in 2018/2020, and the 2018/2020 data may show where they were before introducing some of the products in 2020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</si>
</sst>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
    <numFmt numFmtId="165" formatCode="&quot;$&quot;#,##0.00"/>
    <numFmt numFmtId="166" formatCode="M/d/yyyy"/>
    <numFmt numFmtId="167" formatCode="&quot;$&quot;#,##0"/>
    <numFmt numFmtId="168" formatCode="m/d/yyyy h:mm:ss"/>
    <numFmt numFmtId="169" formatCode="0.0%"/>
    <numFmt numFmtId="170" formatCode="_(&quot;$&quot;* #,##0.0_);_(&quot;$&quot;* \(#,##0.0\);_(&quot;$&quot;* &quot;-&quot;??_);_(@_)"/>
  </numFmts>
  <fonts count="14">
    <font>
      <sz val="10.0"/>
      <color rgb="FF000000"/>
      <name val="Arial"/>
      <scheme val="minor"/>
    </font>
    <font>
      <b/>
      <color rgb="FF000000"/>
      <name val="Calibri"/>
    </font>
    <font>
      <color rgb="FF000000"/>
      <name val="Calibri"/>
    </font>
    <font>
      <b/>
      <sz val="9.0"/>
      <color theme="1"/>
      <name val="&quot;Proxima Nova&quot;"/>
    </font>
    <font>
      <color theme="1"/>
      <name val="Arial"/>
    </font>
    <font>
      <sz val="9.0"/>
      <color theme="1"/>
      <name val="&quot;Proxima Nova&quot;"/>
    </font>
    <font>
      <color theme="1"/>
      <name val="Arial"/>
      <scheme val="minor"/>
    </font>
    <font>
      <b/>
      <sz val="20.0"/>
      <color rgb="FF0000FF"/>
      <name val="Arial"/>
      <scheme val="minor"/>
    </font>
    <font>
      <b/>
      <color theme="1"/>
      <name val="Arial"/>
      <scheme val="minor"/>
    </font>
    <font>
      <b/>
      <color rgb="FFFF0000"/>
      <name val="Arial"/>
      <scheme val="minor"/>
    </font>
    <font>
      <b/>
      <color theme="1"/>
      <name val="Arial"/>
    </font>
    <font>
      <color rgb="FF222222"/>
      <name val="Arial"/>
    </font>
    <font>
      <b/>
      <color rgb="FF222222"/>
      <name val="Roboto"/>
    </font>
    <font>
      <color rgb="FF222222"/>
      <name val="Roboto"/>
    </font>
  </fonts>
  <fills count="12">
    <fill>
      <patternFill patternType="none"/>
    </fill>
    <fill>
      <patternFill patternType="lightGray"/>
    </fill>
    <fill>
      <patternFill patternType="solid">
        <fgColor theme="5"/>
        <bgColor theme="5"/>
      </patternFill>
    </fill>
    <fill>
      <patternFill patternType="solid">
        <fgColor rgb="FF00FF00"/>
        <bgColor rgb="FF00FF00"/>
      </patternFill>
    </fill>
    <fill>
      <patternFill patternType="solid">
        <fgColor rgb="FFCCCCCC"/>
        <bgColor rgb="FFCCCCCC"/>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3F3F3"/>
        <bgColor rgb="FFF3F3F3"/>
      </patternFill>
    </fill>
    <fill>
      <patternFill patternType="solid">
        <fgColor rgb="FF999999"/>
        <bgColor rgb="FF999999"/>
      </patternFill>
    </fill>
    <fill>
      <patternFill patternType="solid">
        <fgColor rgb="FFFF0000"/>
        <bgColor rgb="FFFF0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ck">
        <color rgb="FF0000FF"/>
      </left>
      <top style="thick">
        <color rgb="FF0000FF"/>
      </top>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horizontal="center"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165" xfId="0" applyAlignment="1" applyFont="1" applyNumberFormat="1">
      <alignment horizontal="right" readingOrder="0" vertical="bottom"/>
    </xf>
    <xf borderId="0" fillId="0" fontId="2" numFmtId="165" xfId="0" applyAlignment="1" applyFont="1" applyNumberFormat="1">
      <alignment horizontal="right" vertical="bottom"/>
    </xf>
    <xf borderId="0" fillId="0" fontId="2" numFmtId="164" xfId="0" applyAlignment="1" applyFont="1" applyNumberFormat="1">
      <alignment horizontal="right" readingOrder="0" vertical="bottom"/>
    </xf>
    <xf borderId="0" fillId="0" fontId="3" numFmtId="49" xfId="0" applyAlignment="1" applyFont="1" applyNumberFormat="1">
      <alignment vertical="bottom"/>
    </xf>
    <xf borderId="0" fillId="0" fontId="3" numFmtId="0" xfId="0" applyAlignment="1" applyFont="1">
      <alignment vertical="bottom"/>
    </xf>
    <xf borderId="0" fillId="0" fontId="3" numFmtId="0" xfId="0" applyAlignment="1" applyFont="1">
      <alignment horizontal="center" vertical="bottom"/>
    </xf>
    <xf borderId="0" fillId="2" fontId="3" numFmtId="166" xfId="0" applyAlignment="1" applyFill="1" applyFont="1" applyNumberFormat="1">
      <alignment vertical="bottom"/>
    </xf>
    <xf borderId="0" fillId="0" fontId="3" numFmtId="166" xfId="0" applyAlignment="1" applyFont="1" applyNumberFormat="1">
      <alignment vertical="bottom"/>
    </xf>
    <xf borderId="0" fillId="0" fontId="3" numFmtId="0" xfId="0" applyAlignment="1" applyFont="1">
      <alignment readingOrder="0" vertical="bottom"/>
    </xf>
    <xf borderId="0" fillId="0" fontId="3" numFmtId="9" xfId="0" applyAlignment="1" applyFont="1" applyNumberFormat="1">
      <alignment horizontal="center" vertical="bottom"/>
    </xf>
    <xf borderId="0" fillId="0" fontId="3" numFmtId="167" xfId="0" applyAlignment="1" applyFont="1" applyNumberFormat="1">
      <alignment horizontal="center" vertical="bottom"/>
    </xf>
    <xf borderId="0" fillId="0" fontId="3" numFmtId="167" xfId="0" applyAlignment="1" applyFont="1" applyNumberFormat="1">
      <alignment horizontal="center" readingOrder="0" vertical="bottom"/>
    </xf>
    <xf borderId="0" fillId="0" fontId="3" numFmtId="0" xfId="0" applyAlignment="1" applyFont="1">
      <alignment horizontal="center" readingOrder="0" vertical="bottom"/>
    </xf>
    <xf borderId="0" fillId="0" fontId="3" numFmtId="166" xfId="0" applyAlignment="1" applyFont="1" applyNumberFormat="1">
      <alignment horizontal="center" vertical="bottom"/>
    </xf>
    <xf borderId="0" fillId="0" fontId="4" numFmtId="0" xfId="0" applyAlignment="1" applyFont="1">
      <alignment vertical="bottom"/>
    </xf>
    <xf borderId="0" fillId="0" fontId="5" numFmtId="0" xfId="0" applyAlignment="1" applyFont="1">
      <alignment readingOrder="0" vertical="bottom"/>
    </xf>
    <xf borderId="0" fillId="0" fontId="5" numFmtId="0" xfId="0" applyAlignment="1" applyFont="1">
      <alignment horizontal="center" readingOrder="0" vertical="bottom"/>
    </xf>
    <xf borderId="0" fillId="2" fontId="5" numFmtId="166" xfId="0" applyAlignment="1" applyFont="1" applyNumberFormat="1">
      <alignment horizontal="right" readingOrder="0" vertical="bottom"/>
    </xf>
    <xf borderId="0" fillId="0" fontId="5" numFmtId="166" xfId="0" applyAlignment="1" applyFont="1" applyNumberFormat="1">
      <alignment horizontal="right" readingOrder="0" vertical="bottom"/>
    </xf>
    <xf borderId="0" fillId="0" fontId="5" numFmtId="0" xfId="0" applyAlignment="1" applyFont="1">
      <alignment horizontal="right" readingOrder="0" vertical="bottom"/>
    </xf>
    <xf borderId="0" fillId="0" fontId="5" numFmtId="0" xfId="0" applyAlignment="1" applyFont="1">
      <alignment horizontal="right" vertical="bottom"/>
    </xf>
    <xf borderId="0" fillId="0" fontId="5" numFmtId="0" xfId="0" applyAlignment="1" applyFont="1">
      <alignment vertical="bottom"/>
    </xf>
    <xf borderId="0" fillId="0" fontId="5" numFmtId="9" xfId="0" applyAlignment="1" applyFont="1" applyNumberFormat="1">
      <alignment horizontal="center" vertical="bottom"/>
    </xf>
    <xf borderId="0" fillId="0" fontId="5" numFmtId="167" xfId="0" applyAlignment="1" applyFont="1" applyNumberFormat="1">
      <alignment horizontal="center" vertical="bottom"/>
    </xf>
    <xf borderId="0" fillId="0" fontId="5" numFmtId="166" xfId="0" applyAlignment="1" applyFont="1" applyNumberFormat="1">
      <alignment horizontal="center" vertical="bottom"/>
    </xf>
    <xf borderId="0" fillId="0" fontId="5" numFmtId="166" xfId="0" applyAlignment="1" applyFont="1" applyNumberFormat="1">
      <alignment horizontal="center" readingOrder="0" vertical="bottom"/>
    </xf>
    <xf borderId="0" fillId="0" fontId="6" numFmtId="0" xfId="0" applyFont="1"/>
    <xf borderId="0" fillId="2" fontId="5" numFmtId="166" xfId="0" applyAlignment="1" applyFont="1" applyNumberFormat="1">
      <alignment horizontal="right" vertical="bottom"/>
    </xf>
    <xf borderId="0" fillId="0" fontId="4" numFmtId="166" xfId="0" applyAlignment="1" applyFont="1" applyNumberFormat="1">
      <alignment vertical="bottom"/>
    </xf>
    <xf borderId="0" fillId="0" fontId="5" numFmtId="0" xfId="0" applyAlignment="1" applyFont="1">
      <alignment shrinkToFit="0" vertical="bottom" wrapText="0"/>
    </xf>
    <xf borderId="0" fillId="0" fontId="5" numFmtId="0" xfId="0" applyAlignment="1" applyFont="1">
      <alignment readingOrder="0" shrinkToFit="0" vertical="bottom" wrapText="0"/>
    </xf>
    <xf borderId="1" fillId="0" fontId="5"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shrinkToFit="0" vertical="bottom" wrapText="0"/>
    </xf>
    <xf borderId="0" fillId="0" fontId="4" numFmtId="164" xfId="0" applyAlignment="1" applyFont="1" applyNumberFormat="1">
      <alignment vertical="bottom"/>
    </xf>
    <xf borderId="1" fillId="0" fontId="4" numFmtId="164" xfId="0" applyAlignment="1" applyBorder="1" applyFont="1" applyNumberFormat="1">
      <alignment vertical="bottom"/>
    </xf>
    <xf borderId="1" fillId="0" fontId="5" numFmtId="0" xfId="0" applyAlignment="1" applyBorder="1" applyFont="1">
      <alignment readingOrder="0" shrinkToFit="0" vertical="bottom" wrapText="0"/>
    </xf>
    <xf borderId="0" fillId="3" fontId="5" numFmtId="166" xfId="0" applyAlignment="1" applyFill="1" applyFont="1" applyNumberFormat="1">
      <alignment horizontal="right" readingOrder="0" vertical="bottom"/>
    </xf>
    <xf borderId="0" fillId="3" fontId="5" numFmtId="0" xfId="0" applyAlignment="1" applyFont="1">
      <alignment vertical="bottom"/>
    </xf>
    <xf borderId="0" fillId="3" fontId="5" numFmtId="9" xfId="0" applyAlignment="1" applyFont="1" applyNumberFormat="1">
      <alignment horizontal="center" vertical="bottom"/>
    </xf>
    <xf borderId="0" fillId="3" fontId="5" numFmtId="167" xfId="0" applyAlignment="1" applyFont="1" applyNumberFormat="1">
      <alignment horizontal="center" vertical="bottom"/>
    </xf>
    <xf borderId="0" fillId="3" fontId="4" numFmtId="166" xfId="0" applyAlignment="1" applyFont="1" applyNumberFormat="1">
      <alignment vertical="bottom"/>
    </xf>
    <xf borderId="0" fillId="3" fontId="5" numFmtId="0" xfId="0" applyAlignment="1" applyFont="1">
      <alignment shrinkToFit="0" vertical="bottom" wrapText="0"/>
    </xf>
    <xf borderId="0" fillId="3" fontId="4" numFmtId="0" xfId="0" applyAlignment="1" applyFont="1">
      <alignment vertical="bottom"/>
    </xf>
    <xf borderId="0" fillId="3" fontId="5" numFmtId="0" xfId="0" applyAlignment="1" applyFont="1">
      <alignment readingOrder="0" vertical="bottom"/>
    </xf>
    <xf borderId="1" fillId="3" fontId="5" numFmtId="0" xfId="0" applyAlignment="1" applyBorder="1" applyFont="1">
      <alignment vertical="bottom"/>
    </xf>
    <xf borderId="1" fillId="0" fontId="6" numFmtId="0" xfId="0" applyBorder="1" applyFont="1"/>
    <xf borderId="0" fillId="0" fontId="6" numFmtId="165" xfId="0" applyFont="1" applyNumberFormat="1"/>
    <xf borderId="0" fillId="0" fontId="6" numFmtId="168" xfId="0" applyFont="1" applyNumberFormat="1"/>
    <xf borderId="0" fillId="0" fontId="6" numFmtId="167" xfId="0" applyFont="1" applyNumberFormat="1"/>
    <xf borderId="0" fillId="0" fontId="6" numFmtId="9" xfId="0" applyFont="1" applyNumberFormat="1"/>
    <xf borderId="0" fillId="0" fontId="6" numFmtId="3" xfId="0" applyAlignment="1" applyFont="1" applyNumberFormat="1">
      <alignment readingOrder="0"/>
    </xf>
    <xf borderId="0" fillId="0" fontId="7" numFmtId="0" xfId="0" applyAlignment="1" applyFont="1">
      <alignment readingOrder="0"/>
    </xf>
    <xf borderId="0" fillId="0" fontId="8" numFmtId="0" xfId="0" applyFont="1"/>
    <xf borderId="0" fillId="0" fontId="6" numFmtId="0" xfId="0" applyAlignment="1" applyFont="1">
      <alignment readingOrder="0"/>
    </xf>
    <xf borderId="0" fillId="0" fontId="8" numFmtId="0" xfId="0" applyAlignment="1" applyFont="1">
      <alignment readingOrder="0"/>
    </xf>
    <xf borderId="0" fillId="0" fontId="8" numFmtId="165" xfId="0" applyAlignment="1" applyFont="1" applyNumberFormat="1">
      <alignment horizontal="center" readingOrder="0" shrinkToFit="0" wrapText="1"/>
    </xf>
    <xf borderId="0" fillId="0" fontId="8" numFmtId="0" xfId="0" applyAlignment="1" applyFont="1">
      <alignment shrinkToFit="0" wrapText="1"/>
    </xf>
    <xf borderId="0" fillId="4" fontId="8" numFmtId="165" xfId="0" applyAlignment="1" applyFill="1" applyFont="1" applyNumberFormat="1">
      <alignment horizontal="center" readingOrder="0" shrinkToFit="0" wrapText="1"/>
    </xf>
    <xf borderId="0" fillId="0" fontId="8" numFmtId="165" xfId="0" applyAlignment="1" applyFont="1" applyNumberFormat="1">
      <alignment readingOrder="0" shrinkToFit="0" wrapText="1"/>
    </xf>
    <xf borderId="0" fillId="0" fontId="8" numFmtId="165" xfId="0" applyAlignment="1" applyFont="1" applyNumberFormat="1">
      <alignment shrinkToFit="0" wrapText="1"/>
    </xf>
    <xf borderId="0" fillId="5" fontId="8" numFmtId="0" xfId="0" applyAlignment="1" applyFill="1" applyFont="1">
      <alignment readingOrder="0" shrinkToFit="0" vertical="center" wrapText="1"/>
    </xf>
    <xf borderId="0" fillId="0" fontId="6" numFmtId="9" xfId="0" applyAlignment="1" applyFont="1" applyNumberFormat="1">
      <alignment horizontal="center"/>
    </xf>
    <xf borderId="0" fillId="0" fontId="6" numFmtId="0" xfId="0" applyAlignment="1" applyFont="1">
      <alignment horizontal="center" readingOrder="0"/>
    </xf>
    <xf borderId="0" fillId="0" fontId="6" numFmtId="0" xfId="0" applyAlignment="1" applyFont="1">
      <alignment horizontal="center"/>
    </xf>
    <xf borderId="0" fillId="0" fontId="6" numFmtId="9" xfId="0" applyAlignment="1" applyFont="1" applyNumberFormat="1">
      <alignment horizontal="center" readingOrder="0"/>
    </xf>
    <xf borderId="0" fillId="0" fontId="6" numFmtId="10" xfId="0" applyFont="1" applyNumberFormat="1"/>
    <xf borderId="0" fillId="6" fontId="8" numFmtId="165" xfId="0" applyAlignment="1" applyFill="1" applyFont="1" applyNumberFormat="1">
      <alignment readingOrder="0" shrinkToFit="0" wrapText="1"/>
    </xf>
    <xf borderId="0" fillId="0" fontId="8" numFmtId="0" xfId="0" applyAlignment="1" applyFont="1">
      <alignment readingOrder="0" shrinkToFit="0" wrapText="1"/>
    </xf>
    <xf borderId="0" fillId="7" fontId="8" numFmtId="0" xfId="0" applyAlignment="1" applyFill="1" applyFont="1">
      <alignment readingOrder="0" shrinkToFit="0" vertical="center" wrapText="1"/>
    </xf>
    <xf borderId="0" fillId="6" fontId="6" numFmtId="9" xfId="0" applyAlignment="1" applyFont="1" applyNumberFormat="1">
      <alignment horizontal="center" readingOrder="0"/>
    </xf>
    <xf borderId="0" fillId="8" fontId="6" numFmtId="0" xfId="0" applyAlignment="1" applyFill="1" applyFont="1">
      <alignment readingOrder="0" shrinkToFit="0" wrapText="1"/>
    </xf>
    <xf borderId="0" fillId="0" fontId="9" numFmtId="0" xfId="0" applyAlignment="1" applyFont="1">
      <alignment readingOrder="0"/>
    </xf>
    <xf borderId="0" fillId="8" fontId="10" numFmtId="0" xfId="0" applyAlignment="1" applyFont="1">
      <alignment vertical="bottom"/>
    </xf>
    <xf borderId="0" fillId="8" fontId="10" numFmtId="165" xfId="0" applyAlignment="1" applyFont="1" applyNumberFormat="1">
      <alignment horizontal="center" shrinkToFit="0" vertical="bottom" wrapText="1"/>
    </xf>
    <xf borderId="0" fillId="8" fontId="4" numFmtId="0" xfId="0" applyAlignment="1" applyFont="1">
      <alignment vertical="bottom"/>
    </xf>
    <xf borderId="0" fillId="8" fontId="10" numFmtId="165" xfId="0" applyAlignment="1" applyFont="1" applyNumberFormat="1">
      <alignment readingOrder="0" shrinkToFit="0" vertical="bottom" wrapText="1"/>
    </xf>
    <xf borderId="0" fillId="8" fontId="6" numFmtId="0" xfId="0" applyAlignment="1" applyFont="1">
      <alignment readingOrder="0"/>
    </xf>
    <xf borderId="0" fillId="8" fontId="4" numFmtId="169" xfId="0" applyAlignment="1" applyFont="1" applyNumberFormat="1">
      <alignment horizontal="center" readingOrder="0" vertical="bottom"/>
    </xf>
    <xf borderId="0" fillId="8" fontId="4" numFmtId="9" xfId="0" applyAlignment="1" applyFont="1" applyNumberFormat="1">
      <alignment horizontal="center" readingOrder="0" vertical="bottom"/>
    </xf>
    <xf borderId="0" fillId="8" fontId="6" numFmtId="9" xfId="0" applyAlignment="1" applyFont="1" applyNumberFormat="1">
      <alignment readingOrder="0"/>
    </xf>
    <xf borderId="0" fillId="0" fontId="6" numFmtId="170" xfId="0" applyFont="1" applyNumberFormat="1"/>
    <xf borderId="0" fillId="0" fontId="8" numFmtId="170" xfId="0" applyFont="1" applyNumberFormat="1"/>
    <xf borderId="0" fillId="0" fontId="8" numFmtId="9" xfId="0" applyAlignment="1" applyFont="1" applyNumberFormat="1">
      <alignment horizontal="center"/>
    </xf>
    <xf borderId="0" fillId="0" fontId="8" numFmtId="0" xfId="0" applyAlignment="1" applyFont="1">
      <alignment horizontal="center" readingOrder="0"/>
    </xf>
    <xf borderId="2" fillId="0" fontId="7" numFmtId="0" xfId="0" applyAlignment="1" applyBorder="1" applyFont="1">
      <alignment readingOrder="0"/>
    </xf>
    <xf borderId="0" fillId="5" fontId="8" numFmtId="0" xfId="0" applyAlignment="1" applyFont="1">
      <alignment horizontal="center" readingOrder="0" shrinkToFit="0" vertical="center" wrapText="1"/>
    </xf>
    <xf borderId="0" fillId="0" fontId="8" numFmtId="0" xfId="0" applyAlignment="1" applyFont="1">
      <alignment horizontal="center"/>
    </xf>
    <xf borderId="0" fillId="0" fontId="10" numFmtId="0" xfId="0" applyAlignment="1" applyFont="1">
      <alignment vertical="bottom"/>
    </xf>
    <xf borderId="0" fillId="7" fontId="10" numFmtId="0" xfId="0" applyAlignment="1" applyFont="1">
      <alignment shrinkToFit="0" wrapText="1"/>
    </xf>
    <xf borderId="0" fillId="9" fontId="8" numFmtId="167" xfId="0" applyAlignment="1" applyFill="1" applyFont="1" applyNumberFormat="1">
      <alignment readingOrder="0"/>
    </xf>
    <xf borderId="0" fillId="0" fontId="6" numFmtId="167" xfId="0" applyAlignment="1" applyFont="1" applyNumberFormat="1">
      <alignment readingOrder="0"/>
    </xf>
    <xf borderId="0" fillId="0" fontId="6" numFmtId="0" xfId="0" applyAlignment="1" applyFont="1">
      <alignment readingOrder="0" shrinkToFit="0" wrapText="1"/>
    </xf>
    <xf borderId="0" fillId="9" fontId="8" numFmtId="0" xfId="0" applyAlignment="1" applyFont="1">
      <alignment readingOrder="0" shrinkToFit="0" wrapText="1"/>
    </xf>
    <xf borderId="0" fillId="0" fontId="6" numFmtId="9" xfId="0" applyAlignment="1" applyFont="1" applyNumberFormat="1">
      <alignment readingOrder="0"/>
    </xf>
    <xf borderId="0" fillId="9" fontId="8" numFmtId="167" xfId="0" applyFont="1" applyNumberFormat="1"/>
    <xf borderId="0" fillId="10" fontId="6" numFmtId="0" xfId="0" applyAlignment="1" applyFill="1" applyFont="1">
      <alignment readingOrder="0"/>
    </xf>
    <xf borderId="0" fillId="0" fontId="6" numFmtId="167" xfId="0" applyAlignment="1" applyFont="1" applyNumberFormat="1">
      <alignment horizontal="center" readingOrder="0"/>
    </xf>
    <xf borderId="0" fillId="10" fontId="6" numFmtId="9" xfId="0" applyAlignment="1" applyFont="1" applyNumberFormat="1">
      <alignment horizontal="center" readingOrder="0"/>
    </xf>
    <xf borderId="0" fillId="7" fontId="10" numFmtId="0" xfId="0" applyAlignment="1" applyFont="1">
      <alignment readingOrder="0" shrinkToFit="0" wrapText="1"/>
    </xf>
    <xf borderId="0" fillId="0" fontId="6" numFmtId="167" xfId="0" applyAlignment="1" applyFont="1" applyNumberFormat="1">
      <alignment horizontal="center"/>
    </xf>
    <xf borderId="0" fillId="10" fontId="6" numFmtId="167" xfId="0" applyAlignment="1" applyFont="1" applyNumberFormat="1">
      <alignment horizontal="center" readingOrder="0"/>
    </xf>
    <xf borderId="0" fillId="0" fontId="6" numFmtId="165" xfId="0" applyAlignment="1" applyFont="1" applyNumberFormat="1">
      <alignment horizontal="center" readingOrder="0"/>
    </xf>
    <xf borderId="0" fillId="10" fontId="6" numFmtId="167" xfId="0" applyAlignment="1" applyFont="1" applyNumberFormat="1">
      <alignment horizontal="center"/>
    </xf>
    <xf borderId="0" fillId="0" fontId="6" numFmtId="165" xfId="0" applyAlignment="1" applyFont="1" applyNumberFormat="1">
      <alignment horizontal="center"/>
    </xf>
    <xf borderId="0" fillId="0" fontId="8" numFmtId="167" xfId="0" applyAlignment="1" applyFont="1" applyNumberFormat="1">
      <alignment readingOrder="0"/>
    </xf>
    <xf borderId="0" fillId="11" fontId="11" numFmtId="0" xfId="0" applyAlignment="1" applyFill="1" applyFont="1">
      <alignment horizontal="left" readingOrder="0" shrinkToFit="0" wrapText="1"/>
    </xf>
    <xf borderId="0" fillId="0" fontId="12" numFmtId="0" xfId="0" applyAlignment="1" applyFont="1">
      <alignment horizontal="right" readingOrder="0" vertical="bottom"/>
    </xf>
    <xf borderId="0" fillId="0" fontId="12" numFmtId="0" xfId="0" applyAlignment="1" applyFont="1">
      <alignment horizontal="left" readingOrder="0" vertical="bottom"/>
    </xf>
    <xf borderId="0" fillId="0" fontId="13" numFmtId="0" xfId="0" applyAlignment="1" applyFont="1">
      <alignment horizontal="left" readingOrder="0" vertical="bottom"/>
    </xf>
    <xf borderId="0" fillId="0" fontId="13" numFmtId="9" xfId="0" applyAlignment="1" applyFont="1" applyNumberFormat="1">
      <alignment horizontal="center" readingOrder="0" vertical="bottom"/>
    </xf>
    <xf borderId="0" fillId="0" fontId="13" numFmtId="0" xfId="0" applyAlignment="1" applyFont="1">
      <alignment horizontal="center" readingOrder="0" vertical="bottom"/>
    </xf>
    <xf borderId="0" fillId="0" fontId="11" numFmtId="0" xfId="0" applyAlignment="1" applyFont="1">
      <alignment horizontal="left"/>
    </xf>
    <xf borderId="0" fillId="0" fontId="13" numFmtId="9" xfId="0" applyAlignment="1" applyFont="1" applyNumberFormat="1">
      <alignment horizontal="center" vertical="bottom"/>
    </xf>
    <xf borderId="0" fillId="11" fontId="11" numFmtId="0" xfId="0" applyAlignment="1" applyFont="1">
      <alignment horizontal="left"/>
    </xf>
    <xf borderId="0" fillId="11"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7" Type="http://schemas.openxmlformats.org/officeDocument/2006/relationships/pivotCacheDefinition" Target="pivotCache/pivotCacheDefinition3.xml"/><Relationship Id="rId16"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F622" sheet="Data Closed"/>
  </cacheSource>
  <cacheFields>
    <cacheField name="Close Date" numFmtId="164">
      <sharedItems containsSemiMixedTypes="0" containsNonDate="0" containsDate="1" containsString="0" minDate="2018-01-01T00:00:00Z" maxDate="2019-12-21T00:00:00Z">
        <d v="2018-01-01T00:00:00Z"/>
        <d v="2018-01-04T00:00:00Z"/>
        <d v="2018-01-10T00:00:00Z"/>
        <d v="2018-01-22T00:00:00Z"/>
        <d v="2018-01-25T00:00:00Z"/>
        <d v="2018-01-26T00:00:00Z"/>
        <d v="2018-01-28T00:00:00Z"/>
        <d v="2018-01-29T00:00:00Z"/>
        <d v="2018-01-30T00:00:00Z"/>
        <d v="2018-01-31T00:00:00Z"/>
        <d v="2018-02-05T00:00:00Z"/>
        <d v="2018-02-06T00:00:00Z"/>
        <d v="2018-02-14T00:00:00Z"/>
        <d v="2018-02-16T00:00:00Z"/>
        <d v="2018-02-19T00:00:00Z"/>
        <d v="2018-02-26T00:00:00Z"/>
        <d v="2018-02-27T00:00:00Z"/>
        <d v="2018-02-28T00:00:00Z"/>
        <d v="2018-03-06T00:00:00Z"/>
        <d v="2018-03-07T00:00:00Z"/>
        <d v="2018-03-12T00:00:00Z"/>
        <d v="2018-03-13T00:00:00Z"/>
        <d v="2018-03-14T00:00:00Z"/>
        <d v="2018-03-16T00:00:00Z"/>
        <d v="2018-03-19T00:00:00Z"/>
        <d v="2018-03-21T00:00:00Z"/>
        <d v="2018-03-23T00:00:00Z"/>
        <d v="2018-03-26T00:00:00Z"/>
        <d v="2018-03-27T00:00:00Z"/>
        <d v="2018-03-28T00:00:00Z"/>
        <d v="2018-03-29T00:00:00Z"/>
        <d v="2018-03-30T00:00:00Z"/>
        <d v="2018-03-31T00:00:00Z"/>
        <d v="2018-04-04T00:00:00Z"/>
        <d v="2018-04-06T00:00:00Z"/>
        <d v="2018-04-09T00:00:00Z"/>
        <d v="2018-04-10T00:00:00Z"/>
        <d v="2018-04-11T00:00:00Z"/>
        <d v="2018-04-17T00:00:00Z"/>
        <d v="2018-04-20T00:00:00Z"/>
        <d v="2018-04-23T00:00:00Z"/>
        <d v="2018-04-25T00:00:00Z"/>
        <d v="2018-04-27T00:00:00Z"/>
        <d v="2018-04-30T00:00:00Z"/>
        <d v="2018-05-07T00:00:00Z"/>
        <d v="2018-05-08T00:00:00Z"/>
        <d v="2018-05-09T00:00:00Z"/>
        <d v="2018-05-11T00:00:00Z"/>
        <d v="2018-05-12T00:00:00Z"/>
        <d v="2018-05-14T00:00:00Z"/>
        <d v="2018-05-16T00:00:00Z"/>
        <d v="2018-05-17T00:00:00Z"/>
        <d v="2018-05-18T00:00:00Z"/>
        <d v="2018-05-21T00:00:00Z"/>
        <d v="2018-05-22T00:00:00Z"/>
        <d v="2018-05-23T00:00:00Z"/>
        <d v="2018-05-29T00:00:00Z"/>
        <d v="2018-05-30T00:00:00Z"/>
        <d v="2018-05-31T00:00:00Z"/>
        <d v="2018-06-02T00:00:00Z"/>
        <d v="2018-06-04T00:00:00Z"/>
        <d v="2018-06-05T00:00:00Z"/>
        <d v="2018-06-06T00:00:00Z"/>
        <d v="2018-06-08T00:00:00Z"/>
        <d v="2018-06-11T00:00:00Z"/>
        <d v="2018-06-12T00:00:00Z"/>
        <d v="2018-06-15T00:00:00Z"/>
        <d v="2018-06-18T00:00:00Z"/>
        <d v="2018-06-19T00:00:00Z"/>
        <d v="2018-06-26T00:00:00Z"/>
        <d v="2018-06-29T00:00:00Z"/>
        <d v="2018-07-10T00:00:00Z"/>
        <d v="2018-07-13T00:00:00Z"/>
        <d v="2018-07-18T00:00:00Z"/>
        <d v="2018-07-19T00:00:00Z"/>
        <d v="2018-07-23T00:00:00Z"/>
        <d v="2018-07-27T00:00:00Z"/>
        <d v="2018-08-02T00:00:00Z"/>
        <d v="2018-08-10T00:00:00Z"/>
        <d v="2018-08-14T00:00:00Z"/>
        <d v="2018-08-15T00:00:00Z"/>
        <d v="2018-08-17T00:00:00Z"/>
        <d v="2018-08-20T00:00:00Z"/>
        <d v="2018-08-21T00:00:00Z"/>
        <d v="2018-08-24T00:00:00Z"/>
        <d v="2018-08-29T00:00:00Z"/>
        <d v="2018-08-31T00:00:00Z"/>
        <d v="2018-09-04T00:00:00Z"/>
        <d v="2018-09-05T00:00:00Z"/>
        <d v="2018-09-06T00:00:00Z"/>
        <d v="2018-09-10T00:00:00Z"/>
        <d v="2018-09-13T00:00:00Z"/>
        <d v="2018-09-14T00:00:00Z"/>
        <d v="2018-09-17T00:00:00Z"/>
        <d v="2018-09-21T00:00:00Z"/>
        <d v="2018-09-24T00:00:00Z"/>
        <d v="2018-09-25T00:00:00Z"/>
        <d v="2018-09-28T00:00:00Z"/>
        <d v="2018-09-30T00:00:00Z"/>
        <d v="2018-10-01T00:00:00Z"/>
        <d v="2018-10-02T00:00:00Z"/>
        <d v="2018-10-05T00:00:00Z"/>
        <d v="2018-10-08T00:00:00Z"/>
        <d v="2018-10-09T00:00:00Z"/>
        <d v="2018-10-10T00:00:00Z"/>
        <d v="2018-10-12T00:00:00Z"/>
        <d v="2018-10-15T00:00:00Z"/>
        <d v="2018-10-18T00:00:00Z"/>
        <d v="2018-10-19T00:00:00Z"/>
        <d v="2018-10-22T00:00:00Z"/>
        <d v="2018-10-24T00:00:00Z"/>
        <d v="2018-10-25T00:00:00Z"/>
        <d v="2018-10-26T00:00:00Z"/>
        <d v="2018-10-29T00:00:00Z"/>
        <d v="2018-10-30T00:00:00Z"/>
        <d v="2018-11-02T00:00:00Z"/>
        <d v="2018-11-09T00:00:00Z"/>
        <d v="2018-11-15T00:00:00Z"/>
        <d v="2018-11-16T00:00:00Z"/>
        <d v="2018-11-21T00:00:00Z"/>
        <d v="2018-11-29T00:00:00Z"/>
        <d v="2018-12-03T00:00:00Z"/>
        <d v="2018-12-06T00:00:00Z"/>
        <d v="2018-12-17T00:00:00Z"/>
        <d v="2018-12-18T00:00:00Z"/>
        <d v="2018-12-19T00:00:00Z"/>
        <d v="2018-12-21T00:00:00Z"/>
        <d v="2018-12-31T00:00:00Z"/>
        <d v="2019-01-07T00:00:00Z"/>
        <d v="2019-01-11T00:00:00Z"/>
        <d v="2019-01-16T00:00:00Z"/>
        <d v="2019-01-18T00:00:00Z"/>
        <d v="2019-01-28T00:00:00Z"/>
        <d v="2019-01-29T00:00:00Z"/>
        <d v="2019-01-30T00:00:00Z"/>
        <d v="2019-02-05T00:00:00Z"/>
        <d v="2019-02-11T00:00:00Z"/>
        <d v="2019-02-15T00:00:00Z"/>
        <d v="2019-02-19T00:00:00Z"/>
        <d v="2019-02-20T00:00:00Z"/>
        <d v="2019-02-25T00:00:00Z"/>
        <d v="2019-02-28T00:00:00Z"/>
        <d v="2019-03-01T00:00:00Z"/>
        <d v="2019-03-04T00:00:00Z"/>
        <d v="2019-03-05T00:00:00Z"/>
        <d v="2019-03-08T00:00:00Z"/>
        <d v="2019-03-18T00:00:00Z"/>
        <d v="2019-03-20T00:00:00Z"/>
        <d v="2019-03-21T00:00:00Z"/>
        <d v="2019-03-26T00:00:00Z"/>
        <d v="2019-03-29T00:00:00Z"/>
        <d v="2019-03-31T00:00:00Z"/>
        <d v="2019-04-05T00:00:00Z"/>
        <d v="2019-04-09T00:00:00Z"/>
        <d v="2019-04-12T00:00:00Z"/>
        <d v="2019-04-17T00:00:00Z"/>
        <d v="2019-04-22T00:00:00Z"/>
        <d v="2019-04-23T00:00:00Z"/>
        <d v="2019-04-30T00:00:00Z"/>
        <d v="2019-05-01T00:00:00Z"/>
        <d v="2019-05-03T00:00:00Z"/>
        <d v="2019-05-06T00:00:00Z"/>
        <d v="2019-05-10T00:00:00Z"/>
        <d v="2019-05-13T00:00:00Z"/>
        <d v="2019-05-14T00:00:00Z"/>
        <d v="2019-05-17T00:00:00Z"/>
        <d v="2019-05-20T00:00:00Z"/>
        <d v="2019-05-21T00:00:00Z"/>
        <d v="2019-05-24T00:00:00Z"/>
        <d v="2019-05-30T00:00:00Z"/>
        <d v="2019-05-31T00:00:00Z"/>
        <d v="2019-06-07T00:00:00Z"/>
        <d v="2019-06-14T00:00:00Z"/>
        <d v="2019-06-17T00:00:00Z"/>
        <d v="2019-06-25T00:00:00Z"/>
        <d v="2019-06-28T00:00:00Z"/>
        <d v="2019-07-02T00:00:00Z"/>
        <d v="2019-07-08T00:00:00Z"/>
        <d v="2019-07-18T00:00:00Z"/>
        <d v="2019-07-19T00:00:00Z"/>
        <d v="2019-07-26T00:00:00Z"/>
        <d v="2019-08-05T00:00:00Z"/>
        <d v="2019-08-06T00:00:00Z"/>
        <d v="2019-08-08T00:00:00Z"/>
        <d v="2019-08-09T00:00:00Z"/>
        <d v="2019-08-13T00:00:00Z"/>
        <d v="2019-08-15T00:00:00Z"/>
        <d v="2019-08-16T00:00:00Z"/>
        <d v="2019-08-19T00:00:00Z"/>
        <d v="2019-08-20T00:00:00Z"/>
        <d v="2019-08-23T00:00:00Z"/>
        <d v="2019-08-28T00:00:00Z"/>
        <d v="2019-08-30T00:00:00Z"/>
        <d v="2019-09-05T00:00:00Z"/>
        <d v="2019-09-06T00:00:00Z"/>
        <d v="2019-09-08T00:00:00Z"/>
        <d v="2019-09-09T00:00:00Z"/>
        <d v="2019-09-11T00:00:00Z"/>
        <d v="2019-09-12T00:00:00Z"/>
        <d v="2019-09-16T00:00:00Z"/>
        <d v="2019-09-17T00:00:00Z"/>
        <d v="2019-09-18T00:00:00Z"/>
        <d v="2019-09-23T00:00:00Z"/>
        <d v="2019-09-24T00:00:00Z"/>
        <d v="2019-09-25T00:00:00Z"/>
        <d v="2019-09-26T00:00:00Z"/>
        <d v="2019-09-30T00:00:00Z"/>
        <d v="2019-10-03T00:00:00Z"/>
        <d v="2019-10-07T00:00:00Z"/>
        <d v="2019-10-08T00:00:00Z"/>
        <d v="2019-10-16T00:00:00Z"/>
        <d v="2019-10-17T00:00:00Z"/>
        <d v="2019-10-18T00:00:00Z"/>
        <d v="2019-10-21T00:00:00Z"/>
        <d v="2019-10-25T00:00:00Z"/>
        <d v="2019-10-31T00:00:00Z"/>
        <d v="2019-11-05T00:00:00Z"/>
        <d v="2019-11-06T00:00:00Z"/>
        <d v="2019-11-22T00:00:00Z"/>
        <d v="2019-12-04T00:00:00Z"/>
        <d v="2019-12-09T00:00:00Z"/>
        <d v="2019-12-16T00:00:00Z"/>
        <d v="2019-12-18T00:00:00Z"/>
        <d v="2019-12-20T00:00:00Z"/>
      </sharedItems>
      <fieldGroup base="0">
        <rangePr autoStart="0" autoEnd="0" groupBy="years" startDate="2018-01-01T00:00:00Z" endDate="2019-12-21T00:00:00Z"/>
        <groupItems>
          <s v="&lt;01/01/18"/>
          <s v="118"/>
          <s v="119"/>
          <s v="&gt;12/21/19"/>
        </groupItems>
      </fieldGroup>
    </cacheField>
    <cacheField name="Age" numFmtId="0">
      <sharedItems containsSemiMixedTypes="0" containsString="0" containsNumber="1" containsInteger="1">
        <n v="0.0"/>
        <n v="15.0"/>
        <n v="41.0"/>
        <n v="11.0"/>
        <n v="16.0"/>
        <n v="35.0"/>
        <n v="99.0"/>
        <n v="92.0"/>
        <n v="18.0"/>
        <n v="5.0"/>
        <n v="20.0"/>
        <n v="89.0"/>
        <n v="196.0"/>
        <n v="56.0"/>
        <n v="115.0"/>
        <n v="8.0"/>
        <n v="12.0"/>
        <n v="220.0"/>
        <n v="2.0"/>
        <n v="34.0"/>
        <n v="86.0"/>
        <n v="27.0"/>
        <n v="91.0"/>
        <n v="61.0"/>
        <n v="93.0"/>
        <n v="69.0"/>
        <n v="45.0"/>
        <n v="148.0"/>
        <n v="587.0"/>
        <n v="29.0"/>
        <n v="102.0"/>
        <n v="308.0"/>
        <n v="263.0"/>
        <n v="62.0"/>
        <n v="40.0"/>
        <n v="42.0"/>
        <n v="10.0"/>
        <n v="76.0"/>
        <n v="74.0"/>
        <n v="25.0"/>
        <n v="188.0"/>
        <n v="68.0"/>
        <n v="48.0"/>
        <n v="85.0"/>
        <n v="83.0"/>
        <n v="13.0"/>
        <n v="21.0"/>
        <n v="31.0"/>
        <n v="28.0"/>
        <n v="47.0"/>
        <n v="50.0"/>
        <n v="79.0"/>
        <n v="1614.0"/>
        <n v="33.0"/>
        <n v="6.0"/>
        <n v="111.0"/>
        <n v="80.0"/>
        <n v="232.0"/>
        <n v="87.0"/>
        <n v="14.0"/>
        <n v="103.0"/>
        <n v="64.0"/>
        <n v="161.0"/>
        <n v="156.0"/>
        <n v="97.0"/>
        <n v="184.0"/>
        <n v="7.0"/>
        <n v="32.0"/>
        <n v="197.0"/>
        <n v="67.0"/>
        <n v="150.0"/>
        <n v="179.0"/>
        <n v="165.0"/>
        <n v="117.0"/>
        <n v="77.0"/>
        <n v="168.0"/>
        <n v="519.0"/>
        <n v="71.0"/>
        <n v="30.0"/>
        <n v="17.0"/>
        <n v="54.0"/>
        <n v="129.0"/>
        <n v="126.0"/>
        <n v="4.0"/>
        <n v="195.0"/>
        <n v="163.0"/>
        <n v="142.0"/>
        <n v="65.0"/>
        <n v="116.0"/>
        <n v="39.0"/>
        <n v="137.0"/>
        <n v="43.0"/>
        <n v="120.0"/>
        <n v="23.0"/>
        <n v="49.0"/>
        <n v="96.0"/>
        <n v="119.0"/>
        <n v="70.0"/>
        <n v="124.0"/>
        <n v="178.0"/>
        <n v="146.0"/>
        <n v="55.0"/>
        <n v="24.0"/>
        <n v="237.0"/>
        <n v="138.0"/>
        <n v="9.0"/>
        <n v="44.0"/>
        <n v="661.0"/>
        <n v="53.0"/>
        <n v="3.0"/>
        <n v="73.0"/>
        <n v="78.0"/>
        <n v="149.0"/>
        <n v="160.0"/>
        <n v="144.0"/>
        <n v="193.0"/>
        <n v="113.0"/>
        <n v="183.0"/>
        <n v="385.0"/>
        <n v="88.0"/>
        <n v="46.0"/>
        <n v="174.0"/>
        <n v="38.0"/>
        <n v="52.0"/>
        <n v="134.0"/>
        <n v="1.0"/>
        <n v="254.0"/>
        <n v="125.0"/>
        <n v="26.0"/>
        <n v="158.0"/>
        <n v="143.0"/>
        <n v="19.0"/>
        <n v="130.0"/>
        <n v="190.0"/>
        <n v="104.0"/>
        <n v="131.0"/>
        <n v="337.0"/>
        <n v="72.0"/>
        <n v="101.0"/>
        <n v="319.0"/>
        <n v="256.0"/>
        <n v="277.0"/>
        <n v="114.0"/>
        <n v="94.0"/>
        <n v="36.0"/>
        <n v="37.0"/>
        <n v="180.0"/>
        <n v="400.0"/>
        <n v="172.0"/>
        <n v="98.0"/>
        <n v="95.0"/>
        <n v="204.0"/>
        <n v="133.0"/>
        <n v="122.0"/>
        <n v="278.0"/>
        <n v="82.0"/>
      </sharedItems>
    </cacheField>
    <cacheField name="Product Name" numFmtId="165">
      <sharedItems>
        <s v="Product 2"/>
        <s v="Product 3"/>
        <s v="Product 1"/>
        <s v="Product 4"/>
      </sharedItems>
    </cacheField>
    <cacheField name="Total Price">
      <sharedItems containsMixedTypes="1" containsNumber="1">
        <n v="32422.0"/>
        <n v="128608.0"/>
        <n v="38847.0"/>
        <n v="12500.0"/>
        <n v="140000.0"/>
        <n v="7500.0"/>
        <n v="12000.0"/>
        <n v="15000.0"/>
        <n v="25000.0"/>
        <n v="130000.0"/>
        <n v="30000.0"/>
        <n v="45000.0"/>
        <n v="200000.0"/>
        <n v="125000.0"/>
        <n v="230000.0"/>
        <n v="100000.0"/>
        <n v="150000.0"/>
        <n v="10000.0"/>
        <n v="31250.0"/>
        <n v="40000.0"/>
        <n v="50000.0"/>
        <n v="19985.0"/>
        <n v="175000.0"/>
        <n v="193334.0"/>
        <n v="360000.0"/>
        <n v="193333.0"/>
        <n v="75000.0"/>
        <n v="72750.0"/>
        <n v="520000.0"/>
        <n v="375000.0"/>
        <n v="300000.0"/>
        <n v="120000.0"/>
        <n v="65000.0"/>
        <n v="17500.0"/>
        <n v="548200.0"/>
        <n v="20000.0"/>
        <n v="5000.0"/>
        <n v="115000.0"/>
        <n v="110000.0"/>
        <n v="133650.0"/>
        <n v="135000.0"/>
        <n v="270000.0"/>
        <n v="271350.0"/>
        <n v="225000.0"/>
        <n v="23333.0"/>
        <n v="16667.0"/>
        <n v="170000.0"/>
        <n v="70000.0"/>
        <n v="400000.0"/>
        <n v="97050.0"/>
        <n v="180000.0"/>
        <n v="275000.0"/>
        <n v="80000.0"/>
        <n v="83000.0"/>
        <n v="16500.0"/>
        <n v="161500.0"/>
        <n v="15700.0"/>
        <n v="165000.0"/>
        <n v="118000.0"/>
        <n v="60000.0"/>
        <n v="20833.0"/>
        <n v="35000.0"/>
        <n v="69000.0"/>
        <n v="187500.0"/>
        <n v="36000.0"/>
        <n v="450000.0"/>
        <n v="55000.0"/>
        <n v="20833.33"/>
        <n v="20833.37"/>
        <n v="22500.0"/>
        <s v="$ -"/>
        <n v="5040.44"/>
        <n v="26209.56"/>
        <n v="250000.0"/>
        <n v="32000.0"/>
        <n v="138000.0"/>
        <n v="190000.0"/>
        <n v="4400.0"/>
        <n v="1008.0"/>
        <n v="30242.0"/>
        <n v="27000.0"/>
        <n v="8000.0"/>
        <n v="14558.0"/>
        <n v="105000.0"/>
        <n v="15750.0"/>
        <n v="18000.0"/>
        <n v="160000.0"/>
        <n v="18500.0"/>
        <n v="325000.0"/>
        <n v="6000.0"/>
        <n v="11500.0"/>
        <n v="1080000.0"/>
        <n v="127500.0"/>
        <n v="38000.0"/>
        <n v="6500.0"/>
        <n v="16000.0"/>
        <n v="220000.0"/>
        <n v="600000.0"/>
        <n v="116000.0"/>
        <n v="16666.67"/>
        <n v="4166.7"/>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F622" sheet="Data Closed"/>
  </cacheSource>
  <cacheFields>
    <cacheField name="Close Date" numFmtId="164">
      <sharedItems containsSemiMixedTypes="0" containsDate="1" containsString="0">
        <d v="2018-01-01T00:00:00Z"/>
        <d v="2018-01-04T00:00:00Z"/>
        <d v="2018-01-10T00:00:00Z"/>
        <d v="2018-01-22T00:00:00Z"/>
        <d v="2018-01-25T00:00:00Z"/>
        <d v="2018-01-26T00:00:00Z"/>
        <d v="2018-01-28T00:00:00Z"/>
        <d v="2018-01-29T00:00:00Z"/>
        <d v="2018-01-30T00:00:00Z"/>
        <d v="2018-01-31T00:00:00Z"/>
        <d v="2018-02-05T00:00:00Z"/>
        <d v="2018-02-06T00:00:00Z"/>
        <d v="2018-02-14T00:00:00Z"/>
        <d v="2018-02-16T00:00:00Z"/>
        <d v="2018-02-19T00:00:00Z"/>
        <d v="2018-02-26T00:00:00Z"/>
        <d v="2018-02-27T00:00:00Z"/>
        <d v="2018-02-28T00:00:00Z"/>
        <d v="2018-03-06T00:00:00Z"/>
        <d v="2018-03-07T00:00:00Z"/>
        <d v="2018-03-12T00:00:00Z"/>
        <d v="2018-03-13T00:00:00Z"/>
        <d v="2018-03-14T00:00:00Z"/>
        <d v="2018-03-16T00:00:00Z"/>
        <d v="2018-03-19T00:00:00Z"/>
        <d v="2018-03-21T00:00:00Z"/>
        <d v="2018-03-23T00:00:00Z"/>
        <d v="2018-03-26T00:00:00Z"/>
        <d v="2018-03-27T00:00:00Z"/>
        <d v="2018-03-28T00:00:00Z"/>
        <d v="2018-03-29T00:00:00Z"/>
        <d v="2018-03-30T00:00:00Z"/>
        <d v="2018-03-31T00:00:00Z"/>
        <d v="2018-04-04T00:00:00Z"/>
        <d v="2018-04-06T00:00:00Z"/>
        <d v="2018-04-09T00:00:00Z"/>
        <d v="2018-04-10T00:00:00Z"/>
        <d v="2018-04-11T00:00:00Z"/>
        <d v="2018-04-17T00:00:00Z"/>
        <d v="2018-04-20T00:00:00Z"/>
        <d v="2018-04-23T00:00:00Z"/>
        <d v="2018-04-25T00:00:00Z"/>
        <d v="2018-04-27T00:00:00Z"/>
        <d v="2018-04-30T00:00:00Z"/>
        <d v="2018-05-07T00:00:00Z"/>
        <d v="2018-05-08T00:00:00Z"/>
        <d v="2018-05-09T00:00:00Z"/>
        <d v="2018-05-11T00:00:00Z"/>
        <d v="2018-05-12T00:00:00Z"/>
        <d v="2018-05-14T00:00:00Z"/>
        <d v="2018-05-16T00:00:00Z"/>
        <d v="2018-05-17T00:00:00Z"/>
        <d v="2018-05-18T00:00:00Z"/>
        <d v="2018-05-21T00:00:00Z"/>
        <d v="2018-05-22T00:00:00Z"/>
        <d v="2018-05-23T00:00:00Z"/>
        <d v="2018-05-29T00:00:00Z"/>
        <d v="2018-05-30T00:00:00Z"/>
        <d v="2018-05-31T00:00:00Z"/>
        <d v="2018-06-02T00:00:00Z"/>
        <d v="2018-06-04T00:00:00Z"/>
        <d v="2018-06-05T00:00:00Z"/>
        <d v="2018-06-06T00:00:00Z"/>
        <d v="2018-06-08T00:00:00Z"/>
        <d v="2018-06-11T00:00:00Z"/>
        <d v="2018-06-12T00:00:00Z"/>
        <d v="2018-06-15T00:00:00Z"/>
        <d v="2018-06-18T00:00:00Z"/>
        <d v="2018-06-19T00:00:00Z"/>
        <d v="2018-06-26T00:00:00Z"/>
        <d v="2018-06-29T00:00:00Z"/>
        <d v="2018-07-10T00:00:00Z"/>
        <d v="2018-07-13T00:00:00Z"/>
        <d v="2018-07-18T00:00:00Z"/>
        <d v="2018-07-19T00:00:00Z"/>
        <d v="2018-07-23T00:00:00Z"/>
        <d v="2018-07-27T00:00:00Z"/>
        <d v="2018-08-02T00:00:00Z"/>
        <d v="2018-08-10T00:00:00Z"/>
        <d v="2018-08-14T00:00:00Z"/>
        <d v="2018-08-15T00:00:00Z"/>
        <d v="2018-08-17T00:00:00Z"/>
        <d v="2018-08-20T00:00:00Z"/>
        <d v="2018-08-21T00:00:00Z"/>
        <d v="2018-08-24T00:00:00Z"/>
        <d v="2018-08-29T00:00:00Z"/>
        <d v="2018-08-31T00:00:00Z"/>
        <d v="2018-09-04T00:00:00Z"/>
        <d v="2018-09-05T00:00:00Z"/>
        <d v="2018-09-06T00:00:00Z"/>
        <d v="2018-09-10T00:00:00Z"/>
        <d v="2018-09-13T00:00:00Z"/>
        <d v="2018-09-14T00:00:00Z"/>
        <d v="2018-09-17T00:00:00Z"/>
        <d v="2018-09-21T00:00:00Z"/>
        <d v="2018-09-24T00:00:00Z"/>
        <d v="2018-09-25T00:00:00Z"/>
        <d v="2018-09-28T00:00:00Z"/>
        <d v="2018-09-30T00:00:00Z"/>
        <d v="2018-10-01T00:00:00Z"/>
        <d v="2018-10-02T00:00:00Z"/>
        <d v="2018-10-05T00:00:00Z"/>
        <d v="2018-10-08T00:00:00Z"/>
        <d v="2018-10-09T00:00:00Z"/>
        <d v="2018-10-10T00:00:00Z"/>
        <d v="2018-10-12T00:00:00Z"/>
        <d v="2018-10-15T00:00:00Z"/>
        <d v="2018-10-18T00:00:00Z"/>
        <d v="2018-10-19T00:00:00Z"/>
        <d v="2018-10-22T00:00:00Z"/>
        <d v="2018-10-24T00:00:00Z"/>
        <d v="2018-10-25T00:00:00Z"/>
        <d v="2018-10-26T00:00:00Z"/>
        <d v="2018-10-29T00:00:00Z"/>
        <d v="2018-10-30T00:00:00Z"/>
        <d v="2018-11-02T00:00:00Z"/>
        <d v="2018-11-09T00:00:00Z"/>
        <d v="2018-11-15T00:00:00Z"/>
        <d v="2018-11-16T00:00:00Z"/>
        <d v="2018-11-21T00:00:00Z"/>
        <d v="2018-11-29T00:00:00Z"/>
        <d v="2018-12-03T00:00:00Z"/>
        <d v="2018-12-06T00:00:00Z"/>
        <d v="2018-12-17T00:00:00Z"/>
        <d v="2018-12-18T00:00:00Z"/>
        <d v="2018-12-19T00:00:00Z"/>
        <d v="2018-12-21T00:00:00Z"/>
        <d v="2018-12-31T00:00:00Z"/>
        <d v="2019-01-07T00:00:00Z"/>
        <d v="2019-01-11T00:00:00Z"/>
        <d v="2019-01-16T00:00:00Z"/>
        <d v="2019-01-18T00:00:00Z"/>
        <d v="2019-01-28T00:00:00Z"/>
        <d v="2019-01-29T00:00:00Z"/>
        <d v="2019-01-30T00:00:00Z"/>
        <d v="2019-02-05T00:00:00Z"/>
        <d v="2019-02-11T00:00:00Z"/>
        <d v="2019-02-15T00:00:00Z"/>
        <d v="2019-02-19T00:00:00Z"/>
        <d v="2019-02-20T00:00:00Z"/>
        <d v="2019-02-25T00:00:00Z"/>
        <d v="2019-02-28T00:00:00Z"/>
        <d v="2019-03-01T00:00:00Z"/>
        <d v="2019-03-04T00:00:00Z"/>
        <d v="2019-03-05T00:00:00Z"/>
        <d v="2019-03-08T00:00:00Z"/>
        <d v="2019-03-18T00:00:00Z"/>
        <d v="2019-03-20T00:00:00Z"/>
        <d v="2019-03-21T00:00:00Z"/>
        <d v="2019-03-26T00:00:00Z"/>
        <d v="2019-03-29T00:00:00Z"/>
        <d v="2019-03-31T00:00:00Z"/>
        <d v="2019-04-05T00:00:00Z"/>
        <d v="2019-04-09T00:00:00Z"/>
        <d v="2019-04-12T00:00:00Z"/>
        <d v="2019-04-17T00:00:00Z"/>
        <d v="2019-04-22T00:00:00Z"/>
        <d v="2019-04-23T00:00:00Z"/>
        <d v="2019-04-30T00:00:00Z"/>
        <d v="2019-05-01T00:00:00Z"/>
        <d v="2019-05-03T00:00:00Z"/>
        <d v="2019-05-06T00:00:00Z"/>
        <d v="2019-05-10T00:00:00Z"/>
        <d v="2019-05-13T00:00:00Z"/>
        <d v="2019-05-14T00:00:00Z"/>
        <d v="2019-05-17T00:00:00Z"/>
        <d v="2019-05-20T00:00:00Z"/>
        <d v="2019-05-21T00:00:00Z"/>
        <d v="2019-05-24T00:00:00Z"/>
        <d v="2019-05-30T00:00:00Z"/>
        <d v="2019-05-31T00:00:00Z"/>
        <d v="2019-06-07T00:00:00Z"/>
        <d v="2019-06-14T00:00:00Z"/>
        <d v="2019-06-17T00:00:00Z"/>
        <d v="2019-06-25T00:00:00Z"/>
        <d v="2019-06-28T00:00:00Z"/>
        <d v="2019-07-02T00:00:00Z"/>
        <d v="2019-07-08T00:00:00Z"/>
        <d v="2019-07-18T00:00:00Z"/>
        <d v="2019-07-19T00:00:00Z"/>
        <d v="2019-07-26T00:00:00Z"/>
        <d v="2019-08-05T00:00:00Z"/>
        <d v="2019-08-06T00:00:00Z"/>
        <d v="2019-08-08T00:00:00Z"/>
        <d v="2019-08-09T00:00:00Z"/>
        <d v="2019-08-13T00:00:00Z"/>
        <d v="2019-08-15T00:00:00Z"/>
        <d v="2019-08-16T00:00:00Z"/>
        <d v="2019-08-19T00:00:00Z"/>
        <d v="2019-08-20T00:00:00Z"/>
        <d v="2019-08-23T00:00:00Z"/>
        <d v="2019-08-28T00:00:00Z"/>
        <d v="2019-08-30T00:00:00Z"/>
        <d v="2019-09-05T00:00:00Z"/>
        <d v="2019-09-06T00:00:00Z"/>
        <d v="2019-09-08T00:00:00Z"/>
        <d v="2019-09-09T00:00:00Z"/>
        <d v="2019-09-11T00:00:00Z"/>
        <d v="2019-09-12T00:00:00Z"/>
        <d v="2019-09-16T00:00:00Z"/>
        <d v="2019-09-17T00:00:00Z"/>
        <d v="2019-09-18T00:00:00Z"/>
        <d v="2019-09-23T00:00:00Z"/>
        <d v="2019-09-24T00:00:00Z"/>
        <d v="2019-09-25T00:00:00Z"/>
        <d v="2019-09-26T00:00:00Z"/>
        <d v="2019-09-30T00:00:00Z"/>
        <d v="2019-10-03T00:00:00Z"/>
        <d v="2019-10-07T00:00:00Z"/>
        <d v="2019-10-08T00:00:00Z"/>
        <d v="2019-10-16T00:00:00Z"/>
        <d v="2019-10-17T00:00:00Z"/>
        <d v="2019-10-18T00:00:00Z"/>
        <d v="2019-10-21T00:00:00Z"/>
        <d v="2019-10-25T00:00:00Z"/>
        <d v="2019-10-31T00:00:00Z"/>
        <d v="2019-11-05T00:00:00Z"/>
        <d v="2019-11-06T00:00:00Z"/>
        <d v="2019-11-22T00:00:00Z"/>
        <d v="2019-12-04T00:00:00Z"/>
        <d v="2019-12-09T00:00:00Z"/>
        <d v="2019-12-16T00:00:00Z"/>
        <d v="2019-12-18T00:00:00Z"/>
        <d v="2019-12-20T00:00:00Z"/>
      </sharedItems>
    </cacheField>
    <cacheField name="Age" numFmtId="0">
      <sharedItems containsSemiMixedTypes="0" containsString="0" containsNumber="1" containsInteger="1">
        <n v="0.0"/>
        <n v="15.0"/>
        <n v="41.0"/>
        <n v="11.0"/>
        <n v="16.0"/>
        <n v="35.0"/>
        <n v="99.0"/>
        <n v="92.0"/>
        <n v="18.0"/>
        <n v="5.0"/>
        <n v="20.0"/>
        <n v="89.0"/>
        <n v="196.0"/>
        <n v="56.0"/>
        <n v="115.0"/>
        <n v="8.0"/>
        <n v="12.0"/>
        <n v="220.0"/>
        <n v="2.0"/>
        <n v="34.0"/>
        <n v="86.0"/>
        <n v="27.0"/>
        <n v="91.0"/>
        <n v="61.0"/>
        <n v="93.0"/>
        <n v="69.0"/>
        <n v="45.0"/>
        <n v="148.0"/>
        <n v="587.0"/>
        <n v="29.0"/>
        <n v="102.0"/>
        <n v="308.0"/>
        <n v="263.0"/>
        <n v="62.0"/>
        <n v="40.0"/>
        <n v="42.0"/>
        <n v="10.0"/>
        <n v="76.0"/>
        <n v="74.0"/>
        <n v="25.0"/>
        <n v="188.0"/>
        <n v="68.0"/>
        <n v="48.0"/>
        <n v="85.0"/>
        <n v="83.0"/>
        <n v="13.0"/>
        <n v="21.0"/>
        <n v="31.0"/>
        <n v="28.0"/>
        <n v="47.0"/>
        <n v="50.0"/>
        <n v="79.0"/>
        <n v="1614.0"/>
        <n v="33.0"/>
        <n v="6.0"/>
        <n v="111.0"/>
        <n v="80.0"/>
        <n v="232.0"/>
        <n v="87.0"/>
        <n v="14.0"/>
        <n v="103.0"/>
        <n v="64.0"/>
        <n v="161.0"/>
        <n v="156.0"/>
        <n v="97.0"/>
        <n v="184.0"/>
        <n v="7.0"/>
        <n v="32.0"/>
        <n v="197.0"/>
        <n v="67.0"/>
        <n v="150.0"/>
        <n v="179.0"/>
        <n v="165.0"/>
        <n v="117.0"/>
        <n v="77.0"/>
        <n v="168.0"/>
        <n v="519.0"/>
        <n v="71.0"/>
        <n v="30.0"/>
        <n v="17.0"/>
        <n v="54.0"/>
        <n v="129.0"/>
        <n v="126.0"/>
        <n v="4.0"/>
        <n v="195.0"/>
        <n v="163.0"/>
        <n v="142.0"/>
        <n v="65.0"/>
        <n v="116.0"/>
        <n v="39.0"/>
        <n v="137.0"/>
        <n v="43.0"/>
        <n v="120.0"/>
        <n v="23.0"/>
        <n v="49.0"/>
        <n v="96.0"/>
        <n v="119.0"/>
        <n v="70.0"/>
        <n v="124.0"/>
        <n v="178.0"/>
        <n v="146.0"/>
        <n v="55.0"/>
        <n v="24.0"/>
        <n v="237.0"/>
        <n v="138.0"/>
        <n v="9.0"/>
        <n v="44.0"/>
        <n v="661.0"/>
        <n v="53.0"/>
        <n v="3.0"/>
        <n v="73.0"/>
        <n v="78.0"/>
        <n v="149.0"/>
        <n v="160.0"/>
        <n v="144.0"/>
        <n v="193.0"/>
        <n v="113.0"/>
        <n v="183.0"/>
        <n v="385.0"/>
        <n v="88.0"/>
        <n v="46.0"/>
        <n v="174.0"/>
        <n v="38.0"/>
        <n v="52.0"/>
        <n v="134.0"/>
        <n v="1.0"/>
        <n v="254.0"/>
        <n v="125.0"/>
        <n v="26.0"/>
        <n v="158.0"/>
        <n v="143.0"/>
        <n v="19.0"/>
        <n v="130.0"/>
        <n v="190.0"/>
        <n v="104.0"/>
        <n v="131.0"/>
        <n v="337.0"/>
        <n v="72.0"/>
        <n v="101.0"/>
        <n v="319.0"/>
        <n v="256.0"/>
        <n v="277.0"/>
        <n v="114.0"/>
        <n v="94.0"/>
        <n v="36.0"/>
        <n v="37.0"/>
        <n v="180.0"/>
        <n v="400.0"/>
        <n v="172.0"/>
        <n v="98.0"/>
        <n v="95.0"/>
        <n v="204.0"/>
        <n v="133.0"/>
        <n v="122.0"/>
        <n v="278.0"/>
        <n v="82.0"/>
      </sharedItems>
    </cacheField>
    <cacheField name="Product Name" numFmtId="165">
      <sharedItems>
        <s v="Product 2"/>
        <s v="Product 3"/>
        <s v="Product 1"/>
        <s v="Product 4"/>
      </sharedItems>
    </cacheField>
    <cacheField name="Total Price">
      <sharedItems containsMixedTypes="1" containsNumber="1">
        <n v="32422.0"/>
        <n v="128608.0"/>
        <n v="38847.0"/>
        <n v="12500.0"/>
        <n v="140000.0"/>
        <n v="7500.0"/>
        <n v="12000.0"/>
        <n v="15000.0"/>
        <n v="25000.0"/>
        <n v="130000.0"/>
        <n v="30000.0"/>
        <n v="45000.0"/>
        <n v="200000.0"/>
        <n v="125000.0"/>
        <n v="230000.0"/>
        <n v="100000.0"/>
        <n v="150000.0"/>
        <n v="10000.0"/>
        <n v="31250.0"/>
        <n v="40000.0"/>
        <n v="50000.0"/>
        <n v="19985.0"/>
        <n v="175000.0"/>
        <n v="193334.0"/>
        <n v="360000.0"/>
        <n v="193333.0"/>
        <n v="75000.0"/>
        <n v="72750.0"/>
        <n v="520000.0"/>
        <n v="375000.0"/>
        <n v="300000.0"/>
        <n v="120000.0"/>
        <n v="65000.0"/>
        <n v="17500.0"/>
        <n v="548200.0"/>
        <n v="20000.0"/>
        <n v="5000.0"/>
        <n v="115000.0"/>
        <n v="110000.0"/>
        <n v="133650.0"/>
        <n v="135000.0"/>
        <n v="270000.0"/>
        <n v="271350.0"/>
        <n v="225000.0"/>
        <n v="23333.0"/>
        <n v="16667.0"/>
        <n v="170000.0"/>
        <n v="70000.0"/>
        <n v="400000.0"/>
        <n v="97050.0"/>
        <n v="180000.0"/>
        <n v="275000.0"/>
        <n v="80000.0"/>
        <n v="83000.0"/>
        <n v="16500.0"/>
        <n v="161500.0"/>
        <n v="15700.0"/>
        <n v="165000.0"/>
        <n v="118000.0"/>
        <n v="60000.0"/>
        <n v="20833.0"/>
        <n v="35000.0"/>
        <n v="69000.0"/>
        <n v="187500.0"/>
        <n v="36000.0"/>
        <n v="450000.0"/>
        <n v="55000.0"/>
        <n v="20833.33"/>
        <n v="20833.37"/>
        <n v="22500.0"/>
        <s v="$ -"/>
        <n v="5040.44"/>
        <n v="26209.56"/>
        <n v="250000.0"/>
        <n v="32000.0"/>
        <n v="138000.0"/>
        <n v="190000.0"/>
        <n v="4400.0"/>
        <n v="1008.0"/>
        <n v="30242.0"/>
        <n v="27000.0"/>
        <n v="8000.0"/>
        <n v="14558.0"/>
        <n v="105000.0"/>
        <n v="15750.0"/>
        <n v="18000.0"/>
        <n v="160000.0"/>
        <n v="18500.0"/>
        <n v="325000.0"/>
        <n v="6000.0"/>
        <n v="11500.0"/>
        <n v="1080000.0"/>
        <n v="127500.0"/>
        <n v="38000.0"/>
        <n v="6500.0"/>
        <n v="16000.0"/>
        <n v="220000.0"/>
        <n v="600000.0"/>
        <n v="116000.0"/>
        <n v="16666.67"/>
        <n v="4166.7"/>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F622" sheet="Data Closed"/>
  </cacheSource>
  <cacheFields>
    <cacheField name="Close Date" numFmtId="164">
      <sharedItems containsSemiMixedTypes="0" containsDate="1" containsString="0">
        <d v="2018-01-01T00:00:00Z"/>
        <d v="2018-01-04T00:00:00Z"/>
        <d v="2018-01-10T00:00:00Z"/>
        <d v="2018-01-22T00:00:00Z"/>
        <d v="2018-01-25T00:00:00Z"/>
        <d v="2018-01-26T00:00:00Z"/>
        <d v="2018-01-28T00:00:00Z"/>
        <d v="2018-01-29T00:00:00Z"/>
        <d v="2018-01-30T00:00:00Z"/>
        <d v="2018-01-31T00:00:00Z"/>
        <d v="2018-02-05T00:00:00Z"/>
        <d v="2018-02-06T00:00:00Z"/>
        <d v="2018-02-14T00:00:00Z"/>
        <d v="2018-02-16T00:00:00Z"/>
        <d v="2018-02-19T00:00:00Z"/>
        <d v="2018-02-26T00:00:00Z"/>
        <d v="2018-02-27T00:00:00Z"/>
        <d v="2018-02-28T00:00:00Z"/>
        <d v="2018-03-06T00:00:00Z"/>
        <d v="2018-03-07T00:00:00Z"/>
        <d v="2018-03-12T00:00:00Z"/>
        <d v="2018-03-13T00:00:00Z"/>
        <d v="2018-03-14T00:00:00Z"/>
        <d v="2018-03-16T00:00:00Z"/>
        <d v="2018-03-19T00:00:00Z"/>
        <d v="2018-03-21T00:00:00Z"/>
        <d v="2018-03-23T00:00:00Z"/>
        <d v="2018-03-26T00:00:00Z"/>
        <d v="2018-03-27T00:00:00Z"/>
        <d v="2018-03-28T00:00:00Z"/>
        <d v="2018-03-29T00:00:00Z"/>
        <d v="2018-03-30T00:00:00Z"/>
        <d v="2018-03-31T00:00:00Z"/>
        <d v="2018-04-04T00:00:00Z"/>
        <d v="2018-04-06T00:00:00Z"/>
        <d v="2018-04-09T00:00:00Z"/>
        <d v="2018-04-10T00:00:00Z"/>
        <d v="2018-04-11T00:00:00Z"/>
        <d v="2018-04-17T00:00:00Z"/>
        <d v="2018-04-20T00:00:00Z"/>
        <d v="2018-04-23T00:00:00Z"/>
        <d v="2018-04-25T00:00:00Z"/>
        <d v="2018-04-27T00:00:00Z"/>
        <d v="2018-04-30T00:00:00Z"/>
        <d v="2018-05-07T00:00:00Z"/>
        <d v="2018-05-08T00:00:00Z"/>
        <d v="2018-05-09T00:00:00Z"/>
        <d v="2018-05-11T00:00:00Z"/>
        <d v="2018-05-12T00:00:00Z"/>
        <d v="2018-05-14T00:00:00Z"/>
        <d v="2018-05-16T00:00:00Z"/>
        <d v="2018-05-17T00:00:00Z"/>
        <d v="2018-05-18T00:00:00Z"/>
        <d v="2018-05-21T00:00:00Z"/>
        <d v="2018-05-22T00:00:00Z"/>
        <d v="2018-05-23T00:00:00Z"/>
        <d v="2018-05-29T00:00:00Z"/>
        <d v="2018-05-30T00:00:00Z"/>
        <d v="2018-05-31T00:00:00Z"/>
        <d v="2018-06-02T00:00:00Z"/>
        <d v="2018-06-04T00:00:00Z"/>
        <d v="2018-06-05T00:00:00Z"/>
        <d v="2018-06-06T00:00:00Z"/>
        <d v="2018-06-08T00:00:00Z"/>
        <d v="2018-06-11T00:00:00Z"/>
        <d v="2018-06-12T00:00:00Z"/>
        <d v="2018-06-15T00:00:00Z"/>
        <d v="2018-06-18T00:00:00Z"/>
        <d v="2018-06-19T00:00:00Z"/>
        <d v="2018-06-26T00:00:00Z"/>
        <d v="2018-06-29T00:00:00Z"/>
        <d v="2018-07-10T00:00:00Z"/>
        <d v="2018-07-13T00:00:00Z"/>
        <d v="2018-07-18T00:00:00Z"/>
        <d v="2018-07-19T00:00:00Z"/>
        <d v="2018-07-23T00:00:00Z"/>
        <d v="2018-07-27T00:00:00Z"/>
        <d v="2018-08-02T00:00:00Z"/>
        <d v="2018-08-10T00:00:00Z"/>
        <d v="2018-08-14T00:00:00Z"/>
        <d v="2018-08-15T00:00:00Z"/>
        <d v="2018-08-17T00:00:00Z"/>
        <d v="2018-08-20T00:00:00Z"/>
        <d v="2018-08-21T00:00:00Z"/>
        <d v="2018-08-24T00:00:00Z"/>
        <d v="2018-08-29T00:00:00Z"/>
        <d v="2018-08-31T00:00:00Z"/>
        <d v="2018-09-04T00:00:00Z"/>
        <d v="2018-09-05T00:00:00Z"/>
        <d v="2018-09-06T00:00:00Z"/>
        <d v="2018-09-10T00:00:00Z"/>
        <d v="2018-09-13T00:00:00Z"/>
        <d v="2018-09-14T00:00:00Z"/>
        <d v="2018-09-17T00:00:00Z"/>
        <d v="2018-09-21T00:00:00Z"/>
        <d v="2018-09-24T00:00:00Z"/>
        <d v="2018-09-25T00:00:00Z"/>
        <d v="2018-09-28T00:00:00Z"/>
        <d v="2018-09-30T00:00:00Z"/>
        <d v="2018-10-01T00:00:00Z"/>
        <d v="2018-10-02T00:00:00Z"/>
        <d v="2018-10-05T00:00:00Z"/>
        <d v="2018-10-08T00:00:00Z"/>
        <d v="2018-10-09T00:00:00Z"/>
        <d v="2018-10-10T00:00:00Z"/>
        <d v="2018-10-12T00:00:00Z"/>
        <d v="2018-10-15T00:00:00Z"/>
        <d v="2018-10-18T00:00:00Z"/>
        <d v="2018-10-19T00:00:00Z"/>
        <d v="2018-10-22T00:00:00Z"/>
        <d v="2018-10-24T00:00:00Z"/>
        <d v="2018-10-25T00:00:00Z"/>
        <d v="2018-10-26T00:00:00Z"/>
        <d v="2018-10-29T00:00:00Z"/>
        <d v="2018-10-30T00:00:00Z"/>
        <d v="2018-11-02T00:00:00Z"/>
        <d v="2018-11-09T00:00:00Z"/>
        <d v="2018-11-15T00:00:00Z"/>
        <d v="2018-11-16T00:00:00Z"/>
        <d v="2018-11-21T00:00:00Z"/>
        <d v="2018-11-29T00:00:00Z"/>
        <d v="2018-12-03T00:00:00Z"/>
        <d v="2018-12-06T00:00:00Z"/>
        <d v="2018-12-17T00:00:00Z"/>
        <d v="2018-12-18T00:00:00Z"/>
        <d v="2018-12-19T00:00:00Z"/>
        <d v="2018-12-21T00:00:00Z"/>
        <d v="2018-12-31T00:00:00Z"/>
        <d v="2019-01-07T00:00:00Z"/>
        <d v="2019-01-11T00:00:00Z"/>
        <d v="2019-01-16T00:00:00Z"/>
        <d v="2019-01-18T00:00:00Z"/>
        <d v="2019-01-28T00:00:00Z"/>
        <d v="2019-01-29T00:00:00Z"/>
        <d v="2019-01-30T00:00:00Z"/>
        <d v="2019-02-05T00:00:00Z"/>
        <d v="2019-02-11T00:00:00Z"/>
        <d v="2019-02-15T00:00:00Z"/>
        <d v="2019-02-19T00:00:00Z"/>
        <d v="2019-02-20T00:00:00Z"/>
        <d v="2019-02-25T00:00:00Z"/>
        <d v="2019-02-28T00:00:00Z"/>
        <d v="2019-03-01T00:00:00Z"/>
        <d v="2019-03-04T00:00:00Z"/>
        <d v="2019-03-05T00:00:00Z"/>
        <d v="2019-03-08T00:00:00Z"/>
        <d v="2019-03-18T00:00:00Z"/>
        <d v="2019-03-20T00:00:00Z"/>
        <d v="2019-03-21T00:00:00Z"/>
        <d v="2019-03-26T00:00:00Z"/>
        <d v="2019-03-29T00:00:00Z"/>
        <d v="2019-03-31T00:00:00Z"/>
        <d v="2019-04-05T00:00:00Z"/>
        <d v="2019-04-09T00:00:00Z"/>
        <d v="2019-04-12T00:00:00Z"/>
        <d v="2019-04-17T00:00:00Z"/>
        <d v="2019-04-22T00:00:00Z"/>
        <d v="2019-04-23T00:00:00Z"/>
        <d v="2019-04-30T00:00:00Z"/>
        <d v="2019-05-01T00:00:00Z"/>
        <d v="2019-05-03T00:00:00Z"/>
        <d v="2019-05-06T00:00:00Z"/>
        <d v="2019-05-10T00:00:00Z"/>
        <d v="2019-05-13T00:00:00Z"/>
        <d v="2019-05-14T00:00:00Z"/>
        <d v="2019-05-17T00:00:00Z"/>
        <d v="2019-05-20T00:00:00Z"/>
        <d v="2019-05-21T00:00:00Z"/>
        <d v="2019-05-24T00:00:00Z"/>
        <d v="2019-05-30T00:00:00Z"/>
        <d v="2019-05-31T00:00:00Z"/>
        <d v="2019-06-07T00:00:00Z"/>
        <d v="2019-06-14T00:00:00Z"/>
        <d v="2019-06-17T00:00:00Z"/>
        <d v="2019-06-25T00:00:00Z"/>
        <d v="2019-06-28T00:00:00Z"/>
        <d v="2019-07-02T00:00:00Z"/>
        <d v="2019-07-08T00:00:00Z"/>
        <d v="2019-07-18T00:00:00Z"/>
        <d v="2019-07-19T00:00:00Z"/>
        <d v="2019-07-26T00:00:00Z"/>
        <d v="2019-08-05T00:00:00Z"/>
        <d v="2019-08-06T00:00:00Z"/>
        <d v="2019-08-08T00:00:00Z"/>
        <d v="2019-08-09T00:00:00Z"/>
        <d v="2019-08-13T00:00:00Z"/>
        <d v="2019-08-15T00:00:00Z"/>
        <d v="2019-08-16T00:00:00Z"/>
        <d v="2019-08-19T00:00:00Z"/>
        <d v="2019-08-20T00:00:00Z"/>
        <d v="2019-08-23T00:00:00Z"/>
        <d v="2019-08-28T00:00:00Z"/>
        <d v="2019-08-30T00:00:00Z"/>
        <d v="2019-09-05T00:00:00Z"/>
        <d v="2019-09-06T00:00:00Z"/>
        <d v="2019-09-08T00:00:00Z"/>
        <d v="2019-09-09T00:00:00Z"/>
        <d v="2019-09-11T00:00:00Z"/>
        <d v="2019-09-12T00:00:00Z"/>
        <d v="2019-09-16T00:00:00Z"/>
        <d v="2019-09-17T00:00:00Z"/>
        <d v="2019-09-18T00:00:00Z"/>
        <d v="2019-09-23T00:00:00Z"/>
        <d v="2019-09-24T00:00:00Z"/>
        <d v="2019-09-25T00:00:00Z"/>
        <d v="2019-09-26T00:00:00Z"/>
        <d v="2019-09-30T00:00:00Z"/>
        <d v="2019-10-03T00:00:00Z"/>
        <d v="2019-10-07T00:00:00Z"/>
        <d v="2019-10-08T00:00:00Z"/>
        <d v="2019-10-16T00:00:00Z"/>
        <d v="2019-10-17T00:00:00Z"/>
        <d v="2019-10-18T00:00:00Z"/>
        <d v="2019-10-21T00:00:00Z"/>
        <d v="2019-10-25T00:00:00Z"/>
        <d v="2019-10-31T00:00:00Z"/>
        <d v="2019-11-05T00:00:00Z"/>
        <d v="2019-11-06T00:00:00Z"/>
        <d v="2019-11-22T00:00:00Z"/>
        <d v="2019-12-04T00:00:00Z"/>
        <d v="2019-12-09T00:00:00Z"/>
        <d v="2019-12-16T00:00:00Z"/>
        <d v="2019-12-18T00:00:00Z"/>
        <d v="2019-12-20T00:00:00Z"/>
      </sharedItems>
    </cacheField>
    <cacheField name="Age" numFmtId="0">
      <sharedItems containsSemiMixedTypes="0" containsString="0" containsNumber="1" containsInteger="1">
        <n v="0.0"/>
        <n v="15.0"/>
        <n v="41.0"/>
        <n v="11.0"/>
        <n v="16.0"/>
        <n v="35.0"/>
        <n v="99.0"/>
        <n v="92.0"/>
        <n v="18.0"/>
        <n v="5.0"/>
        <n v="20.0"/>
        <n v="89.0"/>
        <n v="196.0"/>
        <n v="56.0"/>
        <n v="115.0"/>
        <n v="8.0"/>
        <n v="12.0"/>
        <n v="220.0"/>
        <n v="2.0"/>
        <n v="34.0"/>
        <n v="86.0"/>
        <n v="27.0"/>
        <n v="91.0"/>
        <n v="61.0"/>
        <n v="93.0"/>
        <n v="69.0"/>
        <n v="45.0"/>
        <n v="148.0"/>
        <n v="587.0"/>
        <n v="29.0"/>
        <n v="102.0"/>
        <n v="308.0"/>
        <n v="263.0"/>
        <n v="62.0"/>
        <n v="40.0"/>
        <n v="42.0"/>
        <n v="10.0"/>
        <n v="76.0"/>
        <n v="74.0"/>
        <n v="25.0"/>
        <n v="188.0"/>
        <n v="68.0"/>
        <n v="48.0"/>
        <n v="85.0"/>
        <n v="83.0"/>
        <n v="13.0"/>
        <n v="21.0"/>
        <n v="31.0"/>
        <n v="28.0"/>
        <n v="47.0"/>
        <n v="50.0"/>
        <n v="79.0"/>
        <n v="1614.0"/>
        <n v="33.0"/>
        <n v="6.0"/>
        <n v="111.0"/>
        <n v="80.0"/>
        <n v="232.0"/>
        <n v="87.0"/>
        <n v="14.0"/>
        <n v="103.0"/>
        <n v="64.0"/>
        <n v="161.0"/>
        <n v="156.0"/>
        <n v="97.0"/>
        <n v="184.0"/>
        <n v="7.0"/>
        <n v="32.0"/>
        <n v="197.0"/>
        <n v="67.0"/>
        <n v="150.0"/>
        <n v="179.0"/>
        <n v="165.0"/>
        <n v="117.0"/>
        <n v="77.0"/>
        <n v="168.0"/>
        <n v="519.0"/>
        <n v="71.0"/>
        <n v="30.0"/>
        <n v="17.0"/>
        <n v="54.0"/>
        <n v="129.0"/>
        <n v="126.0"/>
        <n v="4.0"/>
        <n v="195.0"/>
        <n v="163.0"/>
        <n v="142.0"/>
        <n v="65.0"/>
        <n v="116.0"/>
        <n v="39.0"/>
        <n v="137.0"/>
        <n v="43.0"/>
        <n v="120.0"/>
        <n v="23.0"/>
        <n v="49.0"/>
        <n v="96.0"/>
        <n v="119.0"/>
        <n v="70.0"/>
        <n v="124.0"/>
        <n v="178.0"/>
        <n v="146.0"/>
        <n v="55.0"/>
        <n v="24.0"/>
        <n v="237.0"/>
        <n v="138.0"/>
        <n v="9.0"/>
        <n v="44.0"/>
        <n v="661.0"/>
        <n v="53.0"/>
        <n v="3.0"/>
        <n v="73.0"/>
        <n v="78.0"/>
        <n v="149.0"/>
        <n v="160.0"/>
        <n v="144.0"/>
        <n v="193.0"/>
        <n v="113.0"/>
        <n v="183.0"/>
        <n v="385.0"/>
        <n v="88.0"/>
        <n v="46.0"/>
        <n v="174.0"/>
        <n v="38.0"/>
        <n v="52.0"/>
        <n v="134.0"/>
        <n v="1.0"/>
        <n v="254.0"/>
        <n v="125.0"/>
        <n v="26.0"/>
        <n v="158.0"/>
        <n v="143.0"/>
        <n v="19.0"/>
        <n v="130.0"/>
        <n v="190.0"/>
        <n v="104.0"/>
        <n v="131.0"/>
        <n v="337.0"/>
        <n v="72.0"/>
        <n v="101.0"/>
        <n v="319.0"/>
        <n v="256.0"/>
        <n v="277.0"/>
        <n v="114.0"/>
        <n v="94.0"/>
        <n v="36.0"/>
        <n v="37.0"/>
        <n v="180.0"/>
        <n v="400.0"/>
        <n v="172.0"/>
        <n v="98.0"/>
        <n v="95.0"/>
        <n v="204.0"/>
        <n v="133.0"/>
        <n v="122.0"/>
        <n v="278.0"/>
        <n v="82.0"/>
      </sharedItems>
    </cacheField>
    <cacheField name="Product Name" numFmtId="165">
      <sharedItems>
        <s v="Product 2"/>
        <s v="Product 3"/>
        <s v="Product 1"/>
        <s v="Product 4"/>
      </sharedItems>
    </cacheField>
    <cacheField name="Total Price">
      <sharedItems containsMixedTypes="1" containsNumber="1">
        <n v="32422.0"/>
        <n v="128608.0"/>
        <n v="38847.0"/>
        <n v="12500.0"/>
        <n v="140000.0"/>
        <n v="7500.0"/>
        <n v="12000.0"/>
        <n v="15000.0"/>
        <n v="25000.0"/>
        <n v="130000.0"/>
        <n v="30000.0"/>
        <n v="45000.0"/>
        <n v="200000.0"/>
        <n v="125000.0"/>
        <n v="230000.0"/>
        <n v="100000.0"/>
        <n v="150000.0"/>
        <n v="10000.0"/>
        <n v="31250.0"/>
        <n v="40000.0"/>
        <n v="50000.0"/>
        <n v="19985.0"/>
        <n v="175000.0"/>
        <n v="193334.0"/>
        <n v="360000.0"/>
        <n v="193333.0"/>
        <n v="75000.0"/>
        <n v="72750.0"/>
        <n v="520000.0"/>
        <n v="375000.0"/>
        <n v="300000.0"/>
        <n v="120000.0"/>
        <n v="65000.0"/>
        <n v="17500.0"/>
        <n v="548200.0"/>
        <n v="20000.0"/>
        <n v="5000.0"/>
        <n v="115000.0"/>
        <n v="110000.0"/>
        <n v="133650.0"/>
        <n v="135000.0"/>
        <n v="270000.0"/>
        <n v="271350.0"/>
        <n v="225000.0"/>
        <n v="23333.0"/>
        <n v="16667.0"/>
        <n v="170000.0"/>
        <n v="70000.0"/>
        <n v="400000.0"/>
        <n v="97050.0"/>
        <n v="180000.0"/>
        <n v="275000.0"/>
        <n v="80000.0"/>
        <n v="83000.0"/>
        <n v="16500.0"/>
        <n v="161500.0"/>
        <n v="15700.0"/>
        <n v="165000.0"/>
        <n v="118000.0"/>
        <n v="60000.0"/>
        <n v="20833.0"/>
        <n v="35000.0"/>
        <n v="69000.0"/>
        <n v="187500.0"/>
        <n v="36000.0"/>
        <n v="450000.0"/>
        <n v="55000.0"/>
        <n v="20833.33"/>
        <n v="20833.37"/>
        <n v="22500.0"/>
        <s v="$ -"/>
        <n v="5040.44"/>
        <n v="26209.56"/>
        <n v="250000.0"/>
        <n v="32000.0"/>
        <n v="138000.0"/>
        <n v="190000.0"/>
        <n v="4400.0"/>
        <n v="1008.0"/>
        <n v="30242.0"/>
        <n v="27000.0"/>
        <n v="8000.0"/>
        <n v="14558.0"/>
        <n v="105000.0"/>
        <n v="15750.0"/>
        <n v="18000.0"/>
        <n v="160000.0"/>
        <n v="18500.0"/>
        <n v="325000.0"/>
        <n v="6000.0"/>
        <n v="11500.0"/>
        <n v="1080000.0"/>
        <n v="127500.0"/>
        <n v="38000.0"/>
        <n v="6500.0"/>
        <n v="16000.0"/>
        <n v="220000.0"/>
        <n v="600000.0"/>
        <n v="116000.0"/>
        <n v="16666.67"/>
        <n v="4166.7"/>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Step 1)-Total Price by Product" cacheId="0" dataCaption="" compact="0" compactData="0">
  <location ref="A1:F5" firstHeaderRow="0" firstDataRow="1" firstDataCol="1"/>
  <pivotFields>
    <pivotField name="Close Date" axis="axisRow" compact="0" numFmtId="164" outline="0" multipleItemSelectionAllowed="1" showAll="0" sortType="ascending">
      <items>
        <item x="0"/>
        <item x="1"/>
        <item x="2"/>
        <item x="3"/>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Product Name" axis="axisCol" compact="0" numFmtId="165" outline="0" multipleItemSelectionAllowed="1" showAll="0" sortType="ascending">
      <items>
        <item x="2"/>
        <item x="0"/>
        <item x="1"/>
        <item x="3"/>
        <item t="default"/>
      </items>
    </pivotField>
    <pivotField name="Tota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s>
  <rowFields>
    <field x="0"/>
  </rowFields>
  <colFields>
    <field x="2"/>
  </colFields>
  <dataFields>
    <dataField name="SUM of Total Price" fld="3" baseField="0"/>
  </dataFields>
</pivotTableDefinition>
</file>

<file path=xl/pivotTables/pivotTable2.xml><?xml version="1.0" encoding="utf-8"?>
<pivotTableDefinition xmlns="http://schemas.openxmlformats.org/spreadsheetml/2006/main" name="Sheet9" cacheId="1" dataCaption="" compact="0" compactData="0">
  <location ref="A1:F27" firstHeaderRow="0" firstDataRow="1" firstDataCol="1"/>
  <pivotFields>
    <pivotField name="Close Date" axis="axisRow" compact="0" numFmtId="164"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Product Name" axis="axisCol" compact="0" numFmtId="165" outline="0" multipleItemSelectionAllowed="1" showAll="0" sortType="ascending">
      <items>
        <item x="2"/>
        <item x="0"/>
        <item x="1"/>
        <item x="3"/>
        <item t="default"/>
      </items>
    </pivotField>
    <pivotField name="Tota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s>
  <rowFields>
    <field x="0"/>
  </rowFields>
  <colFields>
    <field x="2"/>
  </colFields>
  <dataFields>
    <dataField name="SUM of Total Price" fld="3" baseField="0"/>
  </dataFields>
</pivotTableDefinition>
</file>

<file path=xl/pivotTables/pivotTable3.xml><?xml version="1.0" encoding="utf-8"?>
<pivotTableDefinition xmlns="http://schemas.openxmlformats.org/spreadsheetml/2006/main" name="Sheet10" cacheId="2" dataCaption="" compact="0" compactData="0">
  <location ref="A1:F11" firstHeaderRow="0" firstDataRow="1" firstDataCol="1"/>
  <pivotFields>
    <pivotField name="Close Date" axis="axisRow" compact="0" numFmtId="164"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t="default"/>
      </items>
    </pivotField>
    <pivotField name="Product Name" axis="axisCol" compact="0" numFmtId="165" outline="0" multipleItemSelectionAllowed="1" showAll="0" sortType="ascending">
      <items>
        <item x="2"/>
        <item x="0"/>
        <item x="1"/>
        <item x="3"/>
        <item t="default"/>
      </items>
    </pivotField>
    <pivotField name="Tota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s>
  <rowFields>
    <field x="0"/>
  </rowFields>
  <colFields>
    <field x="2"/>
  </colFields>
  <dataFields>
    <dataField name="SUM of Total Price" fld="3"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38"/>
    <col customWidth="1" min="5" max="5" width="12.5"/>
  </cols>
  <sheetData>
    <row r="1">
      <c r="A1" s="1" t="s">
        <v>0</v>
      </c>
      <c r="B1" s="2"/>
      <c r="C1" s="2" t="s">
        <v>1</v>
      </c>
      <c r="D1" s="2" t="s">
        <v>2</v>
      </c>
      <c r="E1" s="1" t="s">
        <v>3</v>
      </c>
      <c r="F1" s="2" t="s">
        <v>4</v>
      </c>
    </row>
    <row r="2">
      <c r="A2" s="3"/>
      <c r="B2" s="3"/>
      <c r="C2" s="3">
        <v>43101.0</v>
      </c>
      <c r="D2" s="4">
        <v>0.0</v>
      </c>
      <c r="E2" s="5" t="s">
        <v>5</v>
      </c>
      <c r="F2" s="6">
        <v>32422.0</v>
      </c>
    </row>
    <row r="3">
      <c r="A3" s="3"/>
      <c r="B3" s="3"/>
      <c r="C3" s="3">
        <v>43101.0</v>
      </c>
      <c r="D3" s="4">
        <v>0.0</v>
      </c>
      <c r="E3" s="5" t="s">
        <v>5</v>
      </c>
      <c r="F3" s="6">
        <v>128608.0</v>
      </c>
    </row>
    <row r="4">
      <c r="A4" s="3"/>
      <c r="B4" s="3"/>
      <c r="C4" s="3">
        <v>43101.0</v>
      </c>
      <c r="D4" s="4">
        <v>0.0</v>
      </c>
      <c r="E4" s="5" t="s">
        <v>5</v>
      </c>
      <c r="F4" s="6">
        <v>38847.0</v>
      </c>
    </row>
    <row r="5">
      <c r="A5" s="3"/>
      <c r="B5" s="3"/>
      <c r="C5" s="3">
        <v>43104.0</v>
      </c>
      <c r="D5" s="4">
        <v>15.0</v>
      </c>
      <c r="E5" s="5" t="s">
        <v>6</v>
      </c>
      <c r="F5" s="6">
        <v>12500.0</v>
      </c>
    </row>
    <row r="6">
      <c r="A6" s="3"/>
      <c r="B6" s="3"/>
      <c r="C6" s="3">
        <v>43110.0</v>
      </c>
      <c r="D6" s="4">
        <v>41.0</v>
      </c>
      <c r="E6" s="5" t="s">
        <v>7</v>
      </c>
      <c r="F6" s="6">
        <v>140000.0</v>
      </c>
    </row>
    <row r="7">
      <c r="A7" s="3"/>
      <c r="B7" s="3"/>
      <c r="C7" s="3">
        <v>43110.0</v>
      </c>
      <c r="D7" s="4">
        <v>41.0</v>
      </c>
      <c r="E7" s="5" t="s">
        <v>7</v>
      </c>
      <c r="F7" s="6">
        <v>140000.0</v>
      </c>
    </row>
    <row r="8">
      <c r="A8" s="3"/>
      <c r="B8" s="3"/>
      <c r="C8" s="3">
        <v>43110.0</v>
      </c>
      <c r="D8" s="4">
        <v>41.0</v>
      </c>
      <c r="E8" s="5" t="s">
        <v>7</v>
      </c>
      <c r="F8" s="6">
        <v>140000.0</v>
      </c>
    </row>
    <row r="9">
      <c r="A9" s="3"/>
      <c r="B9" s="3"/>
      <c r="C9" s="3">
        <v>43110.0</v>
      </c>
      <c r="D9" s="4">
        <v>0.0</v>
      </c>
      <c r="E9" s="5" t="s">
        <v>6</v>
      </c>
      <c r="F9" s="6">
        <v>7500.0</v>
      </c>
    </row>
    <row r="10">
      <c r="A10" s="3"/>
      <c r="B10" s="3"/>
      <c r="C10" s="3">
        <v>43122.0</v>
      </c>
      <c r="D10" s="4">
        <v>11.0</v>
      </c>
      <c r="E10" s="5" t="s">
        <v>6</v>
      </c>
      <c r="F10" s="6">
        <v>12000.0</v>
      </c>
    </row>
    <row r="11">
      <c r="A11" s="3"/>
      <c r="B11" s="3"/>
      <c r="C11" s="3">
        <v>43125.0</v>
      </c>
      <c r="D11" s="4">
        <v>16.0</v>
      </c>
      <c r="E11" s="5" t="s">
        <v>6</v>
      </c>
      <c r="F11" s="6">
        <v>15000.0</v>
      </c>
    </row>
    <row r="12">
      <c r="A12" s="3"/>
      <c r="B12" s="3"/>
      <c r="C12" s="3">
        <v>43126.0</v>
      </c>
      <c r="D12" s="4">
        <v>35.0</v>
      </c>
      <c r="E12" s="5" t="s">
        <v>6</v>
      </c>
      <c r="F12" s="6">
        <v>15000.0</v>
      </c>
    </row>
    <row r="13">
      <c r="A13" s="3"/>
      <c r="B13" s="3"/>
      <c r="C13" s="3">
        <v>43126.0</v>
      </c>
      <c r="D13" s="4">
        <v>16.0</v>
      </c>
      <c r="E13" s="5" t="s">
        <v>6</v>
      </c>
      <c r="F13" s="6">
        <v>15000.0</v>
      </c>
    </row>
    <row r="14">
      <c r="A14" s="3"/>
      <c r="B14" s="3"/>
      <c r="C14" s="3">
        <v>43126.0</v>
      </c>
      <c r="D14" s="4">
        <v>99.0</v>
      </c>
      <c r="E14" s="5" t="s">
        <v>6</v>
      </c>
      <c r="F14" s="6">
        <v>25000.0</v>
      </c>
    </row>
    <row r="15">
      <c r="A15" s="3"/>
      <c r="B15" s="3"/>
      <c r="C15" s="3">
        <v>43126.0</v>
      </c>
      <c r="D15" s="4">
        <v>99.0</v>
      </c>
      <c r="E15" s="5" t="s">
        <v>6</v>
      </c>
      <c r="F15" s="6">
        <v>25000.0</v>
      </c>
    </row>
    <row r="16">
      <c r="A16" s="3"/>
      <c r="B16" s="3"/>
      <c r="C16" s="3">
        <v>43128.0</v>
      </c>
      <c r="D16" s="4">
        <v>92.0</v>
      </c>
      <c r="E16" s="5" t="s">
        <v>7</v>
      </c>
      <c r="F16" s="6">
        <v>130000.0</v>
      </c>
    </row>
    <row r="17">
      <c r="A17" s="3"/>
      <c r="B17" s="3"/>
      <c r="C17" s="3">
        <v>43129.0</v>
      </c>
      <c r="D17" s="4">
        <v>18.0</v>
      </c>
      <c r="E17" s="5" t="s">
        <v>6</v>
      </c>
      <c r="F17" s="6">
        <v>30000.0</v>
      </c>
    </row>
    <row r="18">
      <c r="A18" s="3"/>
      <c r="B18" s="3"/>
      <c r="C18" s="3">
        <v>43129.0</v>
      </c>
      <c r="D18" s="4">
        <v>5.0</v>
      </c>
      <c r="E18" s="5" t="s">
        <v>6</v>
      </c>
      <c r="F18" s="6">
        <v>45000.0</v>
      </c>
    </row>
    <row r="19">
      <c r="A19" s="3"/>
      <c r="B19" s="3"/>
      <c r="C19" s="3">
        <v>43130.0</v>
      </c>
      <c r="D19" s="4">
        <v>20.0</v>
      </c>
      <c r="E19" s="5" t="s">
        <v>6</v>
      </c>
      <c r="F19" s="6">
        <v>12500.0</v>
      </c>
    </row>
    <row r="20">
      <c r="A20" s="3"/>
      <c r="B20" s="3"/>
      <c r="C20" s="3">
        <v>43131.0</v>
      </c>
      <c r="D20" s="4">
        <v>89.0</v>
      </c>
      <c r="E20" s="5" t="s">
        <v>6</v>
      </c>
      <c r="F20" s="6">
        <v>25000.0</v>
      </c>
    </row>
    <row r="21">
      <c r="A21" s="3"/>
      <c r="B21" s="3"/>
      <c r="C21" s="3">
        <v>43131.0</v>
      </c>
      <c r="D21" s="4">
        <v>20.0</v>
      </c>
      <c r="E21" s="5" t="s">
        <v>6</v>
      </c>
      <c r="F21" s="6">
        <v>12500.0</v>
      </c>
    </row>
    <row r="22">
      <c r="A22" s="3"/>
      <c r="B22" s="3"/>
      <c r="C22" s="3">
        <v>43136.0</v>
      </c>
      <c r="D22" s="4">
        <v>196.0</v>
      </c>
      <c r="E22" s="5" t="s">
        <v>7</v>
      </c>
      <c r="F22" s="6">
        <v>200000.0</v>
      </c>
    </row>
    <row r="23">
      <c r="A23" s="3"/>
      <c r="B23" s="3"/>
      <c r="C23" s="3">
        <v>43137.0</v>
      </c>
      <c r="D23" s="4">
        <v>56.0</v>
      </c>
      <c r="E23" s="5" t="s">
        <v>7</v>
      </c>
      <c r="F23" s="6">
        <v>125000.0</v>
      </c>
    </row>
    <row r="24">
      <c r="A24" s="3"/>
      <c r="B24" s="3"/>
      <c r="C24" s="3">
        <v>43145.0</v>
      </c>
      <c r="D24" s="4">
        <v>115.0</v>
      </c>
      <c r="E24" s="5" t="s">
        <v>7</v>
      </c>
      <c r="F24" s="6">
        <v>230000.0</v>
      </c>
    </row>
    <row r="25">
      <c r="A25" s="3"/>
      <c r="B25" s="3"/>
      <c r="C25" s="3">
        <v>43147.0</v>
      </c>
      <c r="D25" s="4">
        <v>8.0</v>
      </c>
      <c r="E25" s="5" t="s">
        <v>6</v>
      </c>
      <c r="F25" s="6">
        <v>12500.0</v>
      </c>
    </row>
    <row r="26">
      <c r="A26" s="3"/>
      <c r="B26" s="3"/>
      <c r="C26" s="3">
        <v>43150.0</v>
      </c>
      <c r="D26" s="4">
        <v>12.0</v>
      </c>
      <c r="E26" s="5" t="s">
        <v>7</v>
      </c>
      <c r="F26" s="6">
        <v>100000.0</v>
      </c>
    </row>
    <row r="27">
      <c r="A27" s="3"/>
      <c r="B27" s="3"/>
      <c r="C27" s="3">
        <v>43157.0</v>
      </c>
      <c r="D27" s="4">
        <v>220.0</v>
      </c>
      <c r="E27" s="5" t="s">
        <v>7</v>
      </c>
      <c r="F27" s="6">
        <v>150000.0</v>
      </c>
    </row>
    <row r="28">
      <c r="A28" s="3"/>
      <c r="B28" s="3"/>
      <c r="C28" s="3">
        <v>43158.0</v>
      </c>
      <c r="D28" s="4">
        <v>18.0</v>
      </c>
      <c r="E28" s="5" t="s">
        <v>6</v>
      </c>
      <c r="F28" s="6">
        <v>10000.0</v>
      </c>
    </row>
    <row r="29">
      <c r="A29" s="3"/>
      <c r="B29" s="3"/>
      <c r="C29" s="3">
        <v>43159.0</v>
      </c>
      <c r="D29" s="4">
        <v>2.0</v>
      </c>
      <c r="E29" s="5" t="s">
        <v>6</v>
      </c>
      <c r="F29" s="6">
        <v>10000.0</v>
      </c>
    </row>
    <row r="30">
      <c r="A30" s="3"/>
      <c r="B30" s="3"/>
      <c r="C30" s="3">
        <v>43165.0</v>
      </c>
      <c r="D30" s="4">
        <v>5.0</v>
      </c>
      <c r="E30" s="5" t="s">
        <v>6</v>
      </c>
      <c r="F30" s="6">
        <v>15000.0</v>
      </c>
    </row>
    <row r="31">
      <c r="A31" s="3"/>
      <c r="B31" s="3"/>
      <c r="C31" s="3">
        <v>43166.0</v>
      </c>
      <c r="D31" s="4">
        <v>34.0</v>
      </c>
      <c r="E31" s="5" t="s">
        <v>6</v>
      </c>
      <c r="F31" s="6">
        <v>30000.0</v>
      </c>
    </row>
    <row r="32">
      <c r="A32" s="3"/>
      <c r="B32" s="3"/>
      <c r="C32" s="3">
        <v>43166.0</v>
      </c>
      <c r="D32" s="4">
        <v>86.0</v>
      </c>
      <c r="E32" s="5" t="s">
        <v>6</v>
      </c>
      <c r="F32" s="6">
        <v>30000.0</v>
      </c>
    </row>
    <row r="33">
      <c r="A33" s="3"/>
      <c r="B33" s="3"/>
      <c r="C33" s="3">
        <v>43171.0</v>
      </c>
      <c r="D33" s="4">
        <v>0.0</v>
      </c>
      <c r="E33" s="5" t="s">
        <v>5</v>
      </c>
      <c r="F33" s="6">
        <v>31250.0</v>
      </c>
    </row>
    <row r="34">
      <c r="A34" s="3"/>
      <c r="B34" s="3"/>
      <c r="C34" s="3">
        <v>43171.0</v>
      </c>
      <c r="D34" s="4">
        <v>0.0</v>
      </c>
      <c r="E34" s="5" t="s">
        <v>5</v>
      </c>
      <c r="F34" s="6">
        <v>31250.0</v>
      </c>
    </row>
    <row r="35">
      <c r="A35" s="3"/>
      <c r="B35" s="3"/>
      <c r="C35" s="3">
        <v>43171.0</v>
      </c>
      <c r="D35" s="4">
        <v>0.0</v>
      </c>
      <c r="E35" s="5" t="s">
        <v>5</v>
      </c>
      <c r="F35" s="6">
        <v>31250.0</v>
      </c>
    </row>
    <row r="36">
      <c r="A36" s="3"/>
      <c r="B36" s="3"/>
      <c r="C36" s="3">
        <v>43171.0</v>
      </c>
      <c r="D36" s="4">
        <v>0.0</v>
      </c>
      <c r="E36" s="5" t="s">
        <v>5</v>
      </c>
      <c r="F36" s="6">
        <v>31250.0</v>
      </c>
    </row>
    <row r="37">
      <c r="A37" s="3"/>
      <c r="B37" s="3"/>
      <c r="C37" s="3">
        <v>43171.0</v>
      </c>
      <c r="D37" s="4">
        <v>0.0</v>
      </c>
      <c r="E37" s="5" t="s">
        <v>5</v>
      </c>
      <c r="F37" s="6">
        <v>31250.0</v>
      </c>
    </row>
    <row r="38">
      <c r="A38" s="3"/>
      <c r="B38" s="3"/>
      <c r="C38" s="3">
        <v>43171.0</v>
      </c>
      <c r="D38" s="4">
        <v>0.0</v>
      </c>
      <c r="E38" s="5" t="s">
        <v>5</v>
      </c>
      <c r="F38" s="6">
        <v>31250.0</v>
      </c>
    </row>
    <row r="39">
      <c r="A39" s="3"/>
      <c r="B39" s="3"/>
      <c r="C39" s="3">
        <v>43171.0</v>
      </c>
      <c r="D39" s="4">
        <v>0.0</v>
      </c>
      <c r="E39" s="5" t="s">
        <v>5</v>
      </c>
      <c r="F39" s="6">
        <v>31250.0</v>
      </c>
    </row>
    <row r="40">
      <c r="A40" s="3"/>
      <c r="B40" s="3"/>
      <c r="C40" s="3">
        <v>43171.0</v>
      </c>
      <c r="D40" s="4">
        <v>0.0</v>
      </c>
      <c r="E40" s="5" t="s">
        <v>5</v>
      </c>
      <c r="F40" s="6">
        <v>31250.0</v>
      </c>
    </row>
    <row r="41">
      <c r="A41" s="3"/>
      <c r="B41" s="3"/>
      <c r="C41" s="3">
        <v>43171.0</v>
      </c>
      <c r="D41" s="4">
        <v>0.0</v>
      </c>
      <c r="E41" s="5" t="s">
        <v>5</v>
      </c>
      <c r="F41" s="6">
        <v>31250.0</v>
      </c>
    </row>
    <row r="42">
      <c r="A42" s="3"/>
      <c r="B42" s="3"/>
      <c r="C42" s="3">
        <v>43171.0</v>
      </c>
      <c r="D42" s="4">
        <v>0.0</v>
      </c>
      <c r="E42" s="5" t="s">
        <v>5</v>
      </c>
      <c r="F42" s="6">
        <v>31250.0</v>
      </c>
    </row>
    <row r="43">
      <c r="A43" s="3"/>
      <c r="B43" s="3"/>
      <c r="C43" s="3">
        <v>43171.0</v>
      </c>
      <c r="D43" s="4">
        <v>0.0</v>
      </c>
      <c r="E43" s="5" t="s">
        <v>5</v>
      </c>
      <c r="F43" s="6">
        <v>31250.0</v>
      </c>
    </row>
    <row r="44">
      <c r="A44" s="3"/>
      <c r="B44" s="3"/>
      <c r="C44" s="3">
        <v>43171.0</v>
      </c>
      <c r="D44" s="4">
        <v>0.0</v>
      </c>
      <c r="E44" s="5" t="s">
        <v>5</v>
      </c>
      <c r="F44" s="6">
        <v>31250.0</v>
      </c>
    </row>
    <row r="45">
      <c r="A45" s="3"/>
      <c r="B45" s="3"/>
      <c r="C45" s="3">
        <v>43171.0</v>
      </c>
      <c r="D45" s="4">
        <v>0.0</v>
      </c>
      <c r="E45" s="5" t="s">
        <v>5</v>
      </c>
      <c r="F45" s="6">
        <v>31250.0</v>
      </c>
    </row>
    <row r="46">
      <c r="A46" s="3"/>
      <c r="B46" s="3"/>
      <c r="C46" s="3">
        <v>43171.0</v>
      </c>
      <c r="D46" s="4">
        <v>0.0</v>
      </c>
      <c r="E46" s="5" t="s">
        <v>5</v>
      </c>
      <c r="F46" s="6">
        <v>31250.0</v>
      </c>
    </row>
    <row r="47">
      <c r="A47" s="3"/>
      <c r="B47" s="3"/>
      <c r="C47" s="3">
        <v>43171.0</v>
      </c>
      <c r="D47" s="4">
        <v>0.0</v>
      </c>
      <c r="E47" s="5" t="s">
        <v>5</v>
      </c>
      <c r="F47" s="6">
        <v>31250.0</v>
      </c>
    </row>
    <row r="48">
      <c r="A48" s="3"/>
      <c r="B48" s="3"/>
      <c r="C48" s="3">
        <v>43171.0</v>
      </c>
      <c r="D48" s="4">
        <v>0.0</v>
      </c>
      <c r="E48" s="5" t="s">
        <v>5</v>
      </c>
      <c r="F48" s="6">
        <v>31250.0</v>
      </c>
    </row>
    <row r="49">
      <c r="A49" s="3"/>
      <c r="B49" s="3"/>
      <c r="C49" s="3">
        <v>43171.0</v>
      </c>
      <c r="D49" s="4">
        <v>0.0</v>
      </c>
      <c r="E49" s="5" t="s">
        <v>5</v>
      </c>
      <c r="F49" s="6">
        <v>31250.0</v>
      </c>
    </row>
    <row r="50">
      <c r="A50" s="3"/>
      <c r="B50" s="3"/>
      <c r="C50" s="3">
        <v>43171.0</v>
      </c>
      <c r="D50" s="4">
        <v>0.0</v>
      </c>
      <c r="E50" s="5" t="s">
        <v>5</v>
      </c>
      <c r="F50" s="6">
        <v>31250.0</v>
      </c>
    </row>
    <row r="51">
      <c r="A51" s="3"/>
      <c r="B51" s="3"/>
      <c r="C51" s="3">
        <v>43171.0</v>
      </c>
      <c r="D51" s="4">
        <v>0.0</v>
      </c>
      <c r="E51" s="5" t="s">
        <v>5</v>
      </c>
      <c r="F51" s="6">
        <v>31250.0</v>
      </c>
    </row>
    <row r="52">
      <c r="A52" s="3"/>
      <c r="B52" s="3"/>
      <c r="C52" s="3">
        <v>43171.0</v>
      </c>
      <c r="D52" s="4">
        <v>0.0</v>
      </c>
      <c r="E52" s="5" t="s">
        <v>5</v>
      </c>
      <c r="F52" s="6">
        <v>31250.0</v>
      </c>
    </row>
    <row r="53">
      <c r="A53" s="3"/>
      <c r="B53" s="3"/>
      <c r="C53" s="3">
        <v>43171.0</v>
      </c>
      <c r="D53" s="4">
        <v>0.0</v>
      </c>
      <c r="E53" s="5" t="s">
        <v>5</v>
      </c>
      <c r="F53" s="6">
        <v>31250.0</v>
      </c>
    </row>
    <row r="54">
      <c r="A54" s="3"/>
      <c r="B54" s="3"/>
      <c r="C54" s="3">
        <v>43171.0</v>
      </c>
      <c r="D54" s="4">
        <v>0.0</v>
      </c>
      <c r="E54" s="5" t="s">
        <v>5</v>
      </c>
      <c r="F54" s="6">
        <v>31250.0</v>
      </c>
    </row>
    <row r="55">
      <c r="A55" s="3"/>
      <c r="B55" s="3"/>
      <c r="C55" s="3">
        <v>43171.0</v>
      </c>
      <c r="D55" s="4">
        <v>0.0</v>
      </c>
      <c r="E55" s="5" t="s">
        <v>5</v>
      </c>
      <c r="F55" s="6">
        <v>31250.0</v>
      </c>
    </row>
    <row r="56">
      <c r="A56" s="3"/>
      <c r="B56" s="3"/>
      <c r="C56" s="3">
        <v>43171.0</v>
      </c>
      <c r="D56" s="4">
        <v>0.0</v>
      </c>
      <c r="E56" s="5" t="s">
        <v>5</v>
      </c>
      <c r="F56" s="6">
        <v>31250.0</v>
      </c>
    </row>
    <row r="57">
      <c r="A57" s="3"/>
      <c r="B57" s="3"/>
      <c r="C57" s="3">
        <v>43171.0</v>
      </c>
      <c r="D57" s="4">
        <v>0.0</v>
      </c>
      <c r="E57" s="5" t="s">
        <v>5</v>
      </c>
      <c r="F57" s="6">
        <v>31250.0</v>
      </c>
    </row>
    <row r="58">
      <c r="A58" s="3"/>
      <c r="B58" s="3"/>
      <c r="C58" s="3">
        <v>43171.0</v>
      </c>
      <c r="D58" s="4">
        <v>0.0</v>
      </c>
      <c r="E58" s="5" t="s">
        <v>5</v>
      </c>
      <c r="F58" s="6">
        <v>31250.0</v>
      </c>
    </row>
    <row r="59">
      <c r="A59" s="3"/>
      <c r="B59" s="3"/>
      <c r="C59" s="3">
        <v>43171.0</v>
      </c>
      <c r="D59" s="4">
        <v>0.0</v>
      </c>
      <c r="E59" s="5" t="s">
        <v>5</v>
      </c>
      <c r="F59" s="6">
        <v>31250.0</v>
      </c>
    </row>
    <row r="60">
      <c r="A60" s="3"/>
      <c r="B60" s="3"/>
      <c r="C60" s="3">
        <v>43171.0</v>
      </c>
      <c r="D60" s="4">
        <v>0.0</v>
      </c>
      <c r="E60" s="5" t="s">
        <v>5</v>
      </c>
      <c r="F60" s="6">
        <v>31250.0</v>
      </c>
    </row>
    <row r="61">
      <c r="A61" s="3"/>
      <c r="B61" s="3"/>
      <c r="C61" s="3">
        <v>43171.0</v>
      </c>
      <c r="D61" s="4">
        <v>0.0</v>
      </c>
      <c r="E61" s="5" t="s">
        <v>5</v>
      </c>
      <c r="F61" s="6">
        <v>31250.0</v>
      </c>
    </row>
    <row r="62">
      <c r="A62" s="3"/>
      <c r="B62" s="3"/>
      <c r="C62" s="3">
        <v>43171.0</v>
      </c>
      <c r="D62" s="4">
        <v>0.0</v>
      </c>
      <c r="E62" s="5" t="s">
        <v>5</v>
      </c>
      <c r="F62" s="6">
        <v>31250.0</v>
      </c>
    </row>
    <row r="63">
      <c r="A63" s="3"/>
      <c r="B63" s="3"/>
      <c r="C63" s="3">
        <v>43171.0</v>
      </c>
      <c r="D63" s="4">
        <v>0.0</v>
      </c>
      <c r="E63" s="5" t="s">
        <v>5</v>
      </c>
      <c r="F63" s="6">
        <v>31250.0</v>
      </c>
    </row>
    <row r="64">
      <c r="A64" s="3"/>
      <c r="B64" s="3"/>
      <c r="C64" s="3">
        <v>43171.0</v>
      </c>
      <c r="D64" s="4">
        <v>0.0</v>
      </c>
      <c r="E64" s="5" t="s">
        <v>5</v>
      </c>
      <c r="F64" s="6">
        <v>31250.0</v>
      </c>
    </row>
    <row r="65">
      <c r="A65" s="3"/>
      <c r="B65" s="3"/>
      <c r="C65" s="3">
        <v>43171.0</v>
      </c>
      <c r="D65" s="4">
        <v>0.0</v>
      </c>
      <c r="E65" s="5" t="s">
        <v>5</v>
      </c>
      <c r="F65" s="6">
        <v>31250.0</v>
      </c>
    </row>
    <row r="66">
      <c r="A66" s="3"/>
      <c r="B66" s="3"/>
      <c r="C66" s="3">
        <v>43171.0</v>
      </c>
      <c r="D66" s="4">
        <v>0.0</v>
      </c>
      <c r="E66" s="5" t="s">
        <v>5</v>
      </c>
      <c r="F66" s="6">
        <v>31250.0</v>
      </c>
    </row>
    <row r="67">
      <c r="A67" s="3"/>
      <c r="B67" s="3"/>
      <c r="C67" s="3">
        <v>43171.0</v>
      </c>
      <c r="D67" s="4">
        <v>0.0</v>
      </c>
      <c r="E67" s="5" t="s">
        <v>5</v>
      </c>
      <c r="F67" s="6">
        <v>31250.0</v>
      </c>
    </row>
    <row r="68">
      <c r="A68" s="3"/>
      <c r="B68" s="3"/>
      <c r="C68" s="3">
        <v>43171.0</v>
      </c>
      <c r="D68" s="4">
        <v>0.0</v>
      </c>
      <c r="E68" s="5" t="s">
        <v>5</v>
      </c>
      <c r="F68" s="6">
        <v>31250.0</v>
      </c>
    </row>
    <row r="69">
      <c r="A69" s="3"/>
      <c r="B69" s="3"/>
      <c r="C69" s="3">
        <v>43171.0</v>
      </c>
      <c r="D69" s="4">
        <v>0.0</v>
      </c>
      <c r="E69" s="5" t="s">
        <v>5</v>
      </c>
      <c r="F69" s="6">
        <v>31250.0</v>
      </c>
    </row>
    <row r="70">
      <c r="A70" s="3"/>
      <c r="B70" s="3"/>
      <c r="C70" s="3">
        <v>43171.0</v>
      </c>
      <c r="D70" s="4">
        <v>0.0</v>
      </c>
      <c r="E70" s="5" t="s">
        <v>5</v>
      </c>
      <c r="F70" s="6">
        <v>31250.0</v>
      </c>
    </row>
    <row r="71">
      <c r="A71" s="3"/>
      <c r="B71" s="3"/>
      <c r="C71" s="3">
        <v>43171.0</v>
      </c>
      <c r="D71" s="4">
        <v>27.0</v>
      </c>
      <c r="E71" s="5" t="s">
        <v>6</v>
      </c>
      <c r="F71" s="6">
        <v>30000.0</v>
      </c>
    </row>
    <row r="72">
      <c r="A72" s="3"/>
      <c r="B72" s="3"/>
      <c r="C72" s="3">
        <v>43172.0</v>
      </c>
      <c r="D72" s="4">
        <v>91.0</v>
      </c>
      <c r="E72" s="5" t="s">
        <v>7</v>
      </c>
      <c r="F72" s="6">
        <v>40000.0</v>
      </c>
    </row>
    <row r="73">
      <c r="A73" s="3"/>
      <c r="B73" s="3"/>
      <c r="C73" s="3">
        <v>43172.0</v>
      </c>
      <c r="D73" s="4">
        <v>61.0</v>
      </c>
      <c r="E73" s="5" t="s">
        <v>7</v>
      </c>
      <c r="F73" s="6">
        <v>50000.0</v>
      </c>
    </row>
    <row r="74">
      <c r="A74" s="3"/>
      <c r="B74" s="3"/>
      <c r="C74" s="3">
        <v>43172.0</v>
      </c>
      <c r="D74" s="4">
        <v>61.0</v>
      </c>
      <c r="E74" s="5" t="s">
        <v>7</v>
      </c>
      <c r="F74" s="6">
        <v>50000.0</v>
      </c>
    </row>
    <row r="75">
      <c r="A75" s="3"/>
      <c r="B75" s="3"/>
      <c r="C75" s="3">
        <v>43172.0</v>
      </c>
      <c r="D75" s="4">
        <v>61.0</v>
      </c>
      <c r="E75" s="5" t="s">
        <v>7</v>
      </c>
      <c r="F75" s="6">
        <v>50000.0</v>
      </c>
    </row>
    <row r="76">
      <c r="A76" s="3"/>
      <c r="B76" s="3"/>
      <c r="C76" s="3">
        <v>43172.0</v>
      </c>
      <c r="D76" s="4">
        <v>61.0</v>
      </c>
      <c r="E76" s="5" t="s">
        <v>7</v>
      </c>
      <c r="F76" s="6">
        <v>50000.0</v>
      </c>
    </row>
    <row r="77">
      <c r="A77" s="3"/>
      <c r="B77" s="3"/>
      <c r="C77" s="3">
        <v>43173.0</v>
      </c>
      <c r="D77" s="4">
        <v>93.0</v>
      </c>
      <c r="E77" s="5" t="s">
        <v>6</v>
      </c>
      <c r="F77" s="6">
        <v>19985.0</v>
      </c>
    </row>
    <row r="78">
      <c r="A78" s="3"/>
      <c r="B78" s="3"/>
      <c r="C78" s="3">
        <v>43173.0</v>
      </c>
      <c r="D78" s="4">
        <v>69.0</v>
      </c>
      <c r="E78" s="5" t="s">
        <v>6</v>
      </c>
      <c r="F78" s="6">
        <v>15000.0</v>
      </c>
    </row>
    <row r="79">
      <c r="A79" s="3"/>
      <c r="B79" s="3"/>
      <c r="C79" s="3">
        <v>43175.0</v>
      </c>
      <c r="D79" s="4">
        <v>35.0</v>
      </c>
      <c r="E79" s="5" t="s">
        <v>6</v>
      </c>
      <c r="F79" s="6">
        <v>10000.0</v>
      </c>
    </row>
    <row r="80">
      <c r="A80" s="3"/>
      <c r="B80" s="3"/>
      <c r="C80" s="3">
        <v>43175.0</v>
      </c>
      <c r="D80" s="4">
        <v>45.0</v>
      </c>
      <c r="E80" s="5" t="s">
        <v>6</v>
      </c>
      <c r="F80" s="6">
        <v>40000.0</v>
      </c>
    </row>
    <row r="81">
      <c r="A81" s="3"/>
      <c r="B81" s="3"/>
      <c r="C81" s="3">
        <v>43178.0</v>
      </c>
      <c r="D81" s="4">
        <v>99.0</v>
      </c>
      <c r="E81" s="5" t="s">
        <v>7</v>
      </c>
      <c r="F81" s="6">
        <v>125000.0</v>
      </c>
    </row>
    <row r="82">
      <c r="A82" s="3"/>
      <c r="B82" s="3"/>
      <c r="C82" s="3">
        <v>43178.0</v>
      </c>
      <c r="D82" s="4">
        <v>148.0</v>
      </c>
      <c r="E82" s="5" t="s">
        <v>7</v>
      </c>
      <c r="F82" s="6">
        <v>200000.0</v>
      </c>
    </row>
    <row r="83">
      <c r="A83" s="3"/>
      <c r="B83" s="3"/>
      <c r="C83" s="3">
        <v>43180.0</v>
      </c>
      <c r="D83" s="4">
        <v>587.0</v>
      </c>
      <c r="E83" s="5" t="s">
        <v>7</v>
      </c>
      <c r="F83" s="6">
        <v>175000.0</v>
      </c>
    </row>
    <row r="84">
      <c r="A84" s="3"/>
      <c r="B84" s="3"/>
      <c r="C84" s="3">
        <v>43182.0</v>
      </c>
      <c r="D84" s="4">
        <v>29.0</v>
      </c>
      <c r="E84" s="5" t="s">
        <v>7</v>
      </c>
      <c r="F84" s="6">
        <v>193334.0</v>
      </c>
    </row>
    <row r="85">
      <c r="A85" s="3"/>
      <c r="B85" s="3"/>
      <c r="C85" s="3">
        <v>43185.0</v>
      </c>
      <c r="D85" s="4">
        <v>102.0</v>
      </c>
      <c r="E85" s="5" t="s">
        <v>7</v>
      </c>
      <c r="F85" s="6">
        <v>175000.0</v>
      </c>
    </row>
    <row r="86">
      <c r="A86" s="3"/>
      <c r="B86" s="3"/>
      <c r="C86" s="3">
        <v>43185.0</v>
      </c>
      <c r="D86" s="4">
        <v>102.0</v>
      </c>
      <c r="E86" s="5" t="s">
        <v>7</v>
      </c>
      <c r="F86" s="6">
        <v>175000.0</v>
      </c>
    </row>
    <row r="87">
      <c r="A87" s="3"/>
      <c r="B87" s="3"/>
      <c r="C87" s="3">
        <v>43185.0</v>
      </c>
      <c r="D87" s="4">
        <v>308.0</v>
      </c>
      <c r="E87" s="5" t="s">
        <v>7</v>
      </c>
      <c r="F87" s="6">
        <v>360000.0</v>
      </c>
    </row>
    <row r="88">
      <c r="A88" s="3"/>
      <c r="B88" s="3"/>
      <c r="C88" s="3">
        <v>43185.0</v>
      </c>
      <c r="D88" s="4">
        <v>263.0</v>
      </c>
      <c r="E88" s="5" t="s">
        <v>7</v>
      </c>
      <c r="F88" s="6">
        <v>150000.0</v>
      </c>
    </row>
    <row r="89">
      <c r="A89" s="3"/>
      <c r="B89" s="3"/>
      <c r="C89" s="3">
        <v>43186.0</v>
      </c>
      <c r="D89" s="4">
        <v>62.0</v>
      </c>
      <c r="E89" s="5" t="s">
        <v>7</v>
      </c>
      <c r="F89" s="6">
        <v>193333.0</v>
      </c>
    </row>
    <row r="90">
      <c r="A90" s="3"/>
      <c r="B90" s="3"/>
      <c r="C90" s="3">
        <v>43187.0</v>
      </c>
      <c r="D90" s="4">
        <v>40.0</v>
      </c>
      <c r="E90" s="5" t="s">
        <v>7</v>
      </c>
      <c r="F90" s="6">
        <v>193333.0</v>
      </c>
    </row>
    <row r="91">
      <c r="A91" s="3"/>
      <c r="B91" s="3"/>
      <c r="C91" s="3">
        <v>43187.0</v>
      </c>
      <c r="D91" s="4">
        <v>42.0</v>
      </c>
      <c r="E91" s="5" t="s">
        <v>6</v>
      </c>
      <c r="F91" s="6">
        <v>12500.0</v>
      </c>
    </row>
    <row r="92">
      <c r="A92" s="3"/>
      <c r="B92" s="3"/>
      <c r="C92" s="3">
        <v>43188.0</v>
      </c>
      <c r="D92" s="4">
        <v>10.0</v>
      </c>
      <c r="E92" s="5" t="s">
        <v>7</v>
      </c>
      <c r="F92" s="6">
        <v>75000.0</v>
      </c>
    </row>
    <row r="93">
      <c r="A93" s="3"/>
      <c r="B93" s="3"/>
      <c r="C93" s="3">
        <v>43188.0</v>
      </c>
      <c r="D93" s="4">
        <v>76.0</v>
      </c>
      <c r="E93" s="5" t="s">
        <v>7</v>
      </c>
      <c r="F93" s="6">
        <v>75000.0</v>
      </c>
    </row>
    <row r="94">
      <c r="A94" s="3"/>
      <c r="B94" s="3"/>
      <c r="C94" s="3">
        <v>43188.0</v>
      </c>
      <c r="D94" s="4">
        <v>76.0</v>
      </c>
      <c r="E94" s="5" t="s">
        <v>7</v>
      </c>
      <c r="F94" s="6">
        <v>150000.0</v>
      </c>
    </row>
    <row r="95">
      <c r="A95" s="3"/>
      <c r="B95" s="3"/>
      <c r="C95" s="3">
        <v>43189.0</v>
      </c>
      <c r="D95" s="4">
        <v>148.0</v>
      </c>
      <c r="E95" s="5" t="s">
        <v>7</v>
      </c>
      <c r="F95" s="6">
        <v>72750.0</v>
      </c>
    </row>
    <row r="96">
      <c r="A96" s="3"/>
      <c r="B96" s="3"/>
      <c r="C96" s="3">
        <v>43189.0</v>
      </c>
      <c r="D96" s="4">
        <v>74.0</v>
      </c>
      <c r="E96" s="5" t="s">
        <v>7</v>
      </c>
      <c r="F96" s="6">
        <v>520000.0</v>
      </c>
    </row>
    <row r="97">
      <c r="A97" s="3"/>
      <c r="B97" s="3"/>
      <c r="C97" s="3">
        <v>43189.0</v>
      </c>
      <c r="D97" s="4">
        <v>25.0</v>
      </c>
      <c r="E97" s="5" t="s">
        <v>7</v>
      </c>
      <c r="F97" s="6">
        <v>40000.0</v>
      </c>
    </row>
    <row r="98">
      <c r="A98" s="3"/>
      <c r="B98" s="3"/>
      <c r="C98" s="3">
        <v>43190.0</v>
      </c>
      <c r="D98" s="4">
        <v>86.0</v>
      </c>
      <c r="E98" s="5" t="s">
        <v>6</v>
      </c>
      <c r="F98" s="6">
        <v>12500.0</v>
      </c>
    </row>
    <row r="99">
      <c r="A99" s="3"/>
      <c r="B99" s="3"/>
      <c r="C99" s="3">
        <v>43194.0</v>
      </c>
      <c r="D99" s="4">
        <v>188.0</v>
      </c>
      <c r="E99" s="5" t="s">
        <v>7</v>
      </c>
      <c r="F99" s="6">
        <v>375000.0</v>
      </c>
    </row>
    <row r="100">
      <c r="A100" s="3"/>
      <c r="B100" s="3"/>
      <c r="C100" s="3">
        <v>43196.0</v>
      </c>
      <c r="D100" s="4">
        <v>25.0</v>
      </c>
      <c r="E100" s="5" t="s">
        <v>7</v>
      </c>
      <c r="F100" s="6">
        <v>50000.0</v>
      </c>
    </row>
    <row r="101">
      <c r="A101" s="3"/>
      <c r="B101" s="3"/>
      <c r="C101" s="3">
        <v>43199.0</v>
      </c>
      <c r="D101" s="4">
        <v>68.0</v>
      </c>
      <c r="E101" s="5" t="s">
        <v>7</v>
      </c>
      <c r="F101" s="6">
        <v>300000.0</v>
      </c>
    </row>
    <row r="102">
      <c r="A102" s="3"/>
      <c r="B102" s="3"/>
      <c r="C102" s="3">
        <v>43200.0</v>
      </c>
      <c r="D102" s="4">
        <v>15.0</v>
      </c>
      <c r="E102" s="5" t="s">
        <v>6</v>
      </c>
      <c r="F102" s="6">
        <v>10000.0</v>
      </c>
    </row>
    <row r="103">
      <c r="A103" s="3"/>
      <c r="B103" s="3"/>
      <c r="C103" s="3">
        <v>43200.0</v>
      </c>
      <c r="D103" s="4">
        <v>48.0</v>
      </c>
      <c r="E103" s="5" t="s">
        <v>6</v>
      </c>
      <c r="F103" s="6">
        <v>15000.0</v>
      </c>
    </row>
    <row r="104">
      <c r="A104" s="3"/>
      <c r="B104" s="3"/>
      <c r="C104" s="3">
        <v>43201.0</v>
      </c>
      <c r="D104" s="4">
        <v>85.0</v>
      </c>
      <c r="E104" s="5" t="s">
        <v>7</v>
      </c>
      <c r="F104" s="6">
        <v>75000.0</v>
      </c>
    </row>
    <row r="105">
      <c r="A105" s="3"/>
      <c r="B105" s="3"/>
      <c r="C105" s="3">
        <v>43201.0</v>
      </c>
      <c r="D105" s="4">
        <v>85.0</v>
      </c>
      <c r="E105" s="5" t="s">
        <v>7</v>
      </c>
      <c r="F105" s="6">
        <v>75000.0</v>
      </c>
    </row>
    <row r="106">
      <c r="A106" s="3"/>
      <c r="B106" s="3"/>
      <c r="C106" s="3">
        <v>43207.0</v>
      </c>
      <c r="D106" s="4">
        <v>83.0</v>
      </c>
      <c r="E106" s="5" t="s">
        <v>7</v>
      </c>
      <c r="F106" s="6">
        <v>300000.0</v>
      </c>
    </row>
    <row r="107">
      <c r="A107" s="3"/>
      <c r="B107" s="3"/>
      <c r="C107" s="3">
        <v>43207.0</v>
      </c>
      <c r="D107" s="4">
        <v>83.0</v>
      </c>
      <c r="E107" s="5" t="s">
        <v>7</v>
      </c>
      <c r="F107" s="6">
        <v>100000.0</v>
      </c>
    </row>
    <row r="108">
      <c r="A108" s="3"/>
      <c r="B108" s="3"/>
      <c r="C108" s="3">
        <v>43210.0</v>
      </c>
      <c r="D108" s="4">
        <v>34.0</v>
      </c>
      <c r="E108" s="5" t="s">
        <v>7</v>
      </c>
      <c r="F108" s="6">
        <v>300000.0</v>
      </c>
    </row>
    <row r="109">
      <c r="A109" s="3"/>
      <c r="B109" s="3"/>
      <c r="C109" s="3">
        <v>43210.0</v>
      </c>
      <c r="D109" s="4">
        <v>11.0</v>
      </c>
      <c r="E109" s="5" t="s">
        <v>6</v>
      </c>
      <c r="F109" s="6">
        <v>15000.0</v>
      </c>
    </row>
    <row r="110">
      <c r="A110" s="3"/>
      <c r="B110" s="3"/>
      <c r="C110" s="3">
        <v>43213.0</v>
      </c>
      <c r="D110" s="4">
        <v>13.0</v>
      </c>
      <c r="E110" s="5" t="s">
        <v>6</v>
      </c>
      <c r="F110" s="6">
        <v>25000.0</v>
      </c>
    </row>
    <row r="111">
      <c r="A111" s="3"/>
      <c r="B111" s="3"/>
      <c r="C111" s="3">
        <v>43215.0</v>
      </c>
      <c r="D111" s="4">
        <v>61.0</v>
      </c>
      <c r="E111" s="5" t="s">
        <v>6</v>
      </c>
      <c r="F111" s="6">
        <v>15000.0</v>
      </c>
    </row>
    <row r="112">
      <c r="A112" s="3"/>
      <c r="B112" s="3"/>
      <c r="C112" s="3">
        <v>43217.0</v>
      </c>
      <c r="D112" s="4">
        <v>21.0</v>
      </c>
      <c r="E112" s="5" t="s">
        <v>7</v>
      </c>
      <c r="F112" s="6">
        <v>120000.0</v>
      </c>
    </row>
    <row r="113">
      <c r="A113" s="3"/>
      <c r="B113" s="3"/>
      <c r="C113" s="3">
        <v>43217.0</v>
      </c>
      <c r="D113" s="4">
        <v>31.0</v>
      </c>
      <c r="E113" s="5" t="s">
        <v>7</v>
      </c>
      <c r="F113" s="6">
        <v>65000.0</v>
      </c>
    </row>
    <row r="114">
      <c r="A114" s="3"/>
      <c r="B114" s="3"/>
      <c r="C114" s="3">
        <v>43217.0</v>
      </c>
      <c r="D114" s="4">
        <v>10.0</v>
      </c>
      <c r="E114" s="5" t="s">
        <v>6</v>
      </c>
      <c r="F114" s="6">
        <v>17500.0</v>
      </c>
    </row>
    <row r="115">
      <c r="A115" s="3"/>
      <c r="B115" s="3"/>
      <c r="C115" s="3">
        <v>43220.0</v>
      </c>
      <c r="D115" s="4">
        <v>28.0</v>
      </c>
      <c r="E115" s="5" t="s">
        <v>7</v>
      </c>
      <c r="F115" s="6">
        <v>150000.0</v>
      </c>
    </row>
    <row r="116">
      <c r="A116" s="3"/>
      <c r="B116" s="3"/>
      <c r="C116" s="3">
        <v>43227.0</v>
      </c>
      <c r="D116" s="4">
        <v>47.0</v>
      </c>
      <c r="E116" s="5" t="s">
        <v>7</v>
      </c>
      <c r="F116" s="6">
        <v>100000.0</v>
      </c>
    </row>
    <row r="117">
      <c r="A117" s="3"/>
      <c r="B117" s="3"/>
      <c r="C117" s="3">
        <v>43228.0</v>
      </c>
      <c r="D117" s="4">
        <v>50.0</v>
      </c>
      <c r="E117" s="5" t="s">
        <v>7</v>
      </c>
      <c r="F117" s="6">
        <v>50000.0</v>
      </c>
    </row>
    <row r="118">
      <c r="A118" s="3"/>
      <c r="B118" s="3"/>
      <c r="C118" s="3">
        <v>43228.0</v>
      </c>
      <c r="D118" s="4">
        <v>50.0</v>
      </c>
      <c r="E118" s="5" t="s">
        <v>7</v>
      </c>
      <c r="F118" s="6">
        <v>75000.0</v>
      </c>
    </row>
    <row r="119">
      <c r="A119" s="3"/>
      <c r="B119" s="3"/>
      <c r="C119" s="3">
        <v>43228.0</v>
      </c>
      <c r="D119" s="4">
        <v>50.0</v>
      </c>
      <c r="E119" s="5" t="s">
        <v>7</v>
      </c>
      <c r="F119" s="6">
        <v>25000.0</v>
      </c>
    </row>
    <row r="120">
      <c r="A120" s="3"/>
      <c r="B120" s="3"/>
      <c r="C120" s="3">
        <v>43229.0</v>
      </c>
      <c r="D120" s="4">
        <v>20.0</v>
      </c>
      <c r="E120" s="5" t="s">
        <v>6</v>
      </c>
      <c r="F120" s="6">
        <v>12500.0</v>
      </c>
    </row>
    <row r="121">
      <c r="A121" s="3"/>
      <c r="B121" s="3"/>
      <c r="C121" s="3">
        <v>43231.0</v>
      </c>
      <c r="D121" s="4">
        <v>41.0</v>
      </c>
      <c r="E121" s="5" t="s">
        <v>6</v>
      </c>
      <c r="F121" s="6">
        <v>25000.0</v>
      </c>
    </row>
    <row r="122">
      <c r="A122" s="3"/>
      <c r="B122" s="3"/>
      <c r="C122" s="3">
        <v>43231.0</v>
      </c>
      <c r="D122" s="4">
        <v>15.0</v>
      </c>
      <c r="E122" s="5" t="s">
        <v>6</v>
      </c>
      <c r="F122" s="6">
        <v>10000.0</v>
      </c>
    </row>
    <row r="123">
      <c r="A123" s="3"/>
      <c r="B123" s="3"/>
      <c r="C123" s="3">
        <v>43232.0</v>
      </c>
      <c r="D123" s="4">
        <v>79.0</v>
      </c>
      <c r="E123" s="5" t="s">
        <v>6</v>
      </c>
      <c r="F123" s="6">
        <v>25000.0</v>
      </c>
    </row>
    <row r="124">
      <c r="A124" s="3"/>
      <c r="B124" s="3"/>
      <c r="C124" s="3">
        <v>43234.0</v>
      </c>
      <c r="D124" s="4">
        <v>1614.0</v>
      </c>
      <c r="E124" s="5" t="s">
        <v>7</v>
      </c>
      <c r="F124" s="6">
        <v>548200.0</v>
      </c>
    </row>
    <row r="125">
      <c r="A125" s="3"/>
      <c r="B125" s="3"/>
      <c r="C125" s="3">
        <v>43234.0</v>
      </c>
      <c r="D125" s="4">
        <v>45.0</v>
      </c>
      <c r="E125" s="5" t="s">
        <v>6</v>
      </c>
      <c r="F125" s="6">
        <v>20000.0</v>
      </c>
    </row>
    <row r="126">
      <c r="A126" s="3"/>
      <c r="B126" s="3"/>
      <c r="C126" s="3">
        <v>43234.0</v>
      </c>
      <c r="D126" s="4">
        <v>33.0</v>
      </c>
      <c r="E126" s="5" t="s">
        <v>6</v>
      </c>
      <c r="F126" s="6">
        <v>15000.0</v>
      </c>
    </row>
    <row r="127">
      <c r="A127" s="3"/>
      <c r="B127" s="3"/>
      <c r="C127" s="3">
        <v>43234.0</v>
      </c>
      <c r="D127" s="4">
        <v>33.0</v>
      </c>
      <c r="E127" s="5" t="s">
        <v>6</v>
      </c>
      <c r="F127" s="6">
        <v>20000.0</v>
      </c>
    </row>
    <row r="128">
      <c r="A128" s="3"/>
      <c r="B128" s="3"/>
      <c r="C128" s="3">
        <v>43234.0</v>
      </c>
      <c r="D128" s="4">
        <v>6.0</v>
      </c>
      <c r="E128" s="5" t="s">
        <v>6</v>
      </c>
      <c r="F128" s="6">
        <v>5000.0</v>
      </c>
    </row>
    <row r="129">
      <c r="A129" s="3"/>
      <c r="B129" s="3"/>
      <c r="C129" s="3">
        <v>43234.0</v>
      </c>
      <c r="D129" s="4">
        <v>13.0</v>
      </c>
      <c r="E129" s="5" t="s">
        <v>6</v>
      </c>
      <c r="F129" s="6">
        <v>10000.0</v>
      </c>
    </row>
    <row r="130">
      <c r="A130" s="3"/>
      <c r="B130" s="3"/>
      <c r="C130" s="3">
        <v>43236.0</v>
      </c>
      <c r="D130" s="4">
        <v>111.0</v>
      </c>
      <c r="E130" s="5" t="s">
        <v>6</v>
      </c>
      <c r="F130" s="6">
        <v>25000.0</v>
      </c>
    </row>
    <row r="131">
      <c r="A131" s="3"/>
      <c r="B131" s="3"/>
      <c r="C131" s="3">
        <v>43236.0</v>
      </c>
      <c r="D131" s="4">
        <v>115.0</v>
      </c>
      <c r="E131" s="5" t="s">
        <v>6</v>
      </c>
      <c r="F131" s="6">
        <v>10000.0</v>
      </c>
    </row>
    <row r="132">
      <c r="A132" s="3"/>
      <c r="B132" s="3"/>
      <c r="C132" s="3">
        <v>43237.0</v>
      </c>
      <c r="D132" s="4">
        <v>80.0</v>
      </c>
      <c r="E132" s="5" t="s">
        <v>7</v>
      </c>
      <c r="F132" s="6">
        <v>115000.0</v>
      </c>
    </row>
    <row r="133">
      <c r="A133" s="3"/>
      <c r="B133" s="3"/>
      <c r="C133" s="3">
        <v>43237.0</v>
      </c>
      <c r="D133" s="4">
        <v>232.0</v>
      </c>
      <c r="E133" s="5" t="s">
        <v>7</v>
      </c>
      <c r="F133" s="6">
        <v>110000.0</v>
      </c>
    </row>
    <row r="134">
      <c r="A134" s="3"/>
      <c r="B134" s="3"/>
      <c r="C134" s="3">
        <v>43237.0</v>
      </c>
      <c r="D134" s="4">
        <v>87.0</v>
      </c>
      <c r="E134" s="5" t="s">
        <v>6</v>
      </c>
      <c r="F134" s="6">
        <v>20000.0</v>
      </c>
    </row>
    <row r="135">
      <c r="A135" s="3"/>
      <c r="B135" s="3"/>
      <c r="C135" s="3">
        <v>43238.0</v>
      </c>
      <c r="D135" s="4">
        <v>68.0</v>
      </c>
      <c r="E135" s="5" t="s">
        <v>7</v>
      </c>
      <c r="F135" s="6">
        <v>133650.0</v>
      </c>
    </row>
    <row r="136">
      <c r="A136" s="3"/>
      <c r="B136" s="3"/>
      <c r="C136" s="3">
        <v>43238.0</v>
      </c>
      <c r="D136" s="4">
        <v>68.0</v>
      </c>
      <c r="E136" s="5" t="s">
        <v>7</v>
      </c>
      <c r="F136" s="6">
        <v>135000.0</v>
      </c>
    </row>
    <row r="137">
      <c r="A137" s="3"/>
      <c r="B137" s="3"/>
      <c r="C137" s="3">
        <v>43238.0</v>
      </c>
      <c r="D137" s="4">
        <v>68.0</v>
      </c>
      <c r="E137" s="5" t="s">
        <v>7</v>
      </c>
      <c r="F137" s="6">
        <v>270000.0</v>
      </c>
    </row>
    <row r="138">
      <c r="A138" s="3"/>
      <c r="B138" s="3"/>
      <c r="C138" s="3">
        <v>43238.0</v>
      </c>
      <c r="D138" s="4">
        <v>68.0</v>
      </c>
      <c r="E138" s="5" t="s">
        <v>7</v>
      </c>
      <c r="F138" s="6">
        <v>271350.0</v>
      </c>
    </row>
    <row r="139">
      <c r="A139" s="3"/>
      <c r="B139" s="3"/>
      <c r="C139" s="3">
        <v>43238.0</v>
      </c>
      <c r="D139" s="4">
        <v>14.0</v>
      </c>
      <c r="E139" s="5" t="s">
        <v>6</v>
      </c>
      <c r="F139" s="6">
        <v>15000.0</v>
      </c>
    </row>
    <row r="140">
      <c r="A140" s="3"/>
      <c r="B140" s="3"/>
      <c r="C140" s="3">
        <v>43241.0</v>
      </c>
      <c r="D140" s="4">
        <v>103.0</v>
      </c>
      <c r="E140" s="5" t="s">
        <v>6</v>
      </c>
      <c r="F140" s="6">
        <v>40000.0</v>
      </c>
    </row>
    <row r="141">
      <c r="A141" s="3"/>
      <c r="B141" s="3"/>
      <c r="C141" s="3">
        <v>43242.0</v>
      </c>
      <c r="D141" s="4">
        <v>92.0</v>
      </c>
      <c r="E141" s="5" t="s">
        <v>7</v>
      </c>
      <c r="F141" s="6">
        <v>225000.0</v>
      </c>
    </row>
    <row r="142">
      <c r="A142" s="3"/>
      <c r="B142" s="3"/>
      <c r="C142" s="3">
        <v>43242.0</v>
      </c>
      <c r="D142" s="4">
        <v>64.0</v>
      </c>
      <c r="E142" s="5" t="s">
        <v>7</v>
      </c>
      <c r="F142" s="6">
        <v>100000.0</v>
      </c>
    </row>
    <row r="143">
      <c r="A143" s="3"/>
      <c r="B143" s="3"/>
      <c r="C143" s="3">
        <v>43242.0</v>
      </c>
      <c r="D143" s="4">
        <v>64.0</v>
      </c>
      <c r="E143" s="5" t="s">
        <v>7</v>
      </c>
      <c r="F143" s="6">
        <v>125000.0</v>
      </c>
    </row>
    <row r="144">
      <c r="A144" s="3"/>
      <c r="B144" s="3"/>
      <c r="C144" s="3">
        <v>43242.0</v>
      </c>
      <c r="D144" s="4">
        <v>12.0</v>
      </c>
      <c r="E144" s="5" t="s">
        <v>6</v>
      </c>
      <c r="F144" s="6">
        <v>25000.0</v>
      </c>
    </row>
    <row r="145">
      <c r="A145" s="3"/>
      <c r="B145" s="3"/>
      <c r="C145" s="3">
        <v>43242.0</v>
      </c>
      <c r="D145" s="4">
        <v>20.0</v>
      </c>
      <c r="E145" s="5" t="s">
        <v>6</v>
      </c>
      <c r="F145" s="6">
        <v>30000.0</v>
      </c>
    </row>
    <row r="146">
      <c r="A146" s="3"/>
      <c r="B146" s="3"/>
      <c r="C146" s="3">
        <v>43243.0</v>
      </c>
      <c r="D146" s="4">
        <v>161.0</v>
      </c>
      <c r="E146" s="5" t="s">
        <v>7</v>
      </c>
      <c r="F146" s="6">
        <v>23333.0</v>
      </c>
    </row>
    <row r="147">
      <c r="A147" s="3"/>
      <c r="B147" s="3"/>
      <c r="C147" s="3">
        <v>43243.0</v>
      </c>
      <c r="D147" s="4">
        <v>161.0</v>
      </c>
      <c r="E147" s="5" t="s">
        <v>7</v>
      </c>
      <c r="F147" s="6">
        <v>16667.0</v>
      </c>
    </row>
    <row r="148">
      <c r="A148" s="3"/>
      <c r="B148" s="3"/>
      <c r="C148" s="3">
        <v>43243.0</v>
      </c>
      <c r="D148" s="4">
        <v>156.0</v>
      </c>
      <c r="E148" s="5" t="s">
        <v>6</v>
      </c>
      <c r="F148" s="6">
        <v>25000.0</v>
      </c>
    </row>
    <row r="149">
      <c r="A149" s="3"/>
      <c r="B149" s="3"/>
      <c r="C149" s="3">
        <v>43249.0</v>
      </c>
      <c r="D149" s="4">
        <v>13.0</v>
      </c>
      <c r="E149" s="5" t="s">
        <v>7</v>
      </c>
      <c r="F149" s="6">
        <v>75000.0</v>
      </c>
    </row>
    <row r="150">
      <c r="A150" s="3"/>
      <c r="B150" s="3"/>
      <c r="C150" s="3">
        <v>43249.0</v>
      </c>
      <c r="D150" s="4">
        <v>13.0</v>
      </c>
      <c r="E150" s="5" t="s">
        <v>7</v>
      </c>
      <c r="F150" s="6">
        <v>75000.0</v>
      </c>
    </row>
    <row r="151">
      <c r="A151" s="3"/>
      <c r="B151" s="3"/>
      <c r="C151" s="3">
        <v>43250.0</v>
      </c>
      <c r="D151" s="4">
        <v>97.0</v>
      </c>
      <c r="E151" s="5" t="s">
        <v>7</v>
      </c>
      <c r="F151" s="6">
        <v>115000.0</v>
      </c>
    </row>
    <row r="152">
      <c r="A152" s="3"/>
      <c r="B152" s="3"/>
      <c r="C152" s="3">
        <v>43251.0</v>
      </c>
      <c r="D152" s="4">
        <v>184.0</v>
      </c>
      <c r="E152" s="5" t="s">
        <v>7</v>
      </c>
      <c r="F152" s="6">
        <v>170000.0</v>
      </c>
    </row>
    <row r="153">
      <c r="A153" s="3"/>
      <c r="B153" s="3"/>
      <c r="C153" s="3">
        <v>43251.0</v>
      </c>
      <c r="D153" s="4">
        <v>7.0</v>
      </c>
      <c r="E153" s="5" t="s">
        <v>6</v>
      </c>
      <c r="F153" s="6">
        <v>12500.0</v>
      </c>
    </row>
    <row r="154">
      <c r="A154" s="3"/>
      <c r="B154" s="3"/>
      <c r="C154" s="3">
        <v>43253.0</v>
      </c>
      <c r="D154" s="4">
        <v>32.0</v>
      </c>
      <c r="E154" s="5" t="s">
        <v>7</v>
      </c>
      <c r="F154" s="6">
        <v>70000.0</v>
      </c>
    </row>
    <row r="155">
      <c r="A155" s="3"/>
      <c r="B155" s="3"/>
      <c r="C155" s="3">
        <v>43255.0</v>
      </c>
      <c r="D155" s="4">
        <v>42.0</v>
      </c>
      <c r="E155" s="5" t="s">
        <v>7</v>
      </c>
      <c r="F155" s="6">
        <v>400000.0</v>
      </c>
    </row>
    <row r="156">
      <c r="A156" s="3"/>
      <c r="B156" s="3"/>
      <c r="C156" s="3">
        <v>43255.0</v>
      </c>
      <c r="D156" s="4">
        <v>31.0</v>
      </c>
      <c r="E156" s="5" t="s">
        <v>6</v>
      </c>
      <c r="F156" s="6">
        <v>15000.0</v>
      </c>
    </row>
    <row r="157">
      <c r="A157" s="3"/>
      <c r="B157" s="3"/>
      <c r="C157" s="3">
        <v>43255.0</v>
      </c>
      <c r="D157" s="4">
        <v>31.0</v>
      </c>
      <c r="E157" s="5" t="s">
        <v>6</v>
      </c>
      <c r="F157" s="6">
        <v>20000.0</v>
      </c>
    </row>
    <row r="158">
      <c r="A158" s="3"/>
      <c r="B158" s="3"/>
      <c r="C158" s="3">
        <v>43256.0</v>
      </c>
      <c r="D158" s="4">
        <v>197.0</v>
      </c>
      <c r="E158" s="5" t="s">
        <v>7</v>
      </c>
      <c r="F158" s="6">
        <v>97050.0</v>
      </c>
    </row>
    <row r="159">
      <c r="A159" s="3"/>
      <c r="B159" s="3"/>
      <c r="C159" s="3">
        <v>43256.0</v>
      </c>
      <c r="D159" s="4">
        <v>67.0</v>
      </c>
      <c r="E159" s="5" t="s">
        <v>6</v>
      </c>
      <c r="F159" s="6">
        <v>10000.0</v>
      </c>
    </row>
    <row r="160">
      <c r="A160" s="3"/>
      <c r="B160" s="3"/>
      <c r="C160" s="3">
        <v>43257.0</v>
      </c>
      <c r="D160" s="4">
        <v>14.0</v>
      </c>
      <c r="E160" s="5" t="s">
        <v>6</v>
      </c>
      <c r="F160" s="6">
        <v>25000.0</v>
      </c>
    </row>
    <row r="161">
      <c r="A161" s="3"/>
      <c r="B161" s="3"/>
      <c r="C161" s="3">
        <v>43259.0</v>
      </c>
      <c r="D161" s="4">
        <v>150.0</v>
      </c>
      <c r="E161" s="5" t="s">
        <v>7</v>
      </c>
      <c r="F161" s="6">
        <v>180000.0</v>
      </c>
    </row>
    <row r="162">
      <c r="A162" s="3"/>
      <c r="B162" s="3"/>
      <c r="C162" s="3">
        <v>43262.0</v>
      </c>
      <c r="D162" s="4">
        <v>21.0</v>
      </c>
      <c r="E162" s="5" t="s">
        <v>6</v>
      </c>
      <c r="F162" s="6">
        <v>10000.0</v>
      </c>
    </row>
    <row r="163">
      <c r="A163" s="3"/>
      <c r="B163" s="3"/>
      <c r="C163" s="3">
        <v>43262.0</v>
      </c>
      <c r="D163" s="4">
        <v>0.0</v>
      </c>
      <c r="E163" s="5" t="s">
        <v>6</v>
      </c>
      <c r="F163" s="6">
        <v>10000.0</v>
      </c>
    </row>
    <row r="164">
      <c r="A164" s="3"/>
      <c r="B164" s="3"/>
      <c r="C164" s="3">
        <v>43263.0</v>
      </c>
      <c r="D164" s="4">
        <v>18.0</v>
      </c>
      <c r="E164" s="5" t="s">
        <v>6</v>
      </c>
      <c r="F164" s="6">
        <v>20000.0</v>
      </c>
    </row>
    <row r="165">
      <c r="A165" s="3"/>
      <c r="B165" s="3"/>
      <c r="C165" s="3">
        <v>43263.0</v>
      </c>
      <c r="D165" s="4">
        <v>12.0</v>
      </c>
      <c r="E165" s="5" t="s">
        <v>6</v>
      </c>
      <c r="F165" s="6">
        <v>10000.0</v>
      </c>
    </row>
    <row r="166">
      <c r="A166" s="3"/>
      <c r="B166" s="3"/>
      <c r="C166" s="3">
        <v>43266.0</v>
      </c>
      <c r="D166" s="4">
        <v>179.0</v>
      </c>
      <c r="E166" s="5" t="s">
        <v>7</v>
      </c>
      <c r="F166" s="6">
        <v>275000.0</v>
      </c>
    </row>
    <row r="167">
      <c r="A167" s="3"/>
      <c r="B167" s="3"/>
      <c r="C167" s="3">
        <v>43266.0</v>
      </c>
      <c r="D167" s="4">
        <v>115.0</v>
      </c>
      <c r="E167" s="5" t="s">
        <v>7</v>
      </c>
      <c r="F167" s="6">
        <v>80000.0</v>
      </c>
    </row>
    <row r="168">
      <c r="A168" s="3"/>
      <c r="B168" s="3"/>
      <c r="C168" s="3">
        <v>43266.0</v>
      </c>
      <c r="D168" s="4">
        <v>2.0</v>
      </c>
      <c r="E168" s="5" t="s">
        <v>6</v>
      </c>
      <c r="F168" s="6">
        <v>10000.0</v>
      </c>
    </row>
    <row r="169">
      <c r="A169" s="3"/>
      <c r="B169" s="3"/>
      <c r="C169" s="3">
        <v>43269.0</v>
      </c>
      <c r="D169" s="4">
        <v>165.0</v>
      </c>
      <c r="E169" s="5" t="s">
        <v>7</v>
      </c>
      <c r="F169" s="6">
        <v>140000.0</v>
      </c>
    </row>
    <row r="170">
      <c r="A170" s="3"/>
      <c r="B170" s="3"/>
      <c r="C170" s="3">
        <v>43269.0</v>
      </c>
      <c r="D170" s="4">
        <v>117.0</v>
      </c>
      <c r="E170" s="5" t="s">
        <v>6</v>
      </c>
      <c r="F170" s="6">
        <v>15000.0</v>
      </c>
    </row>
    <row r="171">
      <c r="A171" s="3"/>
      <c r="B171" s="3"/>
      <c r="C171" s="3">
        <v>43269.0</v>
      </c>
      <c r="D171" s="4">
        <v>21.0</v>
      </c>
      <c r="E171" s="5" t="s">
        <v>6</v>
      </c>
      <c r="F171" s="6">
        <v>10000.0</v>
      </c>
    </row>
    <row r="172">
      <c r="A172" s="3"/>
      <c r="B172" s="3"/>
      <c r="C172" s="3">
        <v>43270.0</v>
      </c>
      <c r="D172" s="4">
        <v>77.0</v>
      </c>
      <c r="E172" s="5" t="s">
        <v>7</v>
      </c>
      <c r="F172" s="6">
        <v>225000.0</v>
      </c>
    </row>
    <row r="173">
      <c r="A173" s="3"/>
      <c r="B173" s="3"/>
      <c r="C173" s="3">
        <v>43277.0</v>
      </c>
      <c r="D173" s="4">
        <v>32.0</v>
      </c>
      <c r="E173" s="5" t="s">
        <v>7</v>
      </c>
      <c r="F173" s="6">
        <v>50000.0</v>
      </c>
    </row>
    <row r="174">
      <c r="A174" s="3"/>
      <c r="B174" s="3"/>
      <c r="C174" s="3">
        <v>43280.0</v>
      </c>
      <c r="D174" s="4">
        <v>168.0</v>
      </c>
      <c r="E174" s="5" t="s">
        <v>7</v>
      </c>
      <c r="F174" s="6">
        <v>40000.0</v>
      </c>
    </row>
    <row r="175">
      <c r="A175" s="3"/>
      <c r="B175" s="3"/>
      <c r="C175" s="3">
        <v>43280.0</v>
      </c>
      <c r="D175" s="4">
        <v>519.0</v>
      </c>
      <c r="E175" s="5" t="s">
        <v>7</v>
      </c>
      <c r="F175" s="6">
        <v>130000.0</v>
      </c>
    </row>
    <row r="176">
      <c r="A176" s="3"/>
      <c r="B176" s="3"/>
      <c r="C176" s="3">
        <v>43291.0</v>
      </c>
      <c r="D176" s="4">
        <v>71.0</v>
      </c>
      <c r="E176" s="5" t="s">
        <v>7</v>
      </c>
      <c r="F176" s="6">
        <v>75000.0</v>
      </c>
    </row>
    <row r="177">
      <c r="A177" s="3"/>
      <c r="B177" s="3"/>
      <c r="C177" s="3">
        <v>43291.0</v>
      </c>
      <c r="D177" s="4">
        <v>71.0</v>
      </c>
      <c r="E177" s="5" t="s">
        <v>7</v>
      </c>
      <c r="F177" s="6">
        <v>83000.0</v>
      </c>
    </row>
    <row r="178">
      <c r="A178" s="3"/>
      <c r="B178" s="3"/>
      <c r="C178" s="3">
        <v>43291.0</v>
      </c>
      <c r="D178" s="4">
        <v>0.0</v>
      </c>
      <c r="E178" s="5" t="s">
        <v>6</v>
      </c>
      <c r="F178" s="6">
        <v>25000.0</v>
      </c>
    </row>
    <row r="179">
      <c r="A179" s="3"/>
      <c r="B179" s="3"/>
      <c r="C179" s="3">
        <v>43291.0</v>
      </c>
      <c r="D179" s="4">
        <v>0.0</v>
      </c>
      <c r="E179" s="5" t="s">
        <v>6</v>
      </c>
      <c r="F179" s="6">
        <v>20000.0</v>
      </c>
    </row>
    <row r="180">
      <c r="A180" s="3"/>
      <c r="B180" s="3"/>
      <c r="C180" s="3">
        <v>43291.0</v>
      </c>
      <c r="D180" s="4">
        <v>30.0</v>
      </c>
      <c r="E180" s="5" t="s">
        <v>6</v>
      </c>
      <c r="F180" s="6">
        <v>50000.0</v>
      </c>
    </row>
    <row r="181">
      <c r="A181" s="3"/>
      <c r="B181" s="3"/>
      <c r="C181" s="3">
        <v>43294.0</v>
      </c>
      <c r="D181" s="4">
        <v>17.0</v>
      </c>
      <c r="E181" s="5" t="s">
        <v>6</v>
      </c>
      <c r="F181" s="6">
        <v>15000.0</v>
      </c>
    </row>
    <row r="182">
      <c r="A182" s="3"/>
      <c r="B182" s="3"/>
      <c r="C182" s="3">
        <v>43299.0</v>
      </c>
      <c r="D182" s="4">
        <v>8.0</v>
      </c>
      <c r="E182" s="5" t="s">
        <v>6</v>
      </c>
      <c r="F182" s="6">
        <v>20000.0</v>
      </c>
    </row>
    <row r="183">
      <c r="A183" s="3"/>
      <c r="B183" s="3"/>
      <c r="C183" s="3">
        <v>43299.0</v>
      </c>
      <c r="D183" s="4">
        <v>54.0</v>
      </c>
      <c r="E183" s="5" t="s">
        <v>6</v>
      </c>
      <c r="F183" s="6">
        <v>16500.0</v>
      </c>
    </row>
    <row r="184">
      <c r="A184" s="3"/>
      <c r="B184" s="3"/>
      <c r="C184" s="3">
        <v>43300.0</v>
      </c>
      <c r="D184" s="4">
        <v>129.0</v>
      </c>
      <c r="E184" s="5" t="s">
        <v>7</v>
      </c>
      <c r="F184" s="6">
        <v>161500.0</v>
      </c>
    </row>
    <row r="185">
      <c r="A185" s="3"/>
      <c r="B185" s="3"/>
      <c r="C185" s="3">
        <v>43304.0</v>
      </c>
      <c r="D185" s="4">
        <v>67.0</v>
      </c>
      <c r="E185" s="5" t="s">
        <v>6</v>
      </c>
      <c r="F185" s="6">
        <v>15700.0</v>
      </c>
    </row>
    <row r="186">
      <c r="A186" s="3"/>
      <c r="B186" s="3"/>
      <c r="C186" s="3">
        <v>43308.0</v>
      </c>
      <c r="D186" s="4">
        <v>126.0</v>
      </c>
      <c r="E186" s="5" t="s">
        <v>6</v>
      </c>
      <c r="F186" s="6">
        <v>30000.0</v>
      </c>
    </row>
    <row r="187">
      <c r="A187" s="3"/>
      <c r="B187" s="3"/>
      <c r="C187" s="3">
        <v>43314.0</v>
      </c>
      <c r="D187" s="4">
        <v>99.0</v>
      </c>
      <c r="E187" s="5" t="s">
        <v>6</v>
      </c>
      <c r="F187" s="6">
        <v>17500.0</v>
      </c>
    </row>
    <row r="188">
      <c r="A188" s="3"/>
      <c r="B188" s="3"/>
      <c r="C188" s="3">
        <v>43322.0</v>
      </c>
      <c r="D188" s="4">
        <v>67.0</v>
      </c>
      <c r="E188" s="5" t="s">
        <v>7</v>
      </c>
      <c r="F188" s="6">
        <v>65000.0</v>
      </c>
    </row>
    <row r="189">
      <c r="A189" s="3"/>
      <c r="B189" s="3"/>
      <c r="C189" s="3">
        <v>43322.0</v>
      </c>
      <c r="D189" s="4">
        <v>4.0</v>
      </c>
      <c r="E189" s="5" t="s">
        <v>6</v>
      </c>
      <c r="F189" s="6">
        <v>20000.0</v>
      </c>
    </row>
    <row r="190">
      <c r="A190" s="3"/>
      <c r="B190" s="3"/>
      <c r="C190" s="3">
        <v>43326.0</v>
      </c>
      <c r="D190" s="4">
        <v>195.0</v>
      </c>
      <c r="E190" s="5" t="s">
        <v>7</v>
      </c>
      <c r="F190" s="6">
        <v>300000.0</v>
      </c>
    </row>
    <row r="191">
      <c r="A191" s="3"/>
      <c r="B191" s="3"/>
      <c r="C191" s="3">
        <v>43327.0</v>
      </c>
      <c r="D191" s="4">
        <v>163.0</v>
      </c>
      <c r="E191" s="5" t="s">
        <v>7</v>
      </c>
      <c r="F191" s="6">
        <v>25000.0</v>
      </c>
    </row>
    <row r="192">
      <c r="A192" s="3"/>
      <c r="B192" s="3"/>
      <c r="C192" s="3">
        <v>43329.0</v>
      </c>
      <c r="D192" s="4">
        <v>50.0</v>
      </c>
      <c r="E192" s="5" t="s">
        <v>7</v>
      </c>
      <c r="F192" s="6">
        <v>25000.0</v>
      </c>
    </row>
    <row r="193">
      <c r="A193" s="3"/>
      <c r="B193" s="3"/>
      <c r="C193" s="3">
        <v>43329.0</v>
      </c>
      <c r="D193" s="4">
        <v>142.0</v>
      </c>
      <c r="E193" s="5" t="s">
        <v>6</v>
      </c>
      <c r="F193" s="6">
        <v>10000.0</v>
      </c>
    </row>
    <row r="194">
      <c r="A194" s="3"/>
      <c r="B194" s="3"/>
      <c r="C194" s="3">
        <v>43329.0</v>
      </c>
      <c r="D194" s="4">
        <v>79.0</v>
      </c>
      <c r="E194" s="5" t="s">
        <v>6</v>
      </c>
      <c r="F194" s="6">
        <v>25000.0</v>
      </c>
    </row>
    <row r="195">
      <c r="A195" s="3"/>
      <c r="B195" s="3"/>
      <c r="C195" s="3">
        <v>43332.0</v>
      </c>
      <c r="D195" s="4">
        <v>28.0</v>
      </c>
      <c r="E195" s="5" t="s">
        <v>6</v>
      </c>
      <c r="F195" s="6">
        <v>15000.0</v>
      </c>
    </row>
    <row r="196">
      <c r="A196" s="3"/>
      <c r="B196" s="3"/>
      <c r="C196" s="3">
        <v>43333.0</v>
      </c>
      <c r="D196" s="4">
        <v>15.0</v>
      </c>
      <c r="E196" s="5" t="s">
        <v>6</v>
      </c>
      <c r="F196" s="6">
        <v>10000.0</v>
      </c>
    </row>
    <row r="197">
      <c r="A197" s="3"/>
      <c r="B197" s="3"/>
      <c r="C197" s="3">
        <v>43336.0</v>
      </c>
      <c r="D197" s="4">
        <v>65.0</v>
      </c>
      <c r="E197" s="5" t="s">
        <v>7</v>
      </c>
      <c r="F197" s="6">
        <v>300000.0</v>
      </c>
    </row>
    <row r="198">
      <c r="A198" s="3"/>
      <c r="B198" s="3"/>
      <c r="C198" s="3">
        <v>43336.0</v>
      </c>
      <c r="D198" s="4">
        <v>116.0</v>
      </c>
      <c r="E198" s="5" t="s">
        <v>7</v>
      </c>
      <c r="F198" s="6">
        <v>165000.0</v>
      </c>
    </row>
    <row r="199">
      <c r="A199" s="3"/>
      <c r="B199" s="3"/>
      <c r="C199" s="3">
        <v>43341.0</v>
      </c>
      <c r="D199" s="4">
        <v>15.0</v>
      </c>
      <c r="E199" s="5" t="s">
        <v>6</v>
      </c>
      <c r="F199" s="6">
        <v>10000.0</v>
      </c>
    </row>
    <row r="200">
      <c r="A200" s="3"/>
      <c r="B200" s="3"/>
      <c r="C200" s="3">
        <v>43343.0</v>
      </c>
      <c r="D200" s="4">
        <v>39.0</v>
      </c>
      <c r="E200" s="5" t="s">
        <v>7</v>
      </c>
      <c r="F200" s="6">
        <v>65000.0</v>
      </c>
    </row>
    <row r="201">
      <c r="A201" s="3"/>
      <c r="B201" s="3"/>
      <c r="C201" s="3">
        <v>43343.0</v>
      </c>
      <c r="D201" s="4">
        <v>8.0</v>
      </c>
      <c r="E201" s="5" t="s">
        <v>7</v>
      </c>
      <c r="F201" s="6">
        <v>15000.0</v>
      </c>
    </row>
    <row r="202">
      <c r="A202" s="3"/>
      <c r="B202" s="3"/>
      <c r="C202" s="3">
        <v>43343.0</v>
      </c>
      <c r="D202" s="4">
        <v>42.0</v>
      </c>
      <c r="E202" s="5" t="s">
        <v>6</v>
      </c>
      <c r="F202" s="6">
        <v>15000.0</v>
      </c>
    </row>
    <row r="203">
      <c r="A203" s="3"/>
      <c r="B203" s="3"/>
      <c r="C203" s="3">
        <v>43343.0</v>
      </c>
      <c r="D203" s="4">
        <v>47.0</v>
      </c>
      <c r="E203" s="5" t="s">
        <v>6</v>
      </c>
      <c r="F203" s="6">
        <v>15000.0</v>
      </c>
    </row>
    <row r="204">
      <c r="A204" s="3"/>
      <c r="B204" s="3"/>
      <c r="C204" s="3">
        <v>43343.0</v>
      </c>
      <c r="D204" s="4">
        <v>74.0</v>
      </c>
      <c r="E204" s="5" t="s">
        <v>6</v>
      </c>
      <c r="F204" s="6">
        <v>20000.0</v>
      </c>
    </row>
    <row r="205">
      <c r="A205" s="3"/>
      <c r="B205" s="3"/>
      <c r="C205" s="3">
        <v>43347.0</v>
      </c>
      <c r="D205" s="4">
        <v>137.0</v>
      </c>
      <c r="E205" s="5" t="s">
        <v>6</v>
      </c>
      <c r="F205" s="6">
        <v>75000.0</v>
      </c>
    </row>
    <row r="206">
      <c r="A206" s="3"/>
      <c r="B206" s="3"/>
      <c r="C206" s="3">
        <v>43348.0</v>
      </c>
      <c r="D206" s="4">
        <v>0.0</v>
      </c>
      <c r="E206" s="5" t="s">
        <v>7</v>
      </c>
      <c r="F206" s="6">
        <v>270000.0</v>
      </c>
    </row>
    <row r="207">
      <c r="A207" s="3"/>
      <c r="B207" s="3"/>
      <c r="C207" s="3">
        <v>43348.0</v>
      </c>
      <c r="D207" s="4">
        <v>27.0</v>
      </c>
      <c r="E207" s="5" t="s">
        <v>6</v>
      </c>
      <c r="F207" s="6">
        <v>15000.0</v>
      </c>
    </row>
    <row r="208">
      <c r="A208" s="3"/>
      <c r="B208" s="3"/>
      <c r="C208" s="3">
        <v>43349.0</v>
      </c>
      <c r="D208" s="4">
        <v>43.0</v>
      </c>
      <c r="E208" s="5" t="s">
        <v>7</v>
      </c>
      <c r="F208" s="6">
        <v>100000.0</v>
      </c>
    </row>
    <row r="209">
      <c r="A209" s="3"/>
      <c r="B209" s="3"/>
      <c r="C209" s="3">
        <v>43349.0</v>
      </c>
      <c r="D209" s="4">
        <v>35.0</v>
      </c>
      <c r="E209" s="5" t="s">
        <v>6</v>
      </c>
      <c r="F209" s="6">
        <v>30000.0</v>
      </c>
    </row>
    <row r="210">
      <c r="A210" s="3"/>
      <c r="B210" s="3"/>
      <c r="C210" s="3">
        <v>43353.0</v>
      </c>
      <c r="D210" s="4">
        <v>47.0</v>
      </c>
      <c r="E210" s="5" t="s">
        <v>7</v>
      </c>
      <c r="F210" s="6">
        <v>125000.0</v>
      </c>
    </row>
    <row r="211">
      <c r="A211" s="3"/>
      <c r="B211" s="3"/>
      <c r="C211" s="3">
        <v>43356.0</v>
      </c>
      <c r="D211" s="4">
        <v>120.0</v>
      </c>
      <c r="E211" s="5" t="s">
        <v>6</v>
      </c>
      <c r="F211" s="6">
        <v>17500.0</v>
      </c>
    </row>
    <row r="212">
      <c r="A212" s="3"/>
      <c r="B212" s="3"/>
      <c r="C212" s="3">
        <v>43357.0</v>
      </c>
      <c r="D212" s="4">
        <v>45.0</v>
      </c>
      <c r="E212" s="5" t="s">
        <v>7</v>
      </c>
      <c r="F212" s="6">
        <v>25000.0</v>
      </c>
    </row>
    <row r="213">
      <c r="A213" s="3"/>
      <c r="B213" s="3"/>
      <c r="C213" s="3">
        <v>43357.0</v>
      </c>
      <c r="D213" s="4">
        <v>8.0</v>
      </c>
      <c r="E213" s="5" t="s">
        <v>6</v>
      </c>
      <c r="F213" s="6">
        <v>10000.0</v>
      </c>
    </row>
    <row r="214">
      <c r="A214" s="3"/>
      <c r="B214" s="3"/>
      <c r="C214" s="3">
        <v>43360.0</v>
      </c>
      <c r="D214" s="4">
        <v>48.0</v>
      </c>
      <c r="E214" s="5" t="s">
        <v>7</v>
      </c>
      <c r="F214" s="6">
        <v>118000.0</v>
      </c>
    </row>
    <row r="215">
      <c r="A215" s="3"/>
      <c r="B215" s="3"/>
      <c r="C215" s="3">
        <v>43360.0</v>
      </c>
      <c r="D215" s="4">
        <v>42.0</v>
      </c>
      <c r="E215" s="5" t="s">
        <v>6</v>
      </c>
      <c r="F215" s="6">
        <v>12500.0</v>
      </c>
    </row>
    <row r="216">
      <c r="A216" s="3"/>
      <c r="B216" s="3"/>
      <c r="C216" s="3">
        <v>43364.0</v>
      </c>
      <c r="D216" s="4">
        <v>23.0</v>
      </c>
      <c r="E216" s="5" t="s">
        <v>6</v>
      </c>
      <c r="F216" s="6">
        <v>25000.0</v>
      </c>
    </row>
    <row r="217">
      <c r="A217" s="3"/>
      <c r="B217" s="3"/>
      <c r="C217" s="3">
        <v>43367.0</v>
      </c>
      <c r="D217" s="4">
        <v>116.0</v>
      </c>
      <c r="E217" s="5" t="s">
        <v>6</v>
      </c>
      <c r="F217" s="6">
        <v>50000.0</v>
      </c>
    </row>
    <row r="218">
      <c r="A218" s="3"/>
      <c r="B218" s="3"/>
      <c r="C218" s="3">
        <v>43368.0</v>
      </c>
      <c r="D218" s="4">
        <v>49.0</v>
      </c>
      <c r="E218" s="5" t="s">
        <v>6</v>
      </c>
      <c r="F218" s="6">
        <v>25000.0</v>
      </c>
    </row>
    <row r="219">
      <c r="A219" s="3"/>
      <c r="B219" s="3"/>
      <c r="C219" s="3">
        <v>43371.0</v>
      </c>
      <c r="D219" s="4">
        <v>17.0</v>
      </c>
      <c r="E219" s="5" t="s">
        <v>6</v>
      </c>
      <c r="F219" s="6">
        <v>5000.0</v>
      </c>
    </row>
    <row r="220">
      <c r="A220" s="3"/>
      <c r="B220" s="3"/>
      <c r="C220" s="3">
        <v>43371.0</v>
      </c>
      <c r="D220" s="4">
        <v>67.0</v>
      </c>
      <c r="E220" s="5" t="s">
        <v>6</v>
      </c>
      <c r="F220" s="6">
        <v>10000.0</v>
      </c>
    </row>
    <row r="221">
      <c r="A221" s="3"/>
      <c r="B221" s="3"/>
      <c r="C221" s="3">
        <v>43373.0</v>
      </c>
      <c r="D221" s="4">
        <v>96.0</v>
      </c>
      <c r="E221" s="5" t="s">
        <v>6</v>
      </c>
      <c r="F221" s="6">
        <v>10000.0</v>
      </c>
    </row>
    <row r="222">
      <c r="A222" s="3"/>
      <c r="B222" s="3"/>
      <c r="C222" s="3">
        <v>43374.0</v>
      </c>
      <c r="D222" s="4">
        <v>119.0</v>
      </c>
      <c r="E222" s="5" t="s">
        <v>7</v>
      </c>
      <c r="F222" s="6">
        <v>60000.0</v>
      </c>
    </row>
    <row r="223">
      <c r="A223" s="3"/>
      <c r="B223" s="3"/>
      <c r="C223" s="3">
        <v>43374.0</v>
      </c>
      <c r="D223" s="4">
        <v>0.0</v>
      </c>
      <c r="E223" s="5" t="s">
        <v>5</v>
      </c>
      <c r="F223" s="6">
        <v>20833.0</v>
      </c>
    </row>
    <row r="224">
      <c r="A224" s="3"/>
      <c r="B224" s="3"/>
      <c r="C224" s="3">
        <v>43374.0</v>
      </c>
      <c r="D224" s="4">
        <v>0.0</v>
      </c>
      <c r="E224" s="5" t="s">
        <v>5</v>
      </c>
      <c r="F224" s="6">
        <v>20833.0</v>
      </c>
    </row>
    <row r="225">
      <c r="A225" s="3"/>
      <c r="B225" s="3"/>
      <c r="C225" s="3">
        <v>43374.0</v>
      </c>
      <c r="D225" s="4">
        <v>0.0</v>
      </c>
      <c r="E225" s="5" t="s">
        <v>5</v>
      </c>
      <c r="F225" s="6">
        <v>20833.0</v>
      </c>
    </row>
    <row r="226">
      <c r="A226" s="3"/>
      <c r="B226" s="3"/>
      <c r="C226" s="3">
        <v>43375.0</v>
      </c>
      <c r="D226" s="4">
        <v>70.0</v>
      </c>
      <c r="E226" s="5" t="s">
        <v>6</v>
      </c>
      <c r="F226" s="6">
        <v>15000.0</v>
      </c>
    </row>
    <row r="227">
      <c r="A227" s="3"/>
      <c r="B227" s="3"/>
      <c r="C227" s="3">
        <v>43378.0</v>
      </c>
      <c r="D227" s="4">
        <v>124.0</v>
      </c>
      <c r="E227" s="5" t="s">
        <v>7</v>
      </c>
      <c r="F227" s="6">
        <v>175000.0</v>
      </c>
    </row>
    <row r="228">
      <c r="A228" s="3"/>
      <c r="B228" s="3"/>
      <c r="C228" s="3">
        <v>43378.0</v>
      </c>
      <c r="D228" s="4">
        <v>39.0</v>
      </c>
      <c r="E228" s="5" t="s">
        <v>6</v>
      </c>
      <c r="F228" s="6">
        <v>30000.0</v>
      </c>
    </row>
    <row r="229">
      <c r="A229" s="3"/>
      <c r="B229" s="3"/>
      <c r="C229" s="3">
        <v>43381.0</v>
      </c>
      <c r="D229" s="4">
        <v>178.0</v>
      </c>
      <c r="E229" s="5" t="s">
        <v>7</v>
      </c>
      <c r="F229" s="6">
        <v>125000.0</v>
      </c>
    </row>
    <row r="230">
      <c r="A230" s="3"/>
      <c r="B230" s="3"/>
      <c r="C230" s="3">
        <v>43381.0</v>
      </c>
      <c r="D230" s="4">
        <v>6.0</v>
      </c>
      <c r="E230" s="5" t="s">
        <v>6</v>
      </c>
      <c r="F230" s="6">
        <v>25000.0</v>
      </c>
    </row>
    <row r="231">
      <c r="A231" s="3"/>
      <c r="B231" s="3"/>
      <c r="C231" s="3">
        <v>43382.0</v>
      </c>
      <c r="D231" s="4">
        <v>146.0</v>
      </c>
      <c r="E231" s="5" t="s">
        <v>6</v>
      </c>
      <c r="F231" s="6">
        <v>35000.0</v>
      </c>
    </row>
    <row r="232">
      <c r="A232" s="3"/>
      <c r="B232" s="3"/>
      <c r="C232" s="3">
        <v>43382.0</v>
      </c>
      <c r="D232" s="4">
        <v>18.0</v>
      </c>
      <c r="E232" s="5" t="s">
        <v>6</v>
      </c>
      <c r="F232" s="6">
        <v>35000.0</v>
      </c>
    </row>
    <row r="233">
      <c r="A233" s="3"/>
      <c r="B233" s="3"/>
      <c r="C233" s="3">
        <v>43382.0</v>
      </c>
      <c r="D233" s="4">
        <v>55.0</v>
      </c>
      <c r="E233" s="5" t="s">
        <v>6</v>
      </c>
      <c r="F233" s="6">
        <v>25000.0</v>
      </c>
    </row>
    <row r="234">
      <c r="A234" s="3"/>
      <c r="B234" s="3"/>
      <c r="C234" s="3">
        <v>43383.0</v>
      </c>
      <c r="D234" s="4">
        <v>15.0</v>
      </c>
      <c r="E234" s="5" t="s">
        <v>6</v>
      </c>
      <c r="F234" s="6">
        <v>25000.0</v>
      </c>
    </row>
    <row r="235">
      <c r="A235" s="3"/>
      <c r="B235" s="3"/>
      <c r="C235" s="3">
        <v>43385.0</v>
      </c>
      <c r="D235" s="4">
        <v>32.0</v>
      </c>
      <c r="E235" s="5" t="s">
        <v>7</v>
      </c>
      <c r="F235" s="6">
        <v>120000.0</v>
      </c>
    </row>
    <row r="236">
      <c r="A236" s="3"/>
      <c r="B236" s="3"/>
      <c r="C236" s="3">
        <v>43385.0</v>
      </c>
      <c r="D236" s="4">
        <v>24.0</v>
      </c>
      <c r="E236" s="5" t="s">
        <v>6</v>
      </c>
      <c r="F236" s="6">
        <v>20000.0</v>
      </c>
    </row>
    <row r="237">
      <c r="A237" s="3"/>
      <c r="B237" s="3"/>
      <c r="C237" s="3">
        <v>43388.0</v>
      </c>
      <c r="D237" s="4">
        <v>70.0</v>
      </c>
      <c r="E237" s="5" t="s">
        <v>7</v>
      </c>
      <c r="F237" s="6">
        <v>69000.0</v>
      </c>
    </row>
    <row r="238">
      <c r="A238" s="3"/>
      <c r="B238" s="3"/>
      <c r="C238" s="3">
        <v>43391.0</v>
      </c>
      <c r="D238" s="4">
        <v>237.0</v>
      </c>
      <c r="E238" s="5" t="s">
        <v>7</v>
      </c>
      <c r="F238" s="6">
        <v>125000.0</v>
      </c>
    </row>
    <row r="239">
      <c r="A239" s="3"/>
      <c r="B239" s="3"/>
      <c r="C239" s="3">
        <v>43392.0</v>
      </c>
      <c r="D239" s="4">
        <v>67.0</v>
      </c>
      <c r="E239" s="5" t="s">
        <v>7</v>
      </c>
      <c r="F239" s="6">
        <v>187500.0</v>
      </c>
    </row>
    <row r="240">
      <c r="A240" s="3"/>
      <c r="B240" s="3"/>
      <c r="C240" s="3">
        <v>43392.0</v>
      </c>
      <c r="D240" s="4">
        <v>67.0</v>
      </c>
      <c r="E240" s="5" t="s">
        <v>7</v>
      </c>
      <c r="F240" s="6">
        <v>187500.0</v>
      </c>
    </row>
    <row r="241">
      <c r="A241" s="3"/>
      <c r="B241" s="3"/>
      <c r="C241" s="3">
        <v>43392.0</v>
      </c>
      <c r="D241" s="4">
        <v>138.0</v>
      </c>
      <c r="E241" s="5" t="s">
        <v>7</v>
      </c>
      <c r="F241" s="6">
        <v>100000.0</v>
      </c>
    </row>
    <row r="242">
      <c r="A242" s="3"/>
      <c r="B242" s="3"/>
      <c r="C242" s="3">
        <v>43392.0</v>
      </c>
      <c r="D242" s="4">
        <v>70.0</v>
      </c>
      <c r="E242" s="5" t="s">
        <v>6</v>
      </c>
      <c r="F242" s="6">
        <v>25000.0</v>
      </c>
    </row>
    <row r="243">
      <c r="A243" s="3"/>
      <c r="B243" s="3"/>
      <c r="C243" s="3">
        <v>43392.0</v>
      </c>
      <c r="D243" s="4">
        <v>9.0</v>
      </c>
      <c r="E243" s="5" t="s">
        <v>6</v>
      </c>
      <c r="F243" s="6">
        <v>50000.0</v>
      </c>
    </row>
    <row r="244">
      <c r="A244" s="3"/>
      <c r="B244" s="3"/>
      <c r="C244" s="3">
        <v>43392.0</v>
      </c>
      <c r="D244" s="4">
        <v>18.0</v>
      </c>
      <c r="E244" s="5" t="s">
        <v>6</v>
      </c>
      <c r="F244" s="6">
        <v>36000.0</v>
      </c>
    </row>
    <row r="245">
      <c r="A245" s="3"/>
      <c r="B245" s="3"/>
      <c r="C245" s="3">
        <v>43395.0</v>
      </c>
      <c r="D245" s="4">
        <v>35.0</v>
      </c>
      <c r="E245" s="5" t="s">
        <v>7</v>
      </c>
      <c r="F245" s="6">
        <v>450000.0</v>
      </c>
    </row>
    <row r="246">
      <c r="A246" s="3"/>
      <c r="B246" s="3"/>
      <c r="C246" s="3">
        <v>43397.0</v>
      </c>
      <c r="D246" s="4">
        <v>5.0</v>
      </c>
      <c r="E246" s="5" t="s">
        <v>6</v>
      </c>
      <c r="F246" s="6">
        <v>12500.0</v>
      </c>
    </row>
    <row r="247">
      <c r="A247" s="3"/>
      <c r="B247" s="3"/>
      <c r="C247" s="3">
        <v>43398.0</v>
      </c>
      <c r="D247" s="4">
        <v>21.0</v>
      </c>
      <c r="E247" s="5" t="s">
        <v>7</v>
      </c>
      <c r="F247" s="6">
        <v>55000.0</v>
      </c>
    </row>
    <row r="248">
      <c r="A248" s="3"/>
      <c r="B248" s="3"/>
      <c r="C248" s="3">
        <v>43399.0</v>
      </c>
      <c r="D248" s="4">
        <v>44.0</v>
      </c>
      <c r="E248" s="5" t="s">
        <v>6</v>
      </c>
      <c r="F248" s="6">
        <v>17500.0</v>
      </c>
    </row>
    <row r="249">
      <c r="A249" s="3"/>
      <c r="B249" s="3"/>
      <c r="C249" s="3">
        <v>43402.0</v>
      </c>
      <c r="D249" s="4">
        <v>41.0</v>
      </c>
      <c r="E249" s="5" t="s">
        <v>7</v>
      </c>
      <c r="F249" s="6">
        <v>50000.0</v>
      </c>
    </row>
    <row r="250">
      <c r="A250" s="3"/>
      <c r="B250" s="3"/>
      <c r="C250" s="3">
        <v>43402.0</v>
      </c>
      <c r="D250" s="4">
        <v>41.0</v>
      </c>
      <c r="E250" s="5" t="s">
        <v>7</v>
      </c>
      <c r="F250" s="6">
        <v>200000.0</v>
      </c>
    </row>
    <row r="251">
      <c r="A251" s="3"/>
      <c r="B251" s="3"/>
      <c r="C251" s="3">
        <v>43402.0</v>
      </c>
      <c r="D251" s="4">
        <v>111.0</v>
      </c>
      <c r="E251" s="5" t="s">
        <v>7</v>
      </c>
      <c r="F251" s="6">
        <v>75000.0</v>
      </c>
    </row>
    <row r="252">
      <c r="A252" s="3"/>
      <c r="B252" s="3"/>
      <c r="C252" s="3">
        <v>43402.0</v>
      </c>
      <c r="D252" s="4">
        <v>661.0</v>
      </c>
      <c r="E252" s="5" t="s">
        <v>7</v>
      </c>
      <c r="F252" s="6">
        <v>450000.0</v>
      </c>
    </row>
    <row r="253">
      <c r="A253" s="3"/>
      <c r="B253" s="3"/>
      <c r="C253" s="3">
        <v>43402.0</v>
      </c>
      <c r="D253" s="4">
        <v>661.0</v>
      </c>
      <c r="E253" s="5" t="s">
        <v>7</v>
      </c>
      <c r="F253" s="6">
        <v>150000.0</v>
      </c>
    </row>
    <row r="254">
      <c r="A254" s="3"/>
      <c r="B254" s="3"/>
      <c r="C254" s="3">
        <v>43403.0</v>
      </c>
      <c r="D254" s="4">
        <v>25.0</v>
      </c>
      <c r="E254" s="5" t="s">
        <v>7</v>
      </c>
      <c r="F254" s="6">
        <v>75000.0</v>
      </c>
    </row>
    <row r="255">
      <c r="A255" s="3"/>
      <c r="B255" s="3"/>
      <c r="C255" s="3">
        <v>43403.0</v>
      </c>
      <c r="D255" s="4">
        <v>33.0</v>
      </c>
      <c r="E255" s="5" t="s">
        <v>6</v>
      </c>
      <c r="F255" s="6">
        <v>12500.0</v>
      </c>
    </row>
    <row r="256">
      <c r="A256" s="3"/>
      <c r="B256" s="3"/>
      <c r="C256" s="3">
        <v>43406.0</v>
      </c>
      <c r="D256" s="4">
        <v>53.0</v>
      </c>
      <c r="E256" s="5" t="s">
        <v>7</v>
      </c>
      <c r="F256" s="6">
        <v>120000.0</v>
      </c>
    </row>
    <row r="257">
      <c r="A257" s="3"/>
      <c r="B257" s="3"/>
      <c r="C257" s="3">
        <v>43406.0</v>
      </c>
      <c r="D257" s="4">
        <v>24.0</v>
      </c>
      <c r="E257" s="5" t="s">
        <v>6</v>
      </c>
      <c r="F257" s="6">
        <v>10000.0</v>
      </c>
    </row>
    <row r="258">
      <c r="A258" s="3"/>
      <c r="B258" s="3"/>
      <c r="C258" s="3">
        <v>43406.0</v>
      </c>
      <c r="D258" s="4">
        <v>3.0</v>
      </c>
      <c r="E258" s="5" t="s">
        <v>6</v>
      </c>
      <c r="F258" s="6">
        <v>25000.0</v>
      </c>
    </row>
    <row r="259">
      <c r="A259" s="3"/>
      <c r="B259" s="3"/>
      <c r="C259" s="3">
        <v>43406.0</v>
      </c>
      <c r="D259" s="4">
        <v>65.0</v>
      </c>
      <c r="E259" s="5" t="s">
        <v>6</v>
      </c>
      <c r="F259" s="6">
        <v>12500.0</v>
      </c>
    </row>
    <row r="260">
      <c r="A260" s="3"/>
      <c r="B260" s="3"/>
      <c r="C260" s="3">
        <v>43406.0</v>
      </c>
      <c r="D260" s="4">
        <v>65.0</v>
      </c>
      <c r="E260" s="5" t="s">
        <v>6</v>
      </c>
      <c r="F260" s="6">
        <v>10000.0</v>
      </c>
    </row>
    <row r="261">
      <c r="A261" s="3"/>
      <c r="B261" s="3"/>
      <c r="C261" s="3">
        <v>43413.0</v>
      </c>
      <c r="D261" s="4">
        <v>73.0</v>
      </c>
      <c r="E261" s="5" t="s">
        <v>5</v>
      </c>
      <c r="F261" s="6">
        <v>20833.33</v>
      </c>
    </row>
    <row r="262">
      <c r="A262" s="3"/>
      <c r="B262" s="3"/>
      <c r="C262" s="3">
        <v>43413.0</v>
      </c>
      <c r="D262" s="4">
        <v>73.0</v>
      </c>
      <c r="E262" s="5" t="s">
        <v>5</v>
      </c>
      <c r="F262" s="6">
        <v>20833.33</v>
      </c>
    </row>
    <row r="263">
      <c r="A263" s="3"/>
      <c r="B263" s="3"/>
      <c r="C263" s="3">
        <v>43413.0</v>
      </c>
      <c r="D263" s="4">
        <v>73.0</v>
      </c>
      <c r="E263" s="5" t="s">
        <v>5</v>
      </c>
      <c r="F263" s="6">
        <v>20833.33</v>
      </c>
    </row>
    <row r="264">
      <c r="A264" s="3"/>
      <c r="B264" s="3"/>
      <c r="C264" s="3">
        <v>43413.0</v>
      </c>
      <c r="D264" s="4">
        <v>73.0</v>
      </c>
      <c r="E264" s="5" t="s">
        <v>5</v>
      </c>
      <c r="F264" s="6">
        <v>20833.33</v>
      </c>
    </row>
    <row r="265">
      <c r="A265" s="3"/>
      <c r="B265" s="3"/>
      <c r="C265" s="3">
        <v>43413.0</v>
      </c>
      <c r="D265" s="4">
        <v>73.0</v>
      </c>
      <c r="E265" s="5" t="s">
        <v>5</v>
      </c>
      <c r="F265" s="6">
        <v>20833.33</v>
      </c>
    </row>
    <row r="266">
      <c r="A266" s="3"/>
      <c r="B266" s="3"/>
      <c r="C266" s="3">
        <v>43413.0</v>
      </c>
      <c r="D266" s="4">
        <v>73.0</v>
      </c>
      <c r="E266" s="5" t="s">
        <v>5</v>
      </c>
      <c r="F266" s="6">
        <v>20833.33</v>
      </c>
    </row>
    <row r="267">
      <c r="A267" s="3"/>
      <c r="B267" s="3"/>
      <c r="C267" s="3">
        <v>43413.0</v>
      </c>
      <c r="D267" s="4">
        <v>73.0</v>
      </c>
      <c r="E267" s="5" t="s">
        <v>5</v>
      </c>
      <c r="F267" s="6">
        <v>20833.37</v>
      </c>
    </row>
    <row r="268">
      <c r="A268" s="3"/>
      <c r="B268" s="3"/>
      <c r="C268" s="3">
        <v>43413.0</v>
      </c>
      <c r="D268" s="4">
        <v>73.0</v>
      </c>
      <c r="E268" s="5" t="s">
        <v>5</v>
      </c>
      <c r="F268" s="6">
        <v>20833.33</v>
      </c>
    </row>
    <row r="269">
      <c r="A269" s="3"/>
      <c r="B269" s="3"/>
      <c r="C269" s="3">
        <v>43413.0</v>
      </c>
      <c r="D269" s="4">
        <v>73.0</v>
      </c>
      <c r="E269" s="5" t="s">
        <v>5</v>
      </c>
      <c r="F269" s="6">
        <v>20833.33</v>
      </c>
    </row>
    <row r="270">
      <c r="A270" s="3"/>
      <c r="B270" s="3"/>
      <c r="C270" s="3">
        <v>43413.0</v>
      </c>
      <c r="D270" s="4">
        <v>73.0</v>
      </c>
      <c r="E270" s="5" t="s">
        <v>5</v>
      </c>
      <c r="F270" s="6">
        <v>20833.33</v>
      </c>
    </row>
    <row r="271">
      <c r="A271" s="3"/>
      <c r="B271" s="3"/>
      <c r="C271" s="3">
        <v>43413.0</v>
      </c>
      <c r="D271" s="4">
        <v>73.0</v>
      </c>
      <c r="E271" s="5" t="s">
        <v>5</v>
      </c>
      <c r="F271" s="6">
        <v>20833.33</v>
      </c>
    </row>
    <row r="272">
      <c r="A272" s="3"/>
      <c r="B272" s="3"/>
      <c r="C272" s="3">
        <v>43413.0</v>
      </c>
      <c r="D272" s="4">
        <v>73.0</v>
      </c>
      <c r="E272" s="5" t="s">
        <v>5</v>
      </c>
      <c r="F272" s="6">
        <v>20833.33</v>
      </c>
    </row>
    <row r="273">
      <c r="A273" s="3"/>
      <c r="B273" s="3"/>
      <c r="C273" s="3">
        <v>43419.0</v>
      </c>
      <c r="D273" s="4">
        <v>35.0</v>
      </c>
      <c r="E273" s="5" t="s">
        <v>7</v>
      </c>
      <c r="F273" s="6">
        <v>100000.0</v>
      </c>
    </row>
    <row r="274">
      <c r="A274" s="3"/>
      <c r="B274" s="3"/>
      <c r="C274" s="3">
        <v>43420.0</v>
      </c>
      <c r="D274" s="4">
        <v>78.0</v>
      </c>
      <c r="E274" s="5" t="s">
        <v>6</v>
      </c>
      <c r="F274" s="6">
        <v>25000.0</v>
      </c>
    </row>
    <row r="275">
      <c r="A275" s="3"/>
      <c r="B275" s="3"/>
      <c r="C275" s="3">
        <v>43425.0</v>
      </c>
      <c r="D275" s="4">
        <v>6.0</v>
      </c>
      <c r="E275" s="5" t="s">
        <v>6</v>
      </c>
      <c r="F275" s="6">
        <v>45000.0</v>
      </c>
    </row>
    <row r="276">
      <c r="A276" s="3"/>
      <c r="B276" s="3"/>
      <c r="C276" s="3">
        <v>43433.0</v>
      </c>
      <c r="D276" s="4">
        <v>24.0</v>
      </c>
      <c r="E276" s="5" t="s">
        <v>6</v>
      </c>
      <c r="F276" s="6">
        <v>12500.0</v>
      </c>
    </row>
    <row r="277">
      <c r="A277" s="3"/>
      <c r="B277" s="3"/>
      <c r="C277" s="3">
        <v>43433.0</v>
      </c>
      <c r="D277" s="4">
        <v>16.0</v>
      </c>
      <c r="E277" s="5" t="s">
        <v>6</v>
      </c>
      <c r="F277" s="6">
        <v>7500.0</v>
      </c>
    </row>
    <row r="278">
      <c r="A278" s="3"/>
      <c r="B278" s="3"/>
      <c r="C278" s="3">
        <v>43437.0</v>
      </c>
      <c r="D278" s="4">
        <v>45.0</v>
      </c>
      <c r="E278" s="5" t="s">
        <v>6</v>
      </c>
      <c r="F278" s="6">
        <v>22500.0</v>
      </c>
    </row>
    <row r="279">
      <c r="A279" s="3"/>
      <c r="B279" s="3"/>
      <c r="C279" s="3">
        <v>43440.0</v>
      </c>
      <c r="D279" s="4">
        <v>0.0</v>
      </c>
      <c r="E279" s="5" t="s">
        <v>6</v>
      </c>
      <c r="F279" s="4" t="s">
        <v>8</v>
      </c>
    </row>
    <row r="280">
      <c r="A280" s="3"/>
      <c r="B280" s="3"/>
      <c r="C280" s="3">
        <v>43451.0</v>
      </c>
      <c r="D280" s="4">
        <v>33.0</v>
      </c>
      <c r="E280" s="5" t="s">
        <v>5</v>
      </c>
      <c r="F280" s="6">
        <v>31250.0</v>
      </c>
    </row>
    <row r="281">
      <c r="A281" s="3"/>
      <c r="B281" s="3"/>
      <c r="C281" s="3">
        <v>43451.0</v>
      </c>
      <c r="D281" s="4">
        <v>33.0</v>
      </c>
      <c r="E281" s="5" t="s">
        <v>5</v>
      </c>
      <c r="F281" s="6">
        <v>31250.0</v>
      </c>
    </row>
    <row r="282">
      <c r="A282" s="3"/>
      <c r="B282" s="3"/>
      <c r="C282" s="3">
        <v>43451.0</v>
      </c>
      <c r="D282" s="4">
        <v>33.0</v>
      </c>
      <c r="E282" s="5" t="s">
        <v>5</v>
      </c>
      <c r="F282" s="6">
        <v>31250.0</v>
      </c>
    </row>
    <row r="283">
      <c r="A283" s="3"/>
      <c r="B283" s="3"/>
      <c r="C283" s="3">
        <v>43451.0</v>
      </c>
      <c r="D283" s="4">
        <v>33.0</v>
      </c>
      <c r="E283" s="5" t="s">
        <v>5</v>
      </c>
      <c r="F283" s="6">
        <v>31250.0</v>
      </c>
    </row>
    <row r="284">
      <c r="A284" s="3"/>
      <c r="B284" s="3"/>
      <c r="C284" s="3">
        <v>43451.0</v>
      </c>
      <c r="D284" s="4">
        <v>33.0</v>
      </c>
      <c r="E284" s="5" t="s">
        <v>5</v>
      </c>
      <c r="F284" s="6">
        <v>31250.0</v>
      </c>
    </row>
    <row r="285">
      <c r="A285" s="3"/>
      <c r="B285" s="3"/>
      <c r="C285" s="3">
        <v>43451.0</v>
      </c>
      <c r="D285" s="4">
        <v>33.0</v>
      </c>
      <c r="E285" s="5" t="s">
        <v>5</v>
      </c>
      <c r="F285" s="6">
        <v>31250.0</v>
      </c>
    </row>
    <row r="286">
      <c r="A286" s="3"/>
      <c r="B286" s="3"/>
      <c r="C286" s="3">
        <v>43451.0</v>
      </c>
      <c r="D286" s="4">
        <v>33.0</v>
      </c>
      <c r="E286" s="5" t="s">
        <v>5</v>
      </c>
      <c r="F286" s="6">
        <v>31250.0</v>
      </c>
    </row>
    <row r="287">
      <c r="A287" s="3"/>
      <c r="B287" s="3"/>
      <c r="C287" s="3">
        <v>43451.0</v>
      </c>
      <c r="D287" s="4">
        <v>33.0</v>
      </c>
      <c r="E287" s="5" t="s">
        <v>5</v>
      </c>
      <c r="F287" s="6">
        <v>31250.0</v>
      </c>
    </row>
    <row r="288">
      <c r="A288" s="3"/>
      <c r="B288" s="3"/>
      <c r="C288" s="3">
        <v>43451.0</v>
      </c>
      <c r="D288" s="4">
        <v>33.0</v>
      </c>
      <c r="E288" s="5" t="s">
        <v>5</v>
      </c>
      <c r="F288" s="6">
        <v>31250.0</v>
      </c>
    </row>
    <row r="289">
      <c r="A289" s="3"/>
      <c r="B289" s="3"/>
      <c r="C289" s="3">
        <v>43451.0</v>
      </c>
      <c r="D289" s="4">
        <v>33.0</v>
      </c>
      <c r="E289" s="5" t="s">
        <v>5</v>
      </c>
      <c r="F289" s="6">
        <v>31250.0</v>
      </c>
    </row>
    <row r="290">
      <c r="A290" s="3"/>
      <c r="B290" s="3"/>
      <c r="C290" s="3">
        <v>43451.0</v>
      </c>
      <c r="D290" s="4">
        <v>33.0</v>
      </c>
      <c r="E290" s="5" t="s">
        <v>5</v>
      </c>
      <c r="F290" s="6">
        <v>31250.0</v>
      </c>
    </row>
    <row r="291">
      <c r="A291" s="3"/>
      <c r="B291" s="3"/>
      <c r="C291" s="3">
        <v>43451.0</v>
      </c>
      <c r="D291" s="4">
        <v>33.0</v>
      </c>
      <c r="E291" s="5" t="s">
        <v>5</v>
      </c>
      <c r="F291" s="6">
        <v>5040.44</v>
      </c>
    </row>
    <row r="292">
      <c r="A292" s="3"/>
      <c r="B292" s="3"/>
      <c r="C292" s="3">
        <v>43451.0</v>
      </c>
      <c r="D292" s="4">
        <v>33.0</v>
      </c>
      <c r="E292" s="5" t="s">
        <v>5</v>
      </c>
      <c r="F292" s="6">
        <v>26209.56</v>
      </c>
    </row>
    <row r="293">
      <c r="A293" s="3"/>
      <c r="B293" s="3"/>
      <c r="C293" s="3">
        <v>43452.0</v>
      </c>
      <c r="D293" s="4">
        <v>74.0</v>
      </c>
      <c r="E293" s="5" t="s">
        <v>7</v>
      </c>
      <c r="F293" s="6">
        <v>250000.0</v>
      </c>
    </row>
    <row r="294">
      <c r="A294" s="3"/>
      <c r="B294" s="3"/>
      <c r="C294" s="3">
        <v>43452.0</v>
      </c>
      <c r="D294" s="4">
        <v>28.0</v>
      </c>
      <c r="E294" s="5" t="s">
        <v>6</v>
      </c>
      <c r="F294" s="6">
        <v>25000.0</v>
      </c>
    </row>
    <row r="295">
      <c r="A295" s="3"/>
      <c r="B295" s="3"/>
      <c r="C295" s="3">
        <v>43453.0</v>
      </c>
      <c r="D295" s="4">
        <v>62.0</v>
      </c>
      <c r="E295" s="5" t="s">
        <v>6</v>
      </c>
      <c r="F295" s="6">
        <v>30000.0</v>
      </c>
    </row>
    <row r="296">
      <c r="A296" s="3"/>
      <c r="B296" s="3"/>
      <c r="C296" s="3">
        <v>43453.0</v>
      </c>
      <c r="D296" s="4">
        <v>76.0</v>
      </c>
      <c r="E296" s="5" t="s">
        <v>6</v>
      </c>
      <c r="F296" s="6">
        <v>32000.0</v>
      </c>
    </row>
    <row r="297">
      <c r="A297" s="3"/>
      <c r="B297" s="3"/>
      <c r="C297" s="3">
        <v>43455.0</v>
      </c>
      <c r="D297" s="4">
        <v>149.0</v>
      </c>
      <c r="E297" s="5" t="s">
        <v>7</v>
      </c>
      <c r="F297" s="6">
        <v>150000.0</v>
      </c>
    </row>
    <row r="298">
      <c r="A298" s="3"/>
      <c r="B298" s="3"/>
      <c r="C298" s="3">
        <v>43455.0</v>
      </c>
      <c r="D298" s="4">
        <v>149.0</v>
      </c>
      <c r="E298" s="5" t="s">
        <v>7</v>
      </c>
      <c r="F298" s="6">
        <v>150000.0</v>
      </c>
    </row>
    <row r="299">
      <c r="A299" s="3"/>
      <c r="B299" s="3"/>
      <c r="C299" s="3">
        <v>43465.0</v>
      </c>
      <c r="D299" s="4">
        <v>160.0</v>
      </c>
      <c r="E299" s="5" t="s">
        <v>7</v>
      </c>
      <c r="F299" s="6">
        <v>150000.0</v>
      </c>
    </row>
    <row r="300">
      <c r="A300" s="3"/>
      <c r="B300" s="3"/>
      <c r="C300" s="3">
        <v>43472.0</v>
      </c>
      <c r="D300" s="4">
        <v>32.0</v>
      </c>
      <c r="E300" s="5" t="s">
        <v>7</v>
      </c>
      <c r="F300" s="6">
        <v>138000.0</v>
      </c>
    </row>
    <row r="301">
      <c r="A301" s="3"/>
      <c r="B301" s="3"/>
      <c r="C301" s="3">
        <v>43472.0</v>
      </c>
      <c r="D301" s="4">
        <v>32.0</v>
      </c>
      <c r="E301" s="5" t="s">
        <v>7</v>
      </c>
      <c r="F301" s="6">
        <v>125000.0</v>
      </c>
    </row>
    <row r="302">
      <c r="A302" s="3"/>
      <c r="B302" s="3"/>
      <c r="C302" s="3">
        <v>43472.0</v>
      </c>
      <c r="D302" s="4">
        <v>0.0</v>
      </c>
      <c r="E302" s="5" t="s">
        <v>6</v>
      </c>
      <c r="F302" s="6">
        <v>25000.0</v>
      </c>
    </row>
    <row r="303">
      <c r="A303" s="3"/>
      <c r="B303" s="3"/>
      <c r="C303" s="3">
        <v>43472.0</v>
      </c>
      <c r="D303" s="4">
        <v>144.0</v>
      </c>
      <c r="E303" s="5" t="s">
        <v>6</v>
      </c>
      <c r="F303" s="6">
        <v>25000.0</v>
      </c>
    </row>
    <row r="304">
      <c r="A304" s="3"/>
      <c r="B304" s="3"/>
      <c r="C304" s="3">
        <v>43472.0</v>
      </c>
      <c r="D304" s="4">
        <v>17.0</v>
      </c>
      <c r="E304" s="5" t="s">
        <v>6</v>
      </c>
      <c r="F304" s="6">
        <v>45000.0</v>
      </c>
    </row>
    <row r="305">
      <c r="A305" s="3"/>
      <c r="B305" s="3"/>
      <c r="C305" s="3">
        <v>43476.0</v>
      </c>
      <c r="D305" s="4">
        <v>193.0</v>
      </c>
      <c r="E305" s="5" t="s">
        <v>7</v>
      </c>
      <c r="F305" s="6">
        <v>190000.0</v>
      </c>
    </row>
    <row r="306">
      <c r="A306" s="3"/>
      <c r="B306" s="3"/>
      <c r="C306" s="3">
        <v>43476.0</v>
      </c>
      <c r="D306" s="4">
        <v>3.0</v>
      </c>
      <c r="E306" s="5" t="s">
        <v>6</v>
      </c>
      <c r="F306" s="6">
        <v>25000.0</v>
      </c>
    </row>
    <row r="307">
      <c r="A307" s="3"/>
      <c r="B307" s="3"/>
      <c r="C307" s="3">
        <v>43476.0</v>
      </c>
      <c r="D307" s="4">
        <v>67.0</v>
      </c>
      <c r="E307" s="5" t="s">
        <v>6</v>
      </c>
      <c r="F307" s="6">
        <v>12500.0</v>
      </c>
    </row>
    <row r="308">
      <c r="A308" s="3"/>
      <c r="B308" s="3"/>
      <c r="C308" s="3">
        <v>43476.0</v>
      </c>
      <c r="D308" s="4">
        <v>28.0</v>
      </c>
      <c r="E308" s="5" t="s">
        <v>6</v>
      </c>
      <c r="F308" s="6">
        <v>35000.0</v>
      </c>
    </row>
    <row r="309">
      <c r="A309" s="3"/>
      <c r="B309" s="3"/>
      <c r="C309" s="3">
        <v>43481.0</v>
      </c>
      <c r="D309" s="4">
        <v>113.0</v>
      </c>
      <c r="E309" s="5" t="s">
        <v>7</v>
      </c>
      <c r="F309" s="6">
        <v>200000.0</v>
      </c>
    </row>
    <row r="310">
      <c r="A310" s="3"/>
      <c r="B310" s="3"/>
      <c r="C310" s="3">
        <v>43483.0</v>
      </c>
      <c r="D310" s="4">
        <v>10.0</v>
      </c>
      <c r="E310" s="5" t="s">
        <v>6</v>
      </c>
      <c r="F310" s="6">
        <v>4400.0</v>
      </c>
    </row>
    <row r="311">
      <c r="A311" s="3"/>
      <c r="B311" s="3"/>
      <c r="C311" s="3">
        <v>43493.0</v>
      </c>
      <c r="D311" s="4">
        <v>11.0</v>
      </c>
      <c r="E311" s="5" t="s">
        <v>7</v>
      </c>
      <c r="F311" s="6">
        <v>50000.0</v>
      </c>
    </row>
    <row r="312">
      <c r="A312" s="3"/>
      <c r="B312" s="3"/>
      <c r="C312" s="3">
        <v>43493.0</v>
      </c>
      <c r="D312" s="4">
        <v>11.0</v>
      </c>
      <c r="E312" s="5" t="s">
        <v>7</v>
      </c>
      <c r="F312" s="6">
        <v>25000.0</v>
      </c>
    </row>
    <row r="313">
      <c r="A313" s="3"/>
      <c r="B313" s="3"/>
      <c r="C313" s="3">
        <v>43493.0</v>
      </c>
      <c r="D313" s="4">
        <v>11.0</v>
      </c>
      <c r="E313" s="5" t="s">
        <v>7</v>
      </c>
      <c r="F313" s="6">
        <v>75000.0</v>
      </c>
    </row>
    <row r="314">
      <c r="A314" s="3"/>
      <c r="B314" s="3"/>
      <c r="C314" s="3">
        <v>43494.0</v>
      </c>
      <c r="D314" s="4">
        <v>47.0</v>
      </c>
      <c r="E314" s="5" t="s">
        <v>6</v>
      </c>
      <c r="F314" s="6">
        <v>10000.0</v>
      </c>
    </row>
    <row r="315">
      <c r="A315" s="3"/>
      <c r="B315" s="3"/>
      <c r="C315" s="3">
        <v>43495.0</v>
      </c>
      <c r="D315" s="4">
        <v>183.0</v>
      </c>
      <c r="E315" s="5" t="s">
        <v>7</v>
      </c>
      <c r="F315" s="6">
        <v>250000.0</v>
      </c>
    </row>
    <row r="316">
      <c r="A316" s="3"/>
      <c r="B316" s="3"/>
      <c r="C316" s="3">
        <v>43501.0</v>
      </c>
      <c r="D316" s="4">
        <v>56.0</v>
      </c>
      <c r="E316" s="5" t="s">
        <v>6</v>
      </c>
      <c r="F316" s="6">
        <v>25000.0</v>
      </c>
    </row>
    <row r="317">
      <c r="A317" s="3"/>
      <c r="B317" s="3"/>
      <c r="C317" s="3">
        <v>43507.0</v>
      </c>
      <c r="D317" s="4">
        <v>34.0</v>
      </c>
      <c r="E317" s="5" t="s">
        <v>5</v>
      </c>
      <c r="F317" s="6">
        <v>31250.0</v>
      </c>
    </row>
    <row r="318">
      <c r="A318" s="3"/>
      <c r="B318" s="3"/>
      <c r="C318" s="3">
        <v>43507.0</v>
      </c>
      <c r="D318" s="4">
        <v>34.0</v>
      </c>
      <c r="E318" s="5" t="s">
        <v>5</v>
      </c>
      <c r="F318" s="6">
        <v>31250.0</v>
      </c>
    </row>
    <row r="319">
      <c r="A319" s="3"/>
      <c r="B319" s="3"/>
      <c r="C319" s="3">
        <v>43507.0</v>
      </c>
      <c r="D319" s="4">
        <v>34.0</v>
      </c>
      <c r="E319" s="5" t="s">
        <v>5</v>
      </c>
      <c r="F319" s="6">
        <v>31250.0</v>
      </c>
    </row>
    <row r="320">
      <c r="A320" s="3"/>
      <c r="B320" s="3"/>
      <c r="C320" s="3">
        <v>43507.0</v>
      </c>
      <c r="D320" s="4">
        <v>34.0</v>
      </c>
      <c r="E320" s="5" t="s">
        <v>5</v>
      </c>
      <c r="F320" s="6">
        <v>1008.0</v>
      </c>
    </row>
    <row r="321">
      <c r="A321" s="3"/>
      <c r="B321" s="3"/>
      <c r="C321" s="3">
        <v>43507.0</v>
      </c>
      <c r="D321" s="4">
        <v>34.0</v>
      </c>
      <c r="E321" s="5" t="s">
        <v>5</v>
      </c>
      <c r="F321" s="6">
        <v>31250.0</v>
      </c>
    </row>
    <row r="322">
      <c r="A322" s="3"/>
      <c r="B322" s="3"/>
      <c r="C322" s="3">
        <v>43507.0</v>
      </c>
      <c r="D322" s="4">
        <v>34.0</v>
      </c>
      <c r="E322" s="5" t="s">
        <v>5</v>
      </c>
      <c r="F322" s="6">
        <v>31250.0</v>
      </c>
    </row>
    <row r="323">
      <c r="A323" s="3"/>
      <c r="B323" s="3"/>
      <c r="C323" s="3">
        <v>43507.0</v>
      </c>
      <c r="D323" s="4">
        <v>34.0</v>
      </c>
      <c r="E323" s="5" t="s">
        <v>5</v>
      </c>
      <c r="F323" s="6">
        <v>31250.0</v>
      </c>
    </row>
    <row r="324">
      <c r="A324" s="3"/>
      <c r="B324" s="3"/>
      <c r="C324" s="3">
        <v>43507.0</v>
      </c>
      <c r="D324" s="4">
        <v>34.0</v>
      </c>
      <c r="E324" s="5" t="s">
        <v>5</v>
      </c>
      <c r="F324" s="6">
        <v>31250.0</v>
      </c>
    </row>
    <row r="325">
      <c r="A325" s="3"/>
      <c r="B325" s="3"/>
      <c r="C325" s="3">
        <v>43507.0</v>
      </c>
      <c r="D325" s="4">
        <v>34.0</v>
      </c>
      <c r="E325" s="5" t="s">
        <v>5</v>
      </c>
      <c r="F325" s="6">
        <v>31250.0</v>
      </c>
    </row>
    <row r="326">
      <c r="A326" s="3"/>
      <c r="B326" s="3"/>
      <c r="C326" s="3">
        <v>43507.0</v>
      </c>
      <c r="D326" s="4">
        <v>34.0</v>
      </c>
      <c r="E326" s="5" t="s">
        <v>5</v>
      </c>
      <c r="F326" s="6">
        <v>31250.0</v>
      </c>
    </row>
    <row r="327">
      <c r="A327" s="3"/>
      <c r="B327" s="3"/>
      <c r="C327" s="3">
        <v>43507.0</v>
      </c>
      <c r="D327" s="4">
        <v>34.0</v>
      </c>
      <c r="E327" s="5" t="s">
        <v>5</v>
      </c>
      <c r="F327" s="6">
        <v>31250.0</v>
      </c>
    </row>
    <row r="328">
      <c r="A328" s="3"/>
      <c r="B328" s="3"/>
      <c r="C328" s="3">
        <v>43507.0</v>
      </c>
      <c r="D328" s="4">
        <v>34.0</v>
      </c>
      <c r="E328" s="5" t="s">
        <v>5</v>
      </c>
      <c r="F328" s="6">
        <v>31250.0</v>
      </c>
    </row>
    <row r="329">
      <c r="A329" s="3"/>
      <c r="B329" s="3"/>
      <c r="C329" s="3">
        <v>43507.0</v>
      </c>
      <c r="D329" s="4">
        <v>34.0</v>
      </c>
      <c r="E329" s="5" t="s">
        <v>5</v>
      </c>
      <c r="F329" s="6">
        <v>31250.0</v>
      </c>
    </row>
    <row r="330">
      <c r="A330" s="3"/>
      <c r="B330" s="3"/>
      <c r="C330" s="3">
        <v>43507.0</v>
      </c>
      <c r="D330" s="4">
        <v>34.0</v>
      </c>
      <c r="E330" s="5" t="s">
        <v>5</v>
      </c>
      <c r="F330" s="6">
        <v>31250.0</v>
      </c>
    </row>
    <row r="331">
      <c r="A331" s="3"/>
      <c r="B331" s="3"/>
      <c r="C331" s="3">
        <v>43507.0</v>
      </c>
      <c r="D331" s="4">
        <v>34.0</v>
      </c>
      <c r="E331" s="5" t="s">
        <v>5</v>
      </c>
      <c r="F331" s="6">
        <v>31250.0</v>
      </c>
    </row>
    <row r="332">
      <c r="A332" s="3"/>
      <c r="B332" s="3"/>
      <c r="C332" s="3">
        <v>43507.0</v>
      </c>
      <c r="D332" s="4">
        <v>34.0</v>
      </c>
      <c r="E332" s="5" t="s">
        <v>5</v>
      </c>
      <c r="F332" s="6">
        <v>31250.0</v>
      </c>
    </row>
    <row r="333">
      <c r="A333" s="3"/>
      <c r="B333" s="3"/>
      <c r="C333" s="3">
        <v>43507.0</v>
      </c>
      <c r="D333" s="4">
        <v>34.0</v>
      </c>
      <c r="E333" s="5" t="s">
        <v>5</v>
      </c>
      <c r="F333" s="6">
        <v>31250.0</v>
      </c>
    </row>
    <row r="334">
      <c r="A334" s="3"/>
      <c r="B334" s="3"/>
      <c r="C334" s="3">
        <v>43507.0</v>
      </c>
      <c r="D334" s="4">
        <v>34.0</v>
      </c>
      <c r="E334" s="5" t="s">
        <v>5</v>
      </c>
      <c r="F334" s="6">
        <v>31250.0</v>
      </c>
    </row>
    <row r="335">
      <c r="A335" s="3"/>
      <c r="B335" s="3"/>
      <c r="C335" s="3">
        <v>43507.0</v>
      </c>
      <c r="D335" s="4">
        <v>34.0</v>
      </c>
      <c r="E335" s="5" t="s">
        <v>5</v>
      </c>
      <c r="F335" s="6">
        <v>31250.0</v>
      </c>
    </row>
    <row r="336">
      <c r="A336" s="3"/>
      <c r="B336" s="3"/>
      <c r="C336" s="3">
        <v>43507.0</v>
      </c>
      <c r="D336" s="4">
        <v>34.0</v>
      </c>
      <c r="E336" s="5" t="s">
        <v>5</v>
      </c>
      <c r="F336" s="6">
        <v>31250.0</v>
      </c>
    </row>
    <row r="337">
      <c r="A337" s="3"/>
      <c r="B337" s="3"/>
      <c r="C337" s="3">
        <v>43507.0</v>
      </c>
      <c r="D337" s="4">
        <v>34.0</v>
      </c>
      <c r="E337" s="5" t="s">
        <v>5</v>
      </c>
      <c r="F337" s="6">
        <v>31250.0</v>
      </c>
    </row>
    <row r="338">
      <c r="A338" s="3"/>
      <c r="B338" s="3"/>
      <c r="C338" s="3">
        <v>43507.0</v>
      </c>
      <c r="D338" s="4">
        <v>34.0</v>
      </c>
      <c r="E338" s="5" t="s">
        <v>5</v>
      </c>
      <c r="F338" s="6">
        <v>31250.0</v>
      </c>
    </row>
    <row r="339">
      <c r="A339" s="3"/>
      <c r="B339" s="3"/>
      <c r="C339" s="3">
        <v>43507.0</v>
      </c>
      <c r="D339" s="4">
        <v>34.0</v>
      </c>
      <c r="E339" s="5" t="s">
        <v>5</v>
      </c>
      <c r="F339" s="6">
        <v>31250.0</v>
      </c>
    </row>
    <row r="340">
      <c r="A340" s="3"/>
      <c r="B340" s="3"/>
      <c r="C340" s="3">
        <v>43507.0</v>
      </c>
      <c r="D340" s="4">
        <v>34.0</v>
      </c>
      <c r="E340" s="5" t="s">
        <v>5</v>
      </c>
      <c r="F340" s="6">
        <v>31250.0</v>
      </c>
    </row>
    <row r="341">
      <c r="A341" s="3"/>
      <c r="B341" s="3"/>
      <c r="C341" s="3">
        <v>43507.0</v>
      </c>
      <c r="D341" s="4">
        <v>34.0</v>
      </c>
      <c r="E341" s="5" t="s">
        <v>5</v>
      </c>
      <c r="F341" s="6">
        <v>31250.0</v>
      </c>
    </row>
    <row r="342">
      <c r="A342" s="3"/>
      <c r="B342" s="3"/>
      <c r="C342" s="3">
        <v>43507.0</v>
      </c>
      <c r="D342" s="4">
        <v>34.0</v>
      </c>
      <c r="E342" s="5" t="s">
        <v>5</v>
      </c>
      <c r="F342" s="6">
        <v>31250.0</v>
      </c>
    </row>
    <row r="343">
      <c r="A343" s="3"/>
      <c r="B343" s="3"/>
      <c r="C343" s="3">
        <v>43507.0</v>
      </c>
      <c r="D343" s="4">
        <v>34.0</v>
      </c>
      <c r="E343" s="5" t="s">
        <v>5</v>
      </c>
      <c r="F343" s="6">
        <v>31250.0</v>
      </c>
    </row>
    <row r="344">
      <c r="A344" s="3"/>
      <c r="B344" s="3"/>
      <c r="C344" s="3">
        <v>43507.0</v>
      </c>
      <c r="D344" s="4">
        <v>34.0</v>
      </c>
      <c r="E344" s="5" t="s">
        <v>5</v>
      </c>
      <c r="F344" s="6">
        <v>31250.0</v>
      </c>
    </row>
    <row r="345">
      <c r="A345" s="3"/>
      <c r="B345" s="3"/>
      <c r="C345" s="3">
        <v>43507.0</v>
      </c>
      <c r="D345" s="4">
        <v>34.0</v>
      </c>
      <c r="E345" s="5" t="s">
        <v>5</v>
      </c>
      <c r="F345" s="6">
        <v>31250.0</v>
      </c>
    </row>
    <row r="346">
      <c r="A346" s="3"/>
      <c r="B346" s="3"/>
      <c r="C346" s="3">
        <v>43507.0</v>
      </c>
      <c r="D346" s="4">
        <v>34.0</v>
      </c>
      <c r="E346" s="5" t="s">
        <v>5</v>
      </c>
      <c r="F346" s="6">
        <v>31250.0</v>
      </c>
    </row>
    <row r="347">
      <c r="A347" s="3"/>
      <c r="B347" s="3"/>
      <c r="C347" s="3">
        <v>43507.0</v>
      </c>
      <c r="D347" s="4">
        <v>34.0</v>
      </c>
      <c r="E347" s="5" t="s">
        <v>5</v>
      </c>
      <c r="F347" s="6">
        <v>30242.0</v>
      </c>
    </row>
    <row r="348">
      <c r="A348" s="3"/>
      <c r="B348" s="3"/>
      <c r="C348" s="3">
        <v>43507.0</v>
      </c>
      <c r="D348" s="4">
        <v>34.0</v>
      </c>
      <c r="E348" s="5" t="s">
        <v>5</v>
      </c>
      <c r="F348" s="6">
        <v>31250.0</v>
      </c>
    </row>
    <row r="349">
      <c r="A349" s="3"/>
      <c r="B349" s="3"/>
      <c r="C349" s="3">
        <v>43507.0</v>
      </c>
      <c r="D349" s="4">
        <v>34.0</v>
      </c>
      <c r="E349" s="5" t="s">
        <v>5</v>
      </c>
      <c r="F349" s="6">
        <v>31250.0</v>
      </c>
    </row>
    <row r="350">
      <c r="A350" s="3"/>
      <c r="B350" s="3"/>
      <c r="C350" s="3">
        <v>43507.0</v>
      </c>
      <c r="D350" s="4">
        <v>34.0</v>
      </c>
      <c r="E350" s="5" t="s">
        <v>5</v>
      </c>
      <c r="F350" s="6">
        <v>31250.0</v>
      </c>
    </row>
    <row r="351">
      <c r="A351" s="3"/>
      <c r="B351" s="3"/>
      <c r="C351" s="3">
        <v>43507.0</v>
      </c>
      <c r="D351" s="4">
        <v>34.0</v>
      </c>
      <c r="E351" s="5" t="s">
        <v>5</v>
      </c>
      <c r="F351" s="6">
        <v>31250.0</v>
      </c>
    </row>
    <row r="352">
      <c r="A352" s="3"/>
      <c r="B352" s="3"/>
      <c r="C352" s="3">
        <v>43507.0</v>
      </c>
      <c r="D352" s="4">
        <v>34.0</v>
      </c>
      <c r="E352" s="5" t="s">
        <v>5</v>
      </c>
      <c r="F352" s="6">
        <v>31250.0</v>
      </c>
    </row>
    <row r="353">
      <c r="A353" s="3"/>
      <c r="B353" s="3"/>
      <c r="C353" s="3">
        <v>43507.0</v>
      </c>
      <c r="D353" s="4">
        <v>34.0</v>
      </c>
      <c r="E353" s="5" t="s">
        <v>5</v>
      </c>
      <c r="F353" s="6">
        <v>31250.0</v>
      </c>
    </row>
    <row r="354">
      <c r="A354" s="3"/>
      <c r="B354" s="3"/>
      <c r="C354" s="3">
        <v>43507.0</v>
      </c>
      <c r="D354" s="4">
        <v>14.0</v>
      </c>
      <c r="E354" s="5" t="s">
        <v>6</v>
      </c>
      <c r="F354" s="6">
        <v>50000.0</v>
      </c>
    </row>
    <row r="355">
      <c r="A355" s="3"/>
      <c r="B355" s="3"/>
      <c r="C355" s="3">
        <v>43507.0</v>
      </c>
      <c r="D355" s="4">
        <v>14.0</v>
      </c>
      <c r="E355" s="5" t="s">
        <v>6</v>
      </c>
      <c r="F355" s="6">
        <v>50000.0</v>
      </c>
    </row>
    <row r="356">
      <c r="A356" s="3"/>
      <c r="B356" s="3"/>
      <c r="C356" s="3">
        <v>43511.0</v>
      </c>
      <c r="D356" s="4">
        <v>74.0</v>
      </c>
      <c r="E356" s="5" t="s">
        <v>7</v>
      </c>
      <c r="F356" s="6">
        <v>50000.0</v>
      </c>
    </row>
    <row r="357">
      <c r="A357" s="3"/>
      <c r="B357" s="3"/>
      <c r="C357" s="3">
        <v>43511.0</v>
      </c>
      <c r="D357" s="4">
        <v>74.0</v>
      </c>
      <c r="E357" s="5" t="s">
        <v>7</v>
      </c>
      <c r="F357" s="6">
        <v>50000.0</v>
      </c>
    </row>
    <row r="358">
      <c r="A358" s="3"/>
      <c r="B358" s="3"/>
      <c r="C358" s="3">
        <v>43511.0</v>
      </c>
      <c r="D358" s="4">
        <v>74.0</v>
      </c>
      <c r="E358" s="5" t="s">
        <v>7</v>
      </c>
      <c r="F358" s="6">
        <v>50000.0</v>
      </c>
    </row>
    <row r="359">
      <c r="A359" s="3"/>
      <c r="B359" s="3"/>
      <c r="C359" s="3">
        <v>43511.0</v>
      </c>
      <c r="D359" s="4">
        <v>74.0</v>
      </c>
      <c r="E359" s="5" t="s">
        <v>7</v>
      </c>
      <c r="F359" s="6">
        <v>50000.0</v>
      </c>
    </row>
    <row r="360">
      <c r="A360" s="3"/>
      <c r="B360" s="3"/>
      <c r="C360" s="3">
        <v>43515.0</v>
      </c>
      <c r="D360" s="4">
        <v>385.0</v>
      </c>
      <c r="E360" s="5" t="s">
        <v>7</v>
      </c>
      <c r="F360" s="6">
        <v>360000.0</v>
      </c>
    </row>
    <row r="361">
      <c r="A361" s="3"/>
      <c r="B361" s="3"/>
      <c r="C361" s="3">
        <v>43516.0</v>
      </c>
      <c r="D361" s="4">
        <v>33.0</v>
      </c>
      <c r="E361" s="5" t="s">
        <v>7</v>
      </c>
      <c r="F361" s="6">
        <v>20000.0</v>
      </c>
    </row>
    <row r="362">
      <c r="A362" s="3"/>
      <c r="B362" s="3"/>
      <c r="C362" s="3">
        <v>43521.0</v>
      </c>
      <c r="D362" s="4">
        <v>116.0</v>
      </c>
      <c r="E362" s="5" t="s">
        <v>7</v>
      </c>
      <c r="F362" s="6">
        <v>150000.0</v>
      </c>
    </row>
    <row r="363">
      <c r="A363" s="3"/>
      <c r="B363" s="3"/>
      <c r="C363" s="3">
        <v>43521.0</v>
      </c>
      <c r="D363" s="4">
        <v>116.0</v>
      </c>
      <c r="E363" s="5" t="s">
        <v>7</v>
      </c>
      <c r="F363" s="6">
        <v>150000.0</v>
      </c>
    </row>
    <row r="364">
      <c r="A364" s="3"/>
      <c r="B364" s="3"/>
      <c r="C364" s="3">
        <v>43524.0</v>
      </c>
      <c r="D364" s="4">
        <v>16.0</v>
      </c>
      <c r="E364" s="5" t="s">
        <v>6</v>
      </c>
      <c r="F364" s="6">
        <v>12500.0</v>
      </c>
    </row>
    <row r="365">
      <c r="A365" s="3"/>
      <c r="B365" s="3"/>
      <c r="C365" s="3">
        <v>43525.0</v>
      </c>
      <c r="D365" s="4">
        <v>24.0</v>
      </c>
      <c r="E365" s="5" t="s">
        <v>7</v>
      </c>
      <c r="F365" s="6">
        <v>40000.0</v>
      </c>
    </row>
    <row r="366">
      <c r="A366" s="3"/>
      <c r="B366" s="3"/>
      <c r="C366" s="3">
        <v>43525.0</v>
      </c>
      <c r="D366" s="4">
        <v>5.0</v>
      </c>
      <c r="E366" s="5" t="s">
        <v>6</v>
      </c>
      <c r="F366" s="6">
        <v>25000.0</v>
      </c>
    </row>
    <row r="367">
      <c r="A367" s="3"/>
      <c r="B367" s="3"/>
      <c r="C367" s="3">
        <v>43528.0</v>
      </c>
      <c r="D367" s="4">
        <v>0.0</v>
      </c>
      <c r="E367" s="5" t="s">
        <v>6</v>
      </c>
      <c r="F367" s="6">
        <v>10000.0</v>
      </c>
    </row>
    <row r="368">
      <c r="A368" s="3"/>
      <c r="B368" s="3"/>
      <c r="C368" s="3">
        <v>43529.0</v>
      </c>
      <c r="D368" s="4">
        <v>49.0</v>
      </c>
      <c r="E368" s="5" t="s">
        <v>6</v>
      </c>
      <c r="F368" s="6">
        <v>40000.0</v>
      </c>
    </row>
    <row r="369">
      <c r="A369" s="3"/>
      <c r="B369" s="3"/>
      <c r="C369" s="3">
        <v>43532.0</v>
      </c>
      <c r="D369" s="4">
        <v>88.0</v>
      </c>
      <c r="E369" s="5" t="s">
        <v>7</v>
      </c>
      <c r="F369" s="6">
        <v>75000.0</v>
      </c>
    </row>
    <row r="370">
      <c r="A370" s="3"/>
      <c r="B370" s="3"/>
      <c r="C370" s="3">
        <v>43542.0</v>
      </c>
      <c r="D370" s="4">
        <v>17.0</v>
      </c>
      <c r="E370" s="5" t="s">
        <v>7</v>
      </c>
      <c r="F370" s="6">
        <v>75000.0</v>
      </c>
    </row>
    <row r="371">
      <c r="A371" s="3"/>
      <c r="B371" s="3"/>
      <c r="C371" s="3">
        <v>43542.0</v>
      </c>
      <c r="D371" s="4">
        <v>46.0</v>
      </c>
      <c r="E371" s="5" t="s">
        <v>6</v>
      </c>
      <c r="F371" s="6">
        <v>10000.0</v>
      </c>
    </row>
    <row r="372">
      <c r="A372" s="3"/>
      <c r="B372" s="3"/>
      <c r="C372" s="3">
        <v>43542.0</v>
      </c>
      <c r="D372" s="4">
        <v>174.0</v>
      </c>
      <c r="E372" s="5" t="s">
        <v>6</v>
      </c>
      <c r="F372" s="6">
        <v>15000.0</v>
      </c>
    </row>
    <row r="373">
      <c r="A373" s="3"/>
      <c r="B373" s="3"/>
      <c r="C373" s="3">
        <v>43542.0</v>
      </c>
      <c r="D373" s="4">
        <v>33.0</v>
      </c>
      <c r="E373" s="5" t="s">
        <v>6</v>
      </c>
      <c r="F373" s="6">
        <v>27000.0</v>
      </c>
    </row>
    <row r="374">
      <c r="A374" s="3"/>
      <c r="B374" s="3"/>
      <c r="C374" s="3">
        <v>43542.0</v>
      </c>
      <c r="D374" s="4">
        <v>6.0</v>
      </c>
      <c r="E374" s="5" t="s">
        <v>6</v>
      </c>
      <c r="F374" s="6">
        <v>10000.0</v>
      </c>
    </row>
    <row r="375">
      <c r="A375" s="3"/>
      <c r="B375" s="3"/>
      <c r="C375" s="3">
        <v>43544.0</v>
      </c>
      <c r="D375" s="4">
        <v>5.0</v>
      </c>
      <c r="E375" s="5" t="s">
        <v>7</v>
      </c>
      <c r="F375" s="6">
        <v>100000.0</v>
      </c>
    </row>
    <row r="376">
      <c r="A376" s="3"/>
      <c r="B376" s="3"/>
      <c r="C376" s="3">
        <v>43544.0</v>
      </c>
      <c r="D376" s="4">
        <v>47.0</v>
      </c>
      <c r="E376" s="5" t="s">
        <v>7</v>
      </c>
      <c r="F376" s="6">
        <v>8000.0</v>
      </c>
    </row>
    <row r="377">
      <c r="A377" s="3"/>
      <c r="B377" s="3"/>
      <c r="C377" s="3">
        <v>43544.0</v>
      </c>
      <c r="D377" s="4">
        <v>71.0</v>
      </c>
      <c r="E377" s="5" t="s">
        <v>7</v>
      </c>
      <c r="F377" s="6">
        <v>70000.0</v>
      </c>
    </row>
    <row r="378">
      <c r="A378" s="3"/>
      <c r="B378" s="3"/>
      <c r="C378" s="3">
        <v>43545.0</v>
      </c>
      <c r="D378" s="4">
        <v>38.0</v>
      </c>
      <c r="E378" s="5" t="s">
        <v>6</v>
      </c>
      <c r="F378" s="6">
        <v>14558.0</v>
      </c>
    </row>
    <row r="379">
      <c r="A379" s="3"/>
      <c r="B379" s="3"/>
      <c r="C379" s="3">
        <v>43545.0</v>
      </c>
      <c r="D379" s="4">
        <v>38.0</v>
      </c>
      <c r="E379" s="5" t="s">
        <v>6</v>
      </c>
      <c r="F379" s="6">
        <v>15000.0</v>
      </c>
    </row>
    <row r="380">
      <c r="A380" s="3"/>
      <c r="B380" s="3"/>
      <c r="C380" s="3">
        <v>43550.0</v>
      </c>
      <c r="D380" s="4">
        <v>9.0</v>
      </c>
      <c r="E380" s="5" t="s">
        <v>6</v>
      </c>
      <c r="F380" s="6">
        <v>25000.0</v>
      </c>
    </row>
    <row r="381">
      <c r="A381" s="3"/>
      <c r="B381" s="3"/>
      <c r="C381" s="3">
        <v>43553.0</v>
      </c>
      <c r="D381" s="4">
        <v>27.0</v>
      </c>
      <c r="E381" s="5" t="s">
        <v>7</v>
      </c>
      <c r="F381" s="6">
        <v>100000.0</v>
      </c>
    </row>
    <row r="382">
      <c r="A382" s="3"/>
      <c r="B382" s="3"/>
      <c r="C382" s="3">
        <v>43553.0</v>
      </c>
      <c r="D382" s="4">
        <v>27.0</v>
      </c>
      <c r="E382" s="5" t="s">
        <v>7</v>
      </c>
      <c r="F382" s="6">
        <v>100000.0</v>
      </c>
    </row>
    <row r="383">
      <c r="A383" s="3"/>
      <c r="B383" s="3"/>
      <c r="C383" s="3">
        <v>43553.0</v>
      </c>
      <c r="D383" s="4">
        <v>52.0</v>
      </c>
      <c r="E383" s="5" t="s">
        <v>7</v>
      </c>
      <c r="F383" s="6">
        <v>75000.0</v>
      </c>
    </row>
    <row r="384">
      <c r="A384" s="3"/>
      <c r="B384" s="3"/>
      <c r="C384" s="3">
        <v>43553.0</v>
      </c>
      <c r="D384" s="4">
        <v>134.0</v>
      </c>
      <c r="E384" s="5" t="s">
        <v>7</v>
      </c>
      <c r="F384" s="6">
        <v>150000.0</v>
      </c>
    </row>
    <row r="385">
      <c r="A385" s="3"/>
      <c r="B385" s="3"/>
      <c r="C385" s="3">
        <v>43553.0</v>
      </c>
      <c r="D385" s="4">
        <v>134.0</v>
      </c>
      <c r="E385" s="5" t="s">
        <v>7</v>
      </c>
      <c r="F385" s="6">
        <v>150000.0</v>
      </c>
    </row>
    <row r="386">
      <c r="A386" s="3"/>
      <c r="B386" s="3"/>
      <c r="C386" s="3">
        <v>43553.0</v>
      </c>
      <c r="D386" s="4">
        <v>134.0</v>
      </c>
      <c r="E386" s="5" t="s">
        <v>7</v>
      </c>
      <c r="F386" s="6">
        <v>150000.0</v>
      </c>
    </row>
    <row r="387">
      <c r="A387" s="3"/>
      <c r="B387" s="3"/>
      <c r="C387" s="3">
        <v>43555.0</v>
      </c>
      <c r="D387" s="4">
        <v>144.0</v>
      </c>
      <c r="E387" s="5" t="s">
        <v>7</v>
      </c>
      <c r="F387" s="6">
        <v>150000.0</v>
      </c>
    </row>
    <row r="388">
      <c r="A388" s="3"/>
      <c r="B388" s="3"/>
      <c r="C388" s="3">
        <v>43555.0</v>
      </c>
      <c r="D388" s="4">
        <v>144.0</v>
      </c>
      <c r="E388" s="5" t="s">
        <v>7</v>
      </c>
      <c r="F388" s="6">
        <v>150000.0</v>
      </c>
    </row>
    <row r="389">
      <c r="A389" s="3"/>
      <c r="B389" s="3"/>
      <c r="C389" s="3">
        <v>43555.0</v>
      </c>
      <c r="D389" s="4">
        <v>144.0</v>
      </c>
      <c r="E389" s="5" t="s">
        <v>7</v>
      </c>
      <c r="F389" s="6">
        <v>150000.0</v>
      </c>
    </row>
    <row r="390">
      <c r="A390" s="3"/>
      <c r="B390" s="3"/>
      <c r="C390" s="3">
        <v>43560.0</v>
      </c>
      <c r="D390" s="4">
        <v>92.0</v>
      </c>
      <c r="E390" s="5" t="s">
        <v>6</v>
      </c>
      <c r="F390" s="6">
        <v>36000.0</v>
      </c>
    </row>
    <row r="391">
      <c r="A391" s="3"/>
      <c r="B391" s="3"/>
      <c r="C391" s="3">
        <v>43560.0</v>
      </c>
      <c r="D391" s="4">
        <v>92.0</v>
      </c>
      <c r="E391" s="5" t="s">
        <v>6</v>
      </c>
      <c r="F391" s="6">
        <v>36000.0</v>
      </c>
    </row>
    <row r="392">
      <c r="A392" s="3"/>
      <c r="B392" s="3"/>
      <c r="C392" s="3">
        <v>43564.0</v>
      </c>
      <c r="D392" s="4">
        <v>0.0</v>
      </c>
      <c r="E392" s="5" t="s">
        <v>5</v>
      </c>
      <c r="F392" s="6">
        <v>31250.0</v>
      </c>
    </row>
    <row r="393">
      <c r="A393" s="3"/>
      <c r="B393" s="3"/>
      <c r="C393" s="3">
        <v>43564.0</v>
      </c>
      <c r="D393" s="4">
        <v>0.0</v>
      </c>
      <c r="E393" s="5" t="s">
        <v>5</v>
      </c>
      <c r="F393" s="6">
        <v>31250.0</v>
      </c>
    </row>
    <row r="394">
      <c r="A394" s="3"/>
      <c r="B394" s="3"/>
      <c r="C394" s="3">
        <v>43564.0</v>
      </c>
      <c r="D394" s="4">
        <v>0.0</v>
      </c>
      <c r="E394" s="5" t="s">
        <v>5</v>
      </c>
      <c r="F394" s="6">
        <v>31250.0</v>
      </c>
    </row>
    <row r="395">
      <c r="A395" s="3"/>
      <c r="B395" s="3"/>
      <c r="C395" s="3">
        <v>43564.0</v>
      </c>
      <c r="D395" s="4">
        <v>0.0</v>
      </c>
      <c r="E395" s="5" t="s">
        <v>5</v>
      </c>
      <c r="F395" s="6">
        <v>31250.0</v>
      </c>
    </row>
    <row r="396">
      <c r="A396" s="3"/>
      <c r="B396" s="3"/>
      <c r="C396" s="3">
        <v>43564.0</v>
      </c>
      <c r="D396" s="4">
        <v>0.0</v>
      </c>
      <c r="E396" s="5" t="s">
        <v>5</v>
      </c>
      <c r="F396" s="6">
        <v>31250.0</v>
      </c>
    </row>
    <row r="397">
      <c r="A397" s="3"/>
      <c r="B397" s="3"/>
      <c r="C397" s="3">
        <v>43564.0</v>
      </c>
      <c r="D397" s="4">
        <v>0.0</v>
      </c>
      <c r="E397" s="5" t="s">
        <v>5</v>
      </c>
      <c r="F397" s="6">
        <v>31250.0</v>
      </c>
    </row>
    <row r="398">
      <c r="A398" s="3"/>
      <c r="B398" s="3"/>
      <c r="C398" s="3">
        <v>43564.0</v>
      </c>
      <c r="D398" s="4">
        <v>0.0</v>
      </c>
      <c r="E398" s="5" t="s">
        <v>5</v>
      </c>
      <c r="F398" s="6">
        <v>31250.0</v>
      </c>
    </row>
    <row r="399">
      <c r="A399" s="3"/>
      <c r="B399" s="3"/>
      <c r="C399" s="3">
        <v>43564.0</v>
      </c>
      <c r="D399" s="4">
        <v>0.0</v>
      </c>
      <c r="E399" s="5" t="s">
        <v>5</v>
      </c>
      <c r="F399" s="6">
        <v>31250.0</v>
      </c>
    </row>
    <row r="400">
      <c r="A400" s="3"/>
      <c r="B400" s="3"/>
      <c r="C400" s="3">
        <v>43564.0</v>
      </c>
      <c r="D400" s="4">
        <v>0.0</v>
      </c>
      <c r="E400" s="5" t="s">
        <v>5</v>
      </c>
      <c r="F400" s="6">
        <v>31250.0</v>
      </c>
    </row>
    <row r="401">
      <c r="A401" s="3"/>
      <c r="B401" s="3"/>
      <c r="C401" s="3">
        <v>43564.0</v>
      </c>
      <c r="D401" s="4">
        <v>0.0</v>
      </c>
      <c r="E401" s="5" t="s">
        <v>5</v>
      </c>
      <c r="F401" s="6">
        <v>31250.0</v>
      </c>
    </row>
    <row r="402">
      <c r="A402" s="3"/>
      <c r="B402" s="3"/>
      <c r="C402" s="3">
        <v>43564.0</v>
      </c>
      <c r="D402" s="4">
        <v>0.0</v>
      </c>
      <c r="E402" s="5" t="s">
        <v>5</v>
      </c>
      <c r="F402" s="6">
        <v>31250.0</v>
      </c>
    </row>
    <row r="403">
      <c r="A403" s="3"/>
      <c r="B403" s="3"/>
      <c r="C403" s="3">
        <v>43564.0</v>
      </c>
      <c r="D403" s="4">
        <v>0.0</v>
      </c>
      <c r="E403" s="5" t="s">
        <v>5</v>
      </c>
      <c r="F403" s="6">
        <v>31250.0</v>
      </c>
    </row>
    <row r="404">
      <c r="A404" s="3"/>
      <c r="B404" s="3"/>
      <c r="C404" s="3">
        <v>43564.0</v>
      </c>
      <c r="D404" s="4">
        <v>0.0</v>
      </c>
      <c r="E404" s="5" t="s">
        <v>5</v>
      </c>
      <c r="F404" s="6">
        <v>31250.0</v>
      </c>
    </row>
    <row r="405">
      <c r="A405" s="3"/>
      <c r="B405" s="3"/>
      <c r="C405" s="3">
        <v>43564.0</v>
      </c>
      <c r="D405" s="4">
        <v>0.0</v>
      </c>
      <c r="E405" s="5" t="s">
        <v>5</v>
      </c>
      <c r="F405" s="6">
        <v>31250.0</v>
      </c>
    </row>
    <row r="406">
      <c r="A406" s="3"/>
      <c r="B406" s="3"/>
      <c r="C406" s="3">
        <v>43564.0</v>
      </c>
      <c r="D406" s="4">
        <v>0.0</v>
      </c>
      <c r="E406" s="5" t="s">
        <v>5</v>
      </c>
      <c r="F406" s="6">
        <v>31250.0</v>
      </c>
    </row>
    <row r="407">
      <c r="A407" s="3"/>
      <c r="B407" s="3"/>
      <c r="C407" s="3">
        <v>43564.0</v>
      </c>
      <c r="D407" s="4">
        <v>0.0</v>
      </c>
      <c r="E407" s="5" t="s">
        <v>5</v>
      </c>
      <c r="F407" s="6">
        <v>31250.0</v>
      </c>
    </row>
    <row r="408">
      <c r="A408" s="3"/>
      <c r="B408" s="3"/>
      <c r="C408" s="3">
        <v>43564.0</v>
      </c>
      <c r="D408" s="4">
        <v>0.0</v>
      </c>
      <c r="E408" s="5" t="s">
        <v>5</v>
      </c>
      <c r="F408" s="6">
        <v>31250.0</v>
      </c>
    </row>
    <row r="409">
      <c r="A409" s="3"/>
      <c r="B409" s="3"/>
      <c r="C409" s="3">
        <v>43564.0</v>
      </c>
      <c r="D409" s="4">
        <v>0.0</v>
      </c>
      <c r="E409" s="5" t="s">
        <v>5</v>
      </c>
      <c r="F409" s="6">
        <v>31250.0</v>
      </c>
    </row>
    <row r="410">
      <c r="A410" s="3"/>
      <c r="B410" s="3"/>
      <c r="C410" s="3">
        <v>43564.0</v>
      </c>
      <c r="D410" s="4">
        <v>0.0</v>
      </c>
      <c r="E410" s="5" t="s">
        <v>5</v>
      </c>
      <c r="F410" s="6">
        <v>31250.0</v>
      </c>
    </row>
    <row r="411">
      <c r="A411" s="3"/>
      <c r="B411" s="3"/>
      <c r="C411" s="3">
        <v>43564.0</v>
      </c>
      <c r="D411" s="4">
        <v>0.0</v>
      </c>
      <c r="E411" s="5" t="s">
        <v>5</v>
      </c>
      <c r="F411" s="6">
        <v>31250.0</v>
      </c>
    </row>
    <row r="412">
      <c r="A412" s="3"/>
      <c r="B412" s="3"/>
      <c r="C412" s="3">
        <v>43564.0</v>
      </c>
      <c r="D412" s="4">
        <v>0.0</v>
      </c>
      <c r="E412" s="5" t="s">
        <v>5</v>
      </c>
      <c r="F412" s="6">
        <v>31250.0</v>
      </c>
    </row>
    <row r="413">
      <c r="A413" s="3"/>
      <c r="B413" s="3"/>
      <c r="C413" s="3">
        <v>43564.0</v>
      </c>
      <c r="D413" s="4">
        <v>0.0</v>
      </c>
      <c r="E413" s="5" t="s">
        <v>5</v>
      </c>
      <c r="F413" s="6">
        <v>31250.0</v>
      </c>
    </row>
    <row r="414">
      <c r="A414" s="3"/>
      <c r="B414" s="3"/>
      <c r="C414" s="3">
        <v>43564.0</v>
      </c>
      <c r="D414" s="4">
        <v>0.0</v>
      </c>
      <c r="E414" s="5" t="s">
        <v>5</v>
      </c>
      <c r="F414" s="6">
        <v>31250.0</v>
      </c>
    </row>
    <row r="415">
      <c r="A415" s="3"/>
      <c r="B415" s="3"/>
      <c r="C415" s="3">
        <v>43564.0</v>
      </c>
      <c r="D415" s="4">
        <v>0.0</v>
      </c>
      <c r="E415" s="5" t="s">
        <v>5</v>
      </c>
      <c r="F415" s="6">
        <v>31250.0</v>
      </c>
    </row>
    <row r="416">
      <c r="A416" s="3"/>
      <c r="B416" s="3"/>
      <c r="C416" s="3">
        <v>43564.0</v>
      </c>
      <c r="D416" s="4">
        <v>0.0</v>
      </c>
      <c r="E416" s="5" t="s">
        <v>5</v>
      </c>
      <c r="F416" s="6">
        <v>31250.0</v>
      </c>
    </row>
    <row r="417">
      <c r="A417" s="3"/>
      <c r="B417" s="3"/>
      <c r="C417" s="3">
        <v>43564.0</v>
      </c>
      <c r="D417" s="4">
        <v>0.0</v>
      </c>
      <c r="E417" s="5" t="s">
        <v>5</v>
      </c>
      <c r="F417" s="6">
        <v>31250.0</v>
      </c>
    </row>
    <row r="418">
      <c r="A418" s="3"/>
      <c r="B418" s="3"/>
      <c r="C418" s="3">
        <v>43564.0</v>
      </c>
      <c r="D418" s="4">
        <v>0.0</v>
      </c>
      <c r="E418" s="5" t="s">
        <v>5</v>
      </c>
      <c r="F418" s="6">
        <v>31250.0</v>
      </c>
    </row>
    <row r="419">
      <c r="A419" s="3"/>
      <c r="B419" s="3"/>
      <c r="C419" s="3">
        <v>43564.0</v>
      </c>
      <c r="D419" s="4">
        <v>0.0</v>
      </c>
      <c r="E419" s="5" t="s">
        <v>5</v>
      </c>
      <c r="F419" s="6">
        <v>31250.0</v>
      </c>
    </row>
    <row r="420">
      <c r="A420" s="3"/>
      <c r="B420" s="3"/>
      <c r="C420" s="3">
        <v>43564.0</v>
      </c>
      <c r="D420" s="4">
        <v>0.0</v>
      </c>
      <c r="E420" s="5" t="s">
        <v>5</v>
      </c>
      <c r="F420" s="6">
        <v>31250.0</v>
      </c>
    </row>
    <row r="421">
      <c r="A421" s="3"/>
      <c r="B421" s="3"/>
      <c r="C421" s="3">
        <v>43564.0</v>
      </c>
      <c r="D421" s="4">
        <v>0.0</v>
      </c>
      <c r="E421" s="5" t="s">
        <v>5</v>
      </c>
      <c r="F421" s="6">
        <v>31250.0</v>
      </c>
    </row>
    <row r="422">
      <c r="A422" s="3"/>
      <c r="B422" s="3"/>
      <c r="C422" s="3">
        <v>43564.0</v>
      </c>
      <c r="D422" s="4">
        <v>0.0</v>
      </c>
      <c r="E422" s="5" t="s">
        <v>5</v>
      </c>
      <c r="F422" s="6">
        <v>31250.0</v>
      </c>
    </row>
    <row r="423">
      <c r="A423" s="3"/>
      <c r="B423" s="3"/>
      <c r="C423" s="3">
        <v>43564.0</v>
      </c>
      <c r="D423" s="4">
        <v>0.0</v>
      </c>
      <c r="E423" s="5" t="s">
        <v>5</v>
      </c>
      <c r="F423" s="6">
        <v>31250.0</v>
      </c>
    </row>
    <row r="424">
      <c r="A424" s="3"/>
      <c r="B424" s="3"/>
      <c r="C424" s="3">
        <v>43564.0</v>
      </c>
      <c r="D424" s="4">
        <v>0.0</v>
      </c>
      <c r="E424" s="5" t="s">
        <v>5</v>
      </c>
      <c r="F424" s="6">
        <v>31250.0</v>
      </c>
    </row>
    <row r="425">
      <c r="A425" s="3"/>
      <c r="B425" s="3"/>
      <c r="C425" s="3">
        <v>43564.0</v>
      </c>
      <c r="D425" s="4">
        <v>0.0</v>
      </c>
      <c r="E425" s="5" t="s">
        <v>5</v>
      </c>
      <c r="F425" s="6">
        <v>31250.0</v>
      </c>
    </row>
    <row r="426">
      <c r="A426" s="3"/>
      <c r="B426" s="3"/>
      <c r="C426" s="3">
        <v>43564.0</v>
      </c>
      <c r="D426" s="4">
        <v>0.0</v>
      </c>
      <c r="E426" s="5" t="s">
        <v>5</v>
      </c>
      <c r="F426" s="6">
        <v>31250.0</v>
      </c>
    </row>
    <row r="427">
      <c r="A427" s="3"/>
      <c r="B427" s="3"/>
      <c r="C427" s="3">
        <v>43564.0</v>
      </c>
      <c r="D427" s="4">
        <v>0.0</v>
      </c>
      <c r="E427" s="5" t="s">
        <v>5</v>
      </c>
      <c r="F427" s="6">
        <v>31250.0</v>
      </c>
    </row>
    <row r="428">
      <c r="A428" s="3"/>
      <c r="B428" s="3"/>
      <c r="C428" s="3">
        <v>43567.0</v>
      </c>
      <c r="D428" s="4">
        <v>15.0</v>
      </c>
      <c r="E428" s="5" t="s">
        <v>6</v>
      </c>
      <c r="F428" s="6">
        <v>25000.0</v>
      </c>
    </row>
    <row r="429">
      <c r="A429" s="3"/>
      <c r="B429" s="3"/>
      <c r="C429" s="3">
        <v>43572.0</v>
      </c>
      <c r="D429" s="4">
        <v>1.0</v>
      </c>
      <c r="E429" s="5" t="s">
        <v>6</v>
      </c>
      <c r="F429" s="6">
        <v>10000.0</v>
      </c>
    </row>
    <row r="430">
      <c r="A430" s="3"/>
      <c r="B430" s="3"/>
      <c r="C430" s="3">
        <v>43572.0</v>
      </c>
      <c r="D430" s="4">
        <v>254.0</v>
      </c>
      <c r="E430" s="5" t="s">
        <v>6</v>
      </c>
      <c r="F430" s="6">
        <v>30000.0</v>
      </c>
    </row>
    <row r="431">
      <c r="A431" s="3"/>
      <c r="B431" s="3"/>
      <c r="C431" s="3">
        <v>43572.0</v>
      </c>
      <c r="D431" s="4">
        <v>34.0</v>
      </c>
      <c r="E431" s="5" t="s">
        <v>6</v>
      </c>
      <c r="F431" s="6">
        <v>25000.0</v>
      </c>
    </row>
    <row r="432">
      <c r="A432" s="3"/>
      <c r="B432" s="3"/>
      <c r="C432" s="3">
        <v>43577.0</v>
      </c>
      <c r="D432" s="4">
        <v>125.0</v>
      </c>
      <c r="E432" s="5" t="s">
        <v>6</v>
      </c>
      <c r="F432" s="6">
        <v>25000.0</v>
      </c>
    </row>
    <row r="433">
      <c r="A433" s="3"/>
      <c r="B433" s="3"/>
      <c r="C433" s="3">
        <v>43578.0</v>
      </c>
      <c r="D433" s="4">
        <v>88.0</v>
      </c>
      <c r="E433" s="5" t="s">
        <v>6</v>
      </c>
      <c r="F433" s="6">
        <v>20000.0</v>
      </c>
    </row>
    <row r="434">
      <c r="A434" s="3"/>
      <c r="B434" s="3"/>
      <c r="C434" s="3">
        <v>43585.0</v>
      </c>
      <c r="D434" s="4">
        <v>26.0</v>
      </c>
      <c r="E434" s="5" t="s">
        <v>6</v>
      </c>
      <c r="F434" s="6">
        <v>35000.0</v>
      </c>
    </row>
    <row r="435">
      <c r="A435" s="3"/>
      <c r="B435" s="3"/>
      <c r="C435" s="3">
        <v>43586.0</v>
      </c>
      <c r="D435" s="4">
        <v>65.0</v>
      </c>
      <c r="E435" s="5" t="s">
        <v>7</v>
      </c>
      <c r="F435" s="6">
        <v>50000.0</v>
      </c>
    </row>
    <row r="436">
      <c r="A436" s="3"/>
      <c r="B436" s="3"/>
      <c r="C436" s="3">
        <v>43588.0</v>
      </c>
      <c r="D436" s="4">
        <v>158.0</v>
      </c>
      <c r="E436" s="5" t="s">
        <v>7</v>
      </c>
      <c r="F436" s="6">
        <v>300000.0</v>
      </c>
    </row>
    <row r="437">
      <c r="A437" s="3"/>
      <c r="B437" s="3"/>
      <c r="C437" s="3">
        <v>43591.0</v>
      </c>
      <c r="D437" s="4">
        <v>54.0</v>
      </c>
      <c r="E437" s="5" t="s">
        <v>7</v>
      </c>
      <c r="F437" s="6">
        <v>20000.0</v>
      </c>
    </row>
    <row r="438">
      <c r="A438" s="3"/>
      <c r="B438" s="3"/>
      <c r="C438" s="3">
        <v>43591.0</v>
      </c>
      <c r="D438" s="4">
        <v>143.0</v>
      </c>
      <c r="E438" s="5" t="s">
        <v>6</v>
      </c>
      <c r="F438" s="6">
        <v>30000.0</v>
      </c>
    </row>
    <row r="439">
      <c r="A439" s="3"/>
      <c r="B439" s="3"/>
      <c r="C439" s="3">
        <v>43591.0</v>
      </c>
      <c r="D439" s="4">
        <v>74.0</v>
      </c>
      <c r="E439" s="5" t="s">
        <v>6</v>
      </c>
      <c r="F439" s="6">
        <v>25000.0</v>
      </c>
    </row>
    <row r="440">
      <c r="A440" s="3"/>
      <c r="B440" s="3"/>
      <c r="C440" s="3">
        <v>43595.0</v>
      </c>
      <c r="D440" s="4">
        <v>16.0</v>
      </c>
      <c r="E440" s="5" t="s">
        <v>6</v>
      </c>
      <c r="F440" s="6">
        <v>22500.0</v>
      </c>
    </row>
    <row r="441">
      <c r="A441" s="3"/>
      <c r="B441" s="3"/>
      <c r="C441" s="3">
        <v>43598.0</v>
      </c>
      <c r="D441" s="4">
        <v>102.0</v>
      </c>
      <c r="E441" s="5" t="s">
        <v>6</v>
      </c>
      <c r="F441" s="6">
        <v>15000.0</v>
      </c>
    </row>
    <row r="442">
      <c r="A442" s="3"/>
      <c r="B442" s="3"/>
      <c r="C442" s="3">
        <v>43599.0</v>
      </c>
      <c r="D442" s="4">
        <v>50.0</v>
      </c>
      <c r="E442" s="5" t="s">
        <v>7</v>
      </c>
      <c r="F442" s="6">
        <v>105000.0</v>
      </c>
    </row>
    <row r="443">
      <c r="A443" s="3"/>
      <c r="B443" s="3"/>
      <c r="C443" s="3">
        <v>43599.0</v>
      </c>
      <c r="D443" s="4">
        <v>103.0</v>
      </c>
      <c r="E443" s="5" t="s">
        <v>6</v>
      </c>
      <c r="F443" s="6">
        <v>10000.0</v>
      </c>
    </row>
    <row r="444">
      <c r="A444" s="3"/>
      <c r="B444" s="3"/>
      <c r="C444" s="3">
        <v>43602.0</v>
      </c>
      <c r="D444" s="4">
        <v>65.0</v>
      </c>
      <c r="E444" s="5" t="s">
        <v>7</v>
      </c>
      <c r="F444" s="6">
        <v>20000.0</v>
      </c>
    </row>
    <row r="445">
      <c r="A445" s="3"/>
      <c r="B445" s="3"/>
      <c r="C445" s="3">
        <v>43605.0</v>
      </c>
      <c r="D445" s="4">
        <v>3.0</v>
      </c>
      <c r="E445" s="5" t="s">
        <v>6</v>
      </c>
      <c r="F445" s="6">
        <v>12000.0</v>
      </c>
    </row>
    <row r="446">
      <c r="A446" s="3"/>
      <c r="B446" s="3"/>
      <c r="C446" s="3">
        <v>43605.0</v>
      </c>
      <c r="D446" s="4">
        <v>40.0</v>
      </c>
      <c r="E446" s="5" t="s">
        <v>6</v>
      </c>
      <c r="F446" s="6">
        <v>15750.0</v>
      </c>
    </row>
    <row r="447">
      <c r="A447" s="3"/>
      <c r="B447" s="3"/>
      <c r="C447" s="3">
        <v>43606.0</v>
      </c>
      <c r="D447" s="4">
        <v>1.0</v>
      </c>
      <c r="E447" s="5" t="s">
        <v>6</v>
      </c>
      <c r="F447" s="6">
        <v>5000.0</v>
      </c>
    </row>
    <row r="448">
      <c r="A448" s="3"/>
      <c r="B448" s="3"/>
      <c r="C448" s="3">
        <v>43606.0</v>
      </c>
      <c r="D448" s="4">
        <v>21.0</v>
      </c>
      <c r="E448" s="5" t="s">
        <v>6</v>
      </c>
      <c r="F448" s="6">
        <v>5000.0</v>
      </c>
    </row>
    <row r="449">
      <c r="A449" s="3"/>
      <c r="B449" s="3"/>
      <c r="C449" s="3">
        <v>43609.0</v>
      </c>
      <c r="D449" s="4">
        <v>39.0</v>
      </c>
      <c r="E449" s="5" t="s">
        <v>6</v>
      </c>
      <c r="F449" s="6">
        <v>17500.0</v>
      </c>
    </row>
    <row r="450">
      <c r="A450" s="3"/>
      <c r="B450" s="3"/>
      <c r="C450" s="3">
        <v>43615.0</v>
      </c>
      <c r="D450" s="4">
        <v>18.0</v>
      </c>
      <c r="E450" s="5" t="s">
        <v>7</v>
      </c>
      <c r="F450" s="6">
        <v>130000.0</v>
      </c>
    </row>
    <row r="451">
      <c r="A451" s="3"/>
      <c r="B451" s="3"/>
      <c r="C451" s="3">
        <v>43615.0</v>
      </c>
      <c r="D451" s="4">
        <v>9.0</v>
      </c>
      <c r="E451" s="5" t="s">
        <v>6</v>
      </c>
      <c r="F451" s="6">
        <v>25000.0</v>
      </c>
    </row>
    <row r="452">
      <c r="A452" s="3"/>
      <c r="B452" s="3"/>
      <c r="C452" s="3">
        <v>43616.0</v>
      </c>
      <c r="D452" s="4">
        <v>19.0</v>
      </c>
      <c r="E452" s="5" t="s">
        <v>6</v>
      </c>
      <c r="F452" s="6">
        <v>45000.0</v>
      </c>
    </row>
    <row r="453">
      <c r="A453" s="3"/>
      <c r="B453" s="3"/>
      <c r="C453" s="3">
        <v>43616.0</v>
      </c>
      <c r="D453" s="4">
        <v>7.0</v>
      </c>
      <c r="E453" s="5" t="s">
        <v>6</v>
      </c>
      <c r="F453" s="6">
        <v>18000.0</v>
      </c>
    </row>
    <row r="454">
      <c r="A454" s="3"/>
      <c r="B454" s="3"/>
      <c r="C454" s="3">
        <v>43623.0</v>
      </c>
      <c r="D454" s="4">
        <v>5.0</v>
      </c>
      <c r="E454" s="5" t="s">
        <v>7</v>
      </c>
      <c r="F454" s="6">
        <v>100000.0</v>
      </c>
    </row>
    <row r="455">
      <c r="A455" s="3"/>
      <c r="B455" s="3"/>
      <c r="C455" s="3">
        <v>43630.0</v>
      </c>
      <c r="D455" s="4">
        <v>30.0</v>
      </c>
      <c r="E455" s="5" t="s">
        <v>6</v>
      </c>
      <c r="F455" s="6">
        <v>15000.0</v>
      </c>
    </row>
    <row r="456">
      <c r="A456" s="3"/>
      <c r="B456" s="3"/>
      <c r="C456" s="3">
        <v>43633.0</v>
      </c>
      <c r="D456" s="4">
        <v>130.0</v>
      </c>
      <c r="E456" s="5" t="s">
        <v>7</v>
      </c>
      <c r="F456" s="6">
        <v>125000.0</v>
      </c>
    </row>
    <row r="457">
      <c r="A457" s="3"/>
      <c r="B457" s="3"/>
      <c r="C457" s="3">
        <v>43641.0</v>
      </c>
      <c r="D457" s="4">
        <v>190.0</v>
      </c>
      <c r="E457" s="5" t="s">
        <v>7</v>
      </c>
      <c r="F457" s="6">
        <v>160000.0</v>
      </c>
    </row>
    <row r="458">
      <c r="A458" s="3"/>
      <c r="B458" s="3"/>
      <c r="C458" s="3">
        <v>43641.0</v>
      </c>
      <c r="D458" s="4">
        <v>190.0</v>
      </c>
      <c r="E458" s="5" t="s">
        <v>7</v>
      </c>
      <c r="F458" s="6">
        <v>160000.0</v>
      </c>
    </row>
    <row r="459">
      <c r="A459" s="3"/>
      <c r="B459" s="3"/>
      <c r="C459" s="3">
        <v>43641.0</v>
      </c>
      <c r="D459" s="4">
        <v>190.0</v>
      </c>
      <c r="E459" s="5" t="s">
        <v>7</v>
      </c>
      <c r="F459" s="6">
        <v>160000.0</v>
      </c>
    </row>
    <row r="460">
      <c r="A460" s="3"/>
      <c r="B460" s="3"/>
      <c r="C460" s="3">
        <v>43641.0</v>
      </c>
      <c r="D460" s="4">
        <v>6.0</v>
      </c>
      <c r="E460" s="5" t="s">
        <v>6</v>
      </c>
      <c r="F460" s="6">
        <v>25000.0</v>
      </c>
    </row>
    <row r="461">
      <c r="A461" s="3"/>
      <c r="B461" s="3"/>
      <c r="C461" s="3">
        <v>43644.0</v>
      </c>
      <c r="D461" s="4">
        <v>148.0</v>
      </c>
      <c r="E461" s="5" t="s">
        <v>6</v>
      </c>
      <c r="F461" s="6">
        <v>25000.0</v>
      </c>
    </row>
    <row r="462">
      <c r="A462" s="3"/>
      <c r="B462" s="3"/>
      <c r="C462" s="3">
        <v>43648.0</v>
      </c>
      <c r="D462" s="4">
        <v>104.0</v>
      </c>
      <c r="E462" s="5" t="s">
        <v>7</v>
      </c>
      <c r="F462" s="6">
        <v>125000.0</v>
      </c>
    </row>
    <row r="463">
      <c r="A463" s="3"/>
      <c r="B463" s="3"/>
      <c r="C463" s="3">
        <v>43654.0</v>
      </c>
      <c r="D463" s="4">
        <v>78.0</v>
      </c>
      <c r="E463" s="5" t="s">
        <v>7</v>
      </c>
      <c r="F463" s="6">
        <v>175000.0</v>
      </c>
    </row>
    <row r="464">
      <c r="A464" s="3"/>
      <c r="B464" s="3"/>
      <c r="C464" s="3">
        <v>43664.0</v>
      </c>
      <c r="D464" s="4">
        <v>131.0</v>
      </c>
      <c r="E464" s="5" t="s">
        <v>7</v>
      </c>
      <c r="F464" s="6">
        <v>75000.0</v>
      </c>
    </row>
    <row r="465">
      <c r="A465" s="3"/>
      <c r="B465" s="3"/>
      <c r="C465" s="3">
        <v>43665.0</v>
      </c>
      <c r="D465" s="4">
        <v>337.0</v>
      </c>
      <c r="E465" s="5" t="s">
        <v>6</v>
      </c>
      <c r="F465" s="6">
        <v>30000.0</v>
      </c>
    </row>
    <row r="466">
      <c r="A466" s="3"/>
      <c r="B466" s="3"/>
      <c r="C466" s="3">
        <v>43665.0</v>
      </c>
      <c r="D466" s="4">
        <v>44.0</v>
      </c>
      <c r="E466" s="5" t="s">
        <v>6</v>
      </c>
      <c r="F466" s="6">
        <v>50000.0</v>
      </c>
    </row>
    <row r="467">
      <c r="A467" s="3"/>
      <c r="B467" s="3"/>
      <c r="C467" s="3">
        <v>43672.0</v>
      </c>
      <c r="D467" s="4">
        <v>65.0</v>
      </c>
      <c r="E467" s="5" t="s">
        <v>6</v>
      </c>
      <c r="F467" s="6">
        <v>25000.0</v>
      </c>
    </row>
    <row r="468">
      <c r="A468" s="3"/>
      <c r="B468" s="3"/>
      <c r="C468" s="3">
        <v>43682.0</v>
      </c>
      <c r="D468" s="4">
        <v>56.0</v>
      </c>
      <c r="E468" s="5" t="s">
        <v>6</v>
      </c>
      <c r="F468" s="6">
        <v>30000.0</v>
      </c>
    </row>
    <row r="469">
      <c r="A469" s="3"/>
      <c r="B469" s="3"/>
      <c r="C469" s="3">
        <v>43683.0</v>
      </c>
      <c r="D469" s="4">
        <v>39.0</v>
      </c>
      <c r="E469" s="5" t="s">
        <v>6</v>
      </c>
      <c r="F469" s="6">
        <v>10000.0</v>
      </c>
    </row>
    <row r="470">
      <c r="A470" s="3"/>
      <c r="B470" s="3"/>
      <c r="C470" s="3">
        <v>43685.0</v>
      </c>
      <c r="D470" s="4">
        <v>44.0</v>
      </c>
      <c r="E470" s="5" t="s">
        <v>6</v>
      </c>
      <c r="F470" s="6">
        <v>15000.0</v>
      </c>
    </row>
    <row r="471">
      <c r="A471" s="3"/>
      <c r="B471" s="3"/>
      <c r="C471" s="3">
        <v>43686.0</v>
      </c>
      <c r="D471" s="4">
        <v>72.0</v>
      </c>
      <c r="E471" s="5" t="s">
        <v>7</v>
      </c>
      <c r="F471" s="6">
        <v>18500.0</v>
      </c>
    </row>
    <row r="472">
      <c r="A472" s="3"/>
      <c r="B472" s="3"/>
      <c r="C472" s="3">
        <v>43690.0</v>
      </c>
      <c r="D472" s="4">
        <v>56.0</v>
      </c>
      <c r="E472" s="5" t="s">
        <v>7</v>
      </c>
      <c r="F472" s="6">
        <v>15000.0</v>
      </c>
    </row>
    <row r="473">
      <c r="A473" s="3"/>
      <c r="B473" s="3"/>
      <c r="C473" s="3">
        <v>43692.0</v>
      </c>
      <c r="D473" s="4">
        <v>101.0</v>
      </c>
      <c r="E473" s="5" t="s">
        <v>5</v>
      </c>
      <c r="F473" s="6">
        <v>31250.0</v>
      </c>
    </row>
    <row r="474">
      <c r="A474" s="3"/>
      <c r="B474" s="3"/>
      <c r="C474" s="3">
        <v>43692.0</v>
      </c>
      <c r="D474" s="4">
        <v>101.0</v>
      </c>
      <c r="E474" s="5" t="s">
        <v>5</v>
      </c>
      <c r="F474" s="6">
        <v>31250.0</v>
      </c>
    </row>
    <row r="475">
      <c r="A475" s="3"/>
      <c r="B475" s="3"/>
      <c r="C475" s="3">
        <v>43692.0</v>
      </c>
      <c r="D475" s="4">
        <v>101.0</v>
      </c>
      <c r="E475" s="5" t="s">
        <v>5</v>
      </c>
      <c r="F475" s="6">
        <v>31250.0</v>
      </c>
    </row>
    <row r="476">
      <c r="A476" s="3"/>
      <c r="B476" s="3"/>
      <c r="C476" s="3">
        <v>43692.0</v>
      </c>
      <c r="D476" s="4">
        <v>101.0</v>
      </c>
      <c r="E476" s="5" t="s">
        <v>5</v>
      </c>
      <c r="F476" s="6">
        <v>31250.0</v>
      </c>
    </row>
    <row r="477">
      <c r="A477" s="3"/>
      <c r="B477" s="3"/>
      <c r="C477" s="3">
        <v>43692.0</v>
      </c>
      <c r="D477" s="4">
        <v>101.0</v>
      </c>
      <c r="E477" s="5" t="s">
        <v>5</v>
      </c>
      <c r="F477" s="6">
        <v>31250.0</v>
      </c>
    </row>
    <row r="478">
      <c r="A478" s="3"/>
      <c r="B478" s="3"/>
      <c r="C478" s="3">
        <v>43692.0</v>
      </c>
      <c r="D478" s="4">
        <v>101.0</v>
      </c>
      <c r="E478" s="5" t="s">
        <v>5</v>
      </c>
      <c r="F478" s="6">
        <v>31250.0</v>
      </c>
    </row>
    <row r="479">
      <c r="A479" s="3"/>
      <c r="B479" s="3"/>
      <c r="C479" s="3">
        <v>43692.0</v>
      </c>
      <c r="D479" s="4">
        <v>101.0</v>
      </c>
      <c r="E479" s="5" t="s">
        <v>5</v>
      </c>
      <c r="F479" s="6">
        <v>31250.0</v>
      </c>
    </row>
    <row r="480">
      <c r="A480" s="3"/>
      <c r="B480" s="3"/>
      <c r="C480" s="3">
        <v>43692.0</v>
      </c>
      <c r="D480" s="4">
        <v>101.0</v>
      </c>
      <c r="E480" s="5" t="s">
        <v>5</v>
      </c>
      <c r="F480" s="6">
        <v>31250.0</v>
      </c>
    </row>
    <row r="481">
      <c r="A481" s="3"/>
      <c r="B481" s="3"/>
      <c r="C481" s="3">
        <v>43692.0</v>
      </c>
      <c r="D481" s="4">
        <v>101.0</v>
      </c>
      <c r="E481" s="5" t="s">
        <v>5</v>
      </c>
      <c r="F481" s="6">
        <v>31250.0</v>
      </c>
    </row>
    <row r="482">
      <c r="A482" s="3"/>
      <c r="B482" s="3"/>
      <c r="C482" s="3">
        <v>43692.0</v>
      </c>
      <c r="D482" s="4">
        <v>101.0</v>
      </c>
      <c r="E482" s="5" t="s">
        <v>5</v>
      </c>
      <c r="F482" s="6">
        <v>31250.0</v>
      </c>
    </row>
    <row r="483">
      <c r="A483" s="3"/>
      <c r="B483" s="3"/>
      <c r="C483" s="3">
        <v>43692.0</v>
      </c>
      <c r="D483" s="4">
        <v>101.0</v>
      </c>
      <c r="E483" s="5" t="s">
        <v>5</v>
      </c>
      <c r="F483" s="6">
        <v>31250.0</v>
      </c>
    </row>
    <row r="484">
      <c r="A484" s="3"/>
      <c r="B484" s="3"/>
      <c r="C484" s="3">
        <v>43692.0</v>
      </c>
      <c r="D484" s="4">
        <v>101.0</v>
      </c>
      <c r="E484" s="5" t="s">
        <v>5</v>
      </c>
      <c r="F484" s="6">
        <v>31250.0</v>
      </c>
    </row>
    <row r="485">
      <c r="A485" s="3"/>
      <c r="B485" s="3"/>
      <c r="C485" s="3">
        <v>43692.0</v>
      </c>
      <c r="D485" s="4">
        <v>101.0</v>
      </c>
      <c r="E485" s="5" t="s">
        <v>5</v>
      </c>
      <c r="F485" s="6">
        <v>31250.0</v>
      </c>
    </row>
    <row r="486">
      <c r="A486" s="3"/>
      <c r="B486" s="3"/>
      <c r="C486" s="3">
        <v>43692.0</v>
      </c>
      <c r="D486" s="4">
        <v>101.0</v>
      </c>
      <c r="E486" s="5" t="s">
        <v>5</v>
      </c>
      <c r="F486" s="6">
        <v>31250.0</v>
      </c>
    </row>
    <row r="487">
      <c r="A487" s="3"/>
      <c r="B487" s="3"/>
      <c r="C487" s="3">
        <v>43692.0</v>
      </c>
      <c r="D487" s="4">
        <v>101.0</v>
      </c>
      <c r="E487" s="5" t="s">
        <v>5</v>
      </c>
      <c r="F487" s="6">
        <v>31250.0</v>
      </c>
    </row>
    <row r="488">
      <c r="A488" s="3"/>
      <c r="B488" s="3"/>
      <c r="C488" s="3">
        <v>43692.0</v>
      </c>
      <c r="D488" s="4">
        <v>101.0</v>
      </c>
      <c r="E488" s="5" t="s">
        <v>5</v>
      </c>
      <c r="F488" s="6">
        <v>31250.0</v>
      </c>
    </row>
    <row r="489">
      <c r="A489" s="3"/>
      <c r="B489" s="3"/>
      <c r="C489" s="3">
        <v>43692.0</v>
      </c>
      <c r="D489" s="4">
        <v>101.0</v>
      </c>
      <c r="E489" s="5" t="s">
        <v>5</v>
      </c>
      <c r="F489" s="6">
        <v>31250.0</v>
      </c>
    </row>
    <row r="490">
      <c r="A490" s="3"/>
      <c r="B490" s="3"/>
      <c r="C490" s="3">
        <v>43692.0</v>
      </c>
      <c r="D490" s="4">
        <v>101.0</v>
      </c>
      <c r="E490" s="5" t="s">
        <v>5</v>
      </c>
      <c r="F490" s="6">
        <v>31250.0</v>
      </c>
    </row>
    <row r="491">
      <c r="A491" s="3"/>
      <c r="B491" s="3"/>
      <c r="C491" s="3">
        <v>43692.0</v>
      </c>
      <c r="D491" s="4">
        <v>101.0</v>
      </c>
      <c r="E491" s="5" t="s">
        <v>5</v>
      </c>
      <c r="F491" s="6">
        <v>31250.0</v>
      </c>
    </row>
    <row r="492">
      <c r="A492" s="3"/>
      <c r="B492" s="3"/>
      <c r="C492" s="3">
        <v>43692.0</v>
      </c>
      <c r="D492" s="4">
        <v>101.0</v>
      </c>
      <c r="E492" s="5" t="s">
        <v>5</v>
      </c>
      <c r="F492" s="6">
        <v>31250.0</v>
      </c>
    </row>
    <row r="493">
      <c r="A493" s="3"/>
      <c r="B493" s="3"/>
      <c r="C493" s="3">
        <v>43692.0</v>
      </c>
      <c r="D493" s="4">
        <v>101.0</v>
      </c>
      <c r="E493" s="5" t="s">
        <v>5</v>
      </c>
      <c r="F493" s="6">
        <v>31250.0</v>
      </c>
    </row>
    <row r="494">
      <c r="A494" s="3"/>
      <c r="B494" s="3"/>
      <c r="C494" s="3">
        <v>43692.0</v>
      </c>
      <c r="D494" s="4">
        <v>101.0</v>
      </c>
      <c r="E494" s="5" t="s">
        <v>5</v>
      </c>
      <c r="F494" s="6">
        <v>31250.0</v>
      </c>
    </row>
    <row r="495">
      <c r="A495" s="3"/>
      <c r="B495" s="3"/>
      <c r="C495" s="3">
        <v>43692.0</v>
      </c>
      <c r="D495" s="4">
        <v>101.0</v>
      </c>
      <c r="E495" s="5" t="s">
        <v>5</v>
      </c>
      <c r="F495" s="6">
        <v>31250.0</v>
      </c>
    </row>
    <row r="496">
      <c r="A496" s="3"/>
      <c r="B496" s="3"/>
      <c r="C496" s="3">
        <v>43692.0</v>
      </c>
      <c r="D496" s="4">
        <v>101.0</v>
      </c>
      <c r="E496" s="5" t="s">
        <v>5</v>
      </c>
      <c r="F496" s="6">
        <v>31250.0</v>
      </c>
    </row>
    <row r="497">
      <c r="A497" s="3"/>
      <c r="B497" s="3"/>
      <c r="C497" s="3">
        <v>43692.0</v>
      </c>
      <c r="D497" s="4">
        <v>101.0</v>
      </c>
      <c r="E497" s="5" t="s">
        <v>5</v>
      </c>
      <c r="F497" s="6">
        <v>31250.0</v>
      </c>
    </row>
    <row r="498">
      <c r="A498" s="3"/>
      <c r="B498" s="3"/>
      <c r="C498" s="3">
        <v>43692.0</v>
      </c>
      <c r="D498" s="4">
        <v>101.0</v>
      </c>
      <c r="E498" s="5" t="s">
        <v>5</v>
      </c>
      <c r="F498" s="6">
        <v>31250.0</v>
      </c>
    </row>
    <row r="499">
      <c r="A499" s="3"/>
      <c r="B499" s="3"/>
      <c r="C499" s="3">
        <v>43692.0</v>
      </c>
      <c r="D499" s="4">
        <v>101.0</v>
      </c>
      <c r="E499" s="5" t="s">
        <v>5</v>
      </c>
      <c r="F499" s="6">
        <v>31250.0</v>
      </c>
    </row>
    <row r="500">
      <c r="A500" s="3"/>
      <c r="B500" s="3"/>
      <c r="C500" s="3">
        <v>43692.0</v>
      </c>
      <c r="D500" s="4">
        <v>101.0</v>
      </c>
      <c r="E500" s="5" t="s">
        <v>5</v>
      </c>
      <c r="F500" s="6">
        <v>31250.0</v>
      </c>
    </row>
    <row r="501">
      <c r="A501" s="3"/>
      <c r="B501" s="3"/>
      <c r="C501" s="3">
        <v>43692.0</v>
      </c>
      <c r="D501" s="4">
        <v>101.0</v>
      </c>
      <c r="E501" s="5" t="s">
        <v>5</v>
      </c>
      <c r="F501" s="6">
        <v>31250.0</v>
      </c>
    </row>
    <row r="502">
      <c r="A502" s="3"/>
      <c r="B502" s="3"/>
      <c r="C502" s="3">
        <v>43692.0</v>
      </c>
      <c r="D502" s="4">
        <v>101.0</v>
      </c>
      <c r="E502" s="5" t="s">
        <v>5</v>
      </c>
      <c r="F502" s="6">
        <v>31250.0</v>
      </c>
    </row>
    <row r="503">
      <c r="A503" s="3"/>
      <c r="B503" s="3"/>
      <c r="C503" s="3">
        <v>43692.0</v>
      </c>
      <c r="D503" s="4">
        <v>101.0</v>
      </c>
      <c r="E503" s="5" t="s">
        <v>5</v>
      </c>
      <c r="F503" s="6">
        <v>31250.0</v>
      </c>
    </row>
    <row r="504">
      <c r="A504" s="3"/>
      <c r="B504" s="3"/>
      <c r="C504" s="3">
        <v>43692.0</v>
      </c>
      <c r="D504" s="4">
        <v>101.0</v>
      </c>
      <c r="E504" s="5" t="s">
        <v>5</v>
      </c>
      <c r="F504" s="6">
        <v>31250.0</v>
      </c>
    </row>
    <row r="505">
      <c r="A505" s="3"/>
      <c r="B505" s="3"/>
      <c r="C505" s="3">
        <v>43692.0</v>
      </c>
      <c r="D505" s="4">
        <v>101.0</v>
      </c>
      <c r="E505" s="5" t="s">
        <v>5</v>
      </c>
      <c r="F505" s="6">
        <v>31250.0</v>
      </c>
    </row>
    <row r="506">
      <c r="A506" s="3"/>
      <c r="B506" s="3"/>
      <c r="C506" s="3">
        <v>43692.0</v>
      </c>
      <c r="D506" s="4">
        <v>101.0</v>
      </c>
      <c r="E506" s="5" t="s">
        <v>5</v>
      </c>
      <c r="F506" s="6">
        <v>31250.0</v>
      </c>
    </row>
    <row r="507">
      <c r="A507" s="3"/>
      <c r="B507" s="3"/>
      <c r="C507" s="3">
        <v>43692.0</v>
      </c>
      <c r="D507" s="4">
        <v>101.0</v>
      </c>
      <c r="E507" s="5" t="s">
        <v>5</v>
      </c>
      <c r="F507" s="6">
        <v>31250.0</v>
      </c>
    </row>
    <row r="508">
      <c r="A508" s="3"/>
      <c r="B508" s="3"/>
      <c r="C508" s="3">
        <v>43692.0</v>
      </c>
      <c r="D508" s="4">
        <v>101.0</v>
      </c>
      <c r="E508" s="5" t="s">
        <v>5</v>
      </c>
      <c r="F508" s="6">
        <v>31250.0</v>
      </c>
    </row>
    <row r="509">
      <c r="A509" s="3"/>
      <c r="B509" s="3"/>
      <c r="C509" s="3">
        <v>43692.0</v>
      </c>
      <c r="D509" s="4">
        <v>319.0</v>
      </c>
      <c r="E509" s="5" t="s">
        <v>7</v>
      </c>
      <c r="F509" s="6">
        <v>325000.0</v>
      </c>
    </row>
    <row r="510">
      <c r="A510" s="3"/>
      <c r="B510" s="3"/>
      <c r="C510" s="3">
        <v>43693.0</v>
      </c>
      <c r="D510" s="4">
        <v>86.0</v>
      </c>
      <c r="E510" s="5" t="s">
        <v>6</v>
      </c>
      <c r="F510" s="6">
        <v>15000.0</v>
      </c>
    </row>
    <row r="511">
      <c r="A511" s="3"/>
      <c r="B511" s="3"/>
      <c r="C511" s="3">
        <v>43693.0</v>
      </c>
      <c r="D511" s="4">
        <v>256.0</v>
      </c>
      <c r="E511" s="5" t="s">
        <v>6</v>
      </c>
      <c r="F511" s="6">
        <v>6000.0</v>
      </c>
    </row>
    <row r="512">
      <c r="A512" s="3"/>
      <c r="B512" s="3"/>
      <c r="C512" s="3">
        <v>43696.0</v>
      </c>
      <c r="D512" s="4">
        <v>277.0</v>
      </c>
      <c r="E512" s="5" t="s">
        <v>7</v>
      </c>
      <c r="F512" s="6">
        <v>300000.0</v>
      </c>
    </row>
    <row r="513">
      <c r="A513" s="3"/>
      <c r="B513" s="3"/>
      <c r="C513" s="3">
        <v>43697.0</v>
      </c>
      <c r="D513" s="4">
        <v>114.0</v>
      </c>
      <c r="E513" s="5" t="s">
        <v>7</v>
      </c>
      <c r="F513" s="6">
        <v>100000.0</v>
      </c>
    </row>
    <row r="514">
      <c r="A514" s="3"/>
      <c r="B514" s="3"/>
      <c r="C514" s="3">
        <v>43697.0</v>
      </c>
      <c r="D514" s="4">
        <v>114.0</v>
      </c>
      <c r="E514" s="5" t="s">
        <v>7</v>
      </c>
      <c r="F514" s="6">
        <v>50000.0</v>
      </c>
    </row>
    <row r="515">
      <c r="A515" s="3"/>
      <c r="B515" s="3"/>
      <c r="C515" s="3">
        <v>43700.0</v>
      </c>
      <c r="D515" s="4">
        <v>43.0</v>
      </c>
      <c r="E515" s="5" t="s">
        <v>6</v>
      </c>
      <c r="F515" s="6">
        <v>15000.0</v>
      </c>
    </row>
    <row r="516">
      <c r="A516" s="3"/>
      <c r="B516" s="3"/>
      <c r="C516" s="3">
        <v>43700.0</v>
      </c>
      <c r="D516" s="4">
        <v>14.0</v>
      </c>
      <c r="E516" s="5" t="s">
        <v>6</v>
      </c>
      <c r="F516" s="6">
        <v>17500.0</v>
      </c>
    </row>
    <row r="517">
      <c r="A517" s="3"/>
      <c r="B517" s="3"/>
      <c r="C517" s="3">
        <v>43700.0</v>
      </c>
      <c r="D517" s="4">
        <v>45.0</v>
      </c>
      <c r="E517" s="5" t="s">
        <v>6</v>
      </c>
      <c r="F517" s="6">
        <v>12500.0</v>
      </c>
    </row>
    <row r="518">
      <c r="A518" s="3"/>
      <c r="B518" s="3"/>
      <c r="C518" s="3">
        <v>43705.0</v>
      </c>
      <c r="D518" s="4">
        <v>92.0</v>
      </c>
      <c r="E518" s="5" t="s">
        <v>7</v>
      </c>
      <c r="F518" s="6">
        <v>30000.0</v>
      </c>
    </row>
    <row r="519">
      <c r="A519" s="3"/>
      <c r="B519" s="3"/>
      <c r="C519" s="3">
        <v>43707.0</v>
      </c>
      <c r="D519" s="4">
        <v>32.0</v>
      </c>
      <c r="E519" s="5" t="s">
        <v>6</v>
      </c>
      <c r="F519" s="6">
        <v>10000.0</v>
      </c>
    </row>
    <row r="520">
      <c r="A520" s="3"/>
      <c r="B520" s="3"/>
      <c r="C520" s="3">
        <v>43707.0</v>
      </c>
      <c r="D520" s="4">
        <v>25.0</v>
      </c>
      <c r="E520" s="5" t="s">
        <v>6</v>
      </c>
      <c r="F520" s="6">
        <v>20000.0</v>
      </c>
    </row>
    <row r="521">
      <c r="A521" s="3"/>
      <c r="B521" s="3"/>
      <c r="C521" s="3">
        <v>43707.0</v>
      </c>
      <c r="D521" s="4">
        <v>94.0</v>
      </c>
      <c r="E521" s="5" t="s">
        <v>6</v>
      </c>
      <c r="F521" s="6">
        <v>25000.0</v>
      </c>
    </row>
    <row r="522">
      <c r="A522" s="3"/>
      <c r="B522" s="3"/>
      <c r="C522" s="3">
        <v>43713.0</v>
      </c>
      <c r="D522" s="4">
        <v>70.0</v>
      </c>
      <c r="E522" s="5" t="s">
        <v>6</v>
      </c>
      <c r="F522" s="6">
        <v>35000.0</v>
      </c>
    </row>
    <row r="523">
      <c r="A523" s="3"/>
      <c r="B523" s="3"/>
      <c r="C523" s="3">
        <v>43713.0</v>
      </c>
      <c r="D523" s="4">
        <v>36.0</v>
      </c>
      <c r="E523" s="5" t="s">
        <v>6</v>
      </c>
      <c r="F523" s="6">
        <v>55000.0</v>
      </c>
    </row>
    <row r="524">
      <c r="A524" s="3"/>
      <c r="B524" s="3"/>
      <c r="C524" s="3">
        <v>43714.0</v>
      </c>
      <c r="D524" s="4">
        <v>67.0</v>
      </c>
      <c r="E524" s="5" t="s">
        <v>7</v>
      </c>
      <c r="F524" s="6">
        <v>100000.0</v>
      </c>
    </row>
    <row r="525">
      <c r="A525" s="3"/>
      <c r="B525" s="3"/>
      <c r="C525" s="3">
        <v>43714.0</v>
      </c>
      <c r="D525" s="4">
        <v>94.0</v>
      </c>
      <c r="E525" s="5" t="s">
        <v>7</v>
      </c>
      <c r="F525" s="6">
        <v>100000.0</v>
      </c>
    </row>
    <row r="526">
      <c r="A526" s="3"/>
      <c r="B526" s="3"/>
      <c r="C526" s="3">
        <v>43716.0</v>
      </c>
      <c r="D526" s="4">
        <v>37.0</v>
      </c>
      <c r="E526" s="5" t="s">
        <v>6</v>
      </c>
      <c r="F526" s="6">
        <v>11500.0</v>
      </c>
    </row>
    <row r="527">
      <c r="A527" s="3"/>
      <c r="B527" s="3"/>
      <c r="C527" s="3">
        <v>43717.0</v>
      </c>
      <c r="D527" s="4">
        <v>180.0</v>
      </c>
      <c r="E527" s="5" t="s">
        <v>6</v>
      </c>
      <c r="F527" s="6">
        <v>25000.0</v>
      </c>
    </row>
    <row r="528">
      <c r="A528" s="3"/>
      <c r="B528" s="3"/>
      <c r="C528" s="3">
        <v>43719.0</v>
      </c>
      <c r="D528" s="4">
        <v>34.0</v>
      </c>
      <c r="E528" s="5" t="s">
        <v>6</v>
      </c>
      <c r="F528" s="6">
        <v>10000.0</v>
      </c>
    </row>
    <row r="529">
      <c r="A529" s="3"/>
      <c r="B529" s="3"/>
      <c r="C529" s="3">
        <v>43720.0</v>
      </c>
      <c r="D529" s="4">
        <v>18.0</v>
      </c>
      <c r="E529" s="5" t="s">
        <v>7</v>
      </c>
      <c r="F529" s="6">
        <v>75000.0</v>
      </c>
    </row>
    <row r="530">
      <c r="A530" s="3"/>
      <c r="B530" s="3"/>
      <c r="C530" s="3">
        <v>43720.0</v>
      </c>
      <c r="D530" s="4">
        <v>28.0</v>
      </c>
      <c r="E530" s="5" t="s">
        <v>6</v>
      </c>
      <c r="F530" s="6">
        <v>20000.0</v>
      </c>
    </row>
    <row r="531">
      <c r="A531" s="3"/>
      <c r="B531" s="3"/>
      <c r="C531" s="3">
        <v>43724.0</v>
      </c>
      <c r="D531" s="4">
        <v>39.0</v>
      </c>
      <c r="E531" s="5" t="s">
        <v>7</v>
      </c>
      <c r="F531" s="6">
        <v>30000.0</v>
      </c>
    </row>
    <row r="532">
      <c r="A532" s="3"/>
      <c r="B532" s="3"/>
      <c r="C532" s="3">
        <v>43724.0</v>
      </c>
      <c r="D532" s="4">
        <v>25.0</v>
      </c>
      <c r="E532" s="5" t="s">
        <v>6</v>
      </c>
      <c r="F532" s="6">
        <v>20000.0</v>
      </c>
    </row>
    <row r="533">
      <c r="A533" s="3"/>
      <c r="B533" s="3"/>
      <c r="C533" s="3">
        <v>43725.0</v>
      </c>
      <c r="D533" s="4">
        <v>92.0</v>
      </c>
      <c r="E533" s="5" t="s">
        <v>7</v>
      </c>
      <c r="F533" s="6">
        <v>1080000.0</v>
      </c>
    </row>
    <row r="534">
      <c r="A534" s="3"/>
      <c r="B534" s="3"/>
      <c r="C534" s="3">
        <v>43725.0</v>
      </c>
      <c r="D534" s="4">
        <v>400.0</v>
      </c>
      <c r="E534" s="5" t="s">
        <v>7</v>
      </c>
      <c r="F534" s="6">
        <v>127500.0</v>
      </c>
    </row>
    <row r="535">
      <c r="A535" s="3"/>
      <c r="B535" s="3"/>
      <c r="C535" s="3">
        <v>43726.0</v>
      </c>
      <c r="D535" s="4">
        <v>14.0</v>
      </c>
      <c r="E535" s="5" t="s">
        <v>6</v>
      </c>
      <c r="F535" s="6">
        <v>15000.0</v>
      </c>
    </row>
    <row r="536">
      <c r="A536" s="3"/>
      <c r="B536" s="3"/>
      <c r="C536" s="3">
        <v>43726.0</v>
      </c>
      <c r="D536" s="4">
        <v>48.0</v>
      </c>
      <c r="E536" s="5" t="s">
        <v>6</v>
      </c>
      <c r="F536" s="6">
        <v>20000.0</v>
      </c>
    </row>
    <row r="537">
      <c r="A537" s="3"/>
      <c r="B537" s="3"/>
      <c r="C537" s="3">
        <v>43726.0</v>
      </c>
      <c r="D537" s="4">
        <v>161.0</v>
      </c>
      <c r="E537" s="5" t="s">
        <v>6</v>
      </c>
      <c r="F537" s="6">
        <v>38000.0</v>
      </c>
    </row>
    <row r="538">
      <c r="A538" s="3"/>
      <c r="B538" s="3"/>
      <c r="C538" s="3">
        <v>43731.0</v>
      </c>
      <c r="D538" s="4">
        <v>29.0</v>
      </c>
      <c r="E538" s="5" t="s">
        <v>7</v>
      </c>
      <c r="F538" s="6">
        <v>75000.0</v>
      </c>
    </row>
    <row r="539">
      <c r="A539" s="3"/>
      <c r="B539" s="3"/>
      <c r="C539" s="3">
        <v>43732.0</v>
      </c>
      <c r="D539" s="4">
        <v>8.0</v>
      </c>
      <c r="E539" s="5" t="s">
        <v>7</v>
      </c>
      <c r="F539" s="6">
        <v>6500.0</v>
      </c>
    </row>
    <row r="540">
      <c r="A540" s="3"/>
      <c r="B540" s="3"/>
      <c r="C540" s="3">
        <v>43733.0</v>
      </c>
      <c r="D540" s="4">
        <v>15.0</v>
      </c>
      <c r="E540" s="5" t="s">
        <v>7</v>
      </c>
      <c r="F540" s="6">
        <v>250000.0</v>
      </c>
    </row>
    <row r="541">
      <c r="A541" s="3"/>
      <c r="B541" s="3"/>
      <c r="C541" s="3">
        <v>43734.0</v>
      </c>
      <c r="D541" s="4">
        <v>32.0</v>
      </c>
      <c r="E541" s="5" t="s">
        <v>7</v>
      </c>
      <c r="F541" s="6">
        <v>55000.0</v>
      </c>
    </row>
    <row r="542">
      <c r="A542" s="3"/>
      <c r="B542" s="3"/>
      <c r="C542" s="3">
        <v>43738.0</v>
      </c>
      <c r="D542" s="4">
        <v>172.0</v>
      </c>
      <c r="E542" s="5" t="s">
        <v>7</v>
      </c>
      <c r="F542" s="6">
        <v>80000.0</v>
      </c>
    </row>
    <row r="543">
      <c r="A543" s="3"/>
      <c r="B543" s="3"/>
      <c r="C543" s="3">
        <v>43738.0</v>
      </c>
      <c r="D543" s="4">
        <v>98.0</v>
      </c>
      <c r="E543" s="5" t="s">
        <v>7</v>
      </c>
      <c r="F543" s="6">
        <v>375000.0</v>
      </c>
    </row>
    <row r="544">
      <c r="A544" s="3"/>
      <c r="B544" s="3"/>
      <c r="C544" s="3">
        <v>43738.0</v>
      </c>
      <c r="D544" s="4">
        <v>95.0</v>
      </c>
      <c r="E544" s="5" t="s">
        <v>6</v>
      </c>
      <c r="F544" s="6">
        <v>25000.0</v>
      </c>
    </row>
    <row r="545">
      <c r="A545" s="3"/>
      <c r="B545" s="3"/>
      <c r="C545" s="3">
        <v>43738.0</v>
      </c>
      <c r="D545" s="4">
        <v>26.0</v>
      </c>
      <c r="E545" s="5" t="s">
        <v>6</v>
      </c>
      <c r="F545" s="6">
        <v>12500.0</v>
      </c>
    </row>
    <row r="546">
      <c r="A546" s="3"/>
      <c r="B546" s="3"/>
      <c r="C546" s="3">
        <v>43741.0</v>
      </c>
      <c r="D546" s="4">
        <v>204.0</v>
      </c>
      <c r="E546" s="5" t="s">
        <v>7</v>
      </c>
      <c r="F546" s="6">
        <v>75000.0</v>
      </c>
    </row>
    <row r="547">
      <c r="A547" s="3"/>
      <c r="B547" s="3"/>
      <c r="C547" s="3">
        <v>43745.0</v>
      </c>
      <c r="D547" s="4">
        <v>70.0</v>
      </c>
      <c r="E547" s="5" t="s">
        <v>6</v>
      </c>
      <c r="F547" s="6">
        <v>10000.0</v>
      </c>
    </row>
    <row r="548">
      <c r="A548" s="3"/>
      <c r="B548" s="3"/>
      <c r="C548" s="3">
        <v>43745.0</v>
      </c>
      <c r="D548" s="4">
        <v>97.0</v>
      </c>
      <c r="E548" s="5" t="s">
        <v>6</v>
      </c>
      <c r="F548" s="6">
        <v>15000.0</v>
      </c>
    </row>
    <row r="549">
      <c r="A549" s="3"/>
      <c r="B549" s="3"/>
      <c r="C549" s="3">
        <v>43745.0</v>
      </c>
      <c r="D549" s="4">
        <v>111.0</v>
      </c>
      <c r="E549" s="5" t="s">
        <v>9</v>
      </c>
      <c r="F549" s="6">
        <v>50000.0</v>
      </c>
    </row>
    <row r="550">
      <c r="A550" s="3"/>
      <c r="B550" s="3"/>
      <c r="C550" s="3">
        <v>43746.0</v>
      </c>
      <c r="D550" s="4">
        <v>32.0</v>
      </c>
      <c r="E550" s="5" t="s">
        <v>6</v>
      </c>
      <c r="F550" s="6">
        <v>10000.0</v>
      </c>
    </row>
    <row r="551">
      <c r="A551" s="3"/>
      <c r="B551" s="3"/>
      <c r="C551" s="3">
        <v>43754.0</v>
      </c>
      <c r="D551" s="4">
        <v>21.0</v>
      </c>
      <c r="E551" s="5" t="s">
        <v>6</v>
      </c>
      <c r="F551" s="6">
        <v>16000.0</v>
      </c>
    </row>
    <row r="552">
      <c r="A552" s="3"/>
      <c r="B552" s="3"/>
      <c r="C552" s="3">
        <v>43755.0</v>
      </c>
      <c r="D552" s="4">
        <v>34.0</v>
      </c>
      <c r="E552" s="5" t="s">
        <v>7</v>
      </c>
      <c r="F552" s="6">
        <v>220000.0</v>
      </c>
    </row>
    <row r="553">
      <c r="A553" s="3"/>
      <c r="B553" s="3"/>
      <c r="C553" s="3">
        <v>43755.0</v>
      </c>
      <c r="D553" s="4">
        <v>161.0</v>
      </c>
      <c r="E553" s="5" t="s">
        <v>7</v>
      </c>
      <c r="F553" s="6">
        <v>600000.0</v>
      </c>
    </row>
    <row r="554">
      <c r="A554" s="3"/>
      <c r="B554" s="3"/>
      <c r="C554" s="3">
        <v>43756.0</v>
      </c>
      <c r="D554" s="4">
        <v>37.0</v>
      </c>
      <c r="E554" s="5" t="s">
        <v>6</v>
      </c>
      <c r="F554" s="6">
        <v>15000.0</v>
      </c>
    </row>
    <row r="555">
      <c r="A555" s="3"/>
      <c r="B555" s="3"/>
      <c r="C555" s="3">
        <v>43756.0</v>
      </c>
      <c r="D555" s="4">
        <v>56.0</v>
      </c>
      <c r="E555" s="5" t="s">
        <v>6</v>
      </c>
      <c r="F555" s="6">
        <v>15000.0</v>
      </c>
    </row>
    <row r="556">
      <c r="A556" s="3"/>
      <c r="B556" s="3"/>
      <c r="C556" s="3">
        <v>43756.0</v>
      </c>
      <c r="D556" s="4">
        <v>133.0</v>
      </c>
      <c r="E556" s="5" t="s">
        <v>6</v>
      </c>
      <c r="F556" s="6">
        <v>50000.0</v>
      </c>
    </row>
    <row r="557">
      <c r="A557" s="3"/>
      <c r="B557" s="3"/>
      <c r="C557" s="3">
        <v>43759.0</v>
      </c>
      <c r="D557" s="4">
        <v>14.0</v>
      </c>
      <c r="E557" s="5" t="s">
        <v>7</v>
      </c>
      <c r="F557" s="6">
        <v>55000.0</v>
      </c>
    </row>
    <row r="558">
      <c r="A558" s="3"/>
      <c r="B558" s="3"/>
      <c r="C558" s="3">
        <v>43759.0</v>
      </c>
      <c r="D558" s="4">
        <v>14.0</v>
      </c>
      <c r="E558" s="5" t="s">
        <v>6</v>
      </c>
      <c r="F558" s="6">
        <v>35000.0</v>
      </c>
    </row>
    <row r="559">
      <c r="A559" s="3"/>
      <c r="B559" s="3"/>
      <c r="C559" s="3">
        <v>43763.0</v>
      </c>
      <c r="D559" s="4">
        <v>122.0</v>
      </c>
      <c r="E559" s="5" t="s">
        <v>7</v>
      </c>
      <c r="F559" s="6">
        <v>130000.0</v>
      </c>
    </row>
    <row r="560">
      <c r="A560" s="3"/>
      <c r="B560" s="3"/>
      <c r="C560" s="3">
        <v>43769.0</v>
      </c>
      <c r="D560" s="4">
        <v>69.0</v>
      </c>
      <c r="E560" s="5" t="s">
        <v>7</v>
      </c>
      <c r="F560" s="6">
        <v>116000.0</v>
      </c>
    </row>
    <row r="561">
      <c r="A561" s="3"/>
      <c r="B561" s="3"/>
      <c r="C561" s="3">
        <v>43774.0</v>
      </c>
      <c r="D561" s="4">
        <v>278.0</v>
      </c>
      <c r="E561" s="5" t="s">
        <v>7</v>
      </c>
      <c r="F561" s="6">
        <v>100000.0</v>
      </c>
    </row>
    <row r="562">
      <c r="A562" s="3"/>
      <c r="B562" s="3"/>
      <c r="C562" s="3">
        <v>43774.0</v>
      </c>
      <c r="D562" s="4">
        <v>4.0</v>
      </c>
      <c r="E562" s="5" t="s">
        <v>6</v>
      </c>
      <c r="F562" s="6">
        <v>25000.0</v>
      </c>
    </row>
    <row r="563">
      <c r="A563" s="3"/>
      <c r="B563" s="3"/>
      <c r="C563" s="3">
        <v>43774.0</v>
      </c>
      <c r="D563" s="4">
        <v>33.0</v>
      </c>
      <c r="E563" s="5" t="s">
        <v>6</v>
      </c>
      <c r="F563" s="6">
        <v>20000.0</v>
      </c>
    </row>
    <row r="564">
      <c r="A564" s="3"/>
      <c r="B564" s="3"/>
      <c r="C564" s="3">
        <v>43775.0</v>
      </c>
      <c r="D564" s="4">
        <v>62.0</v>
      </c>
      <c r="E564" s="5" t="s">
        <v>5</v>
      </c>
      <c r="F564" s="6">
        <v>16666.67</v>
      </c>
    </row>
    <row r="565">
      <c r="A565" s="3"/>
      <c r="B565" s="3"/>
      <c r="C565" s="3">
        <v>43775.0</v>
      </c>
      <c r="D565" s="4">
        <v>62.0</v>
      </c>
      <c r="E565" s="5" t="s">
        <v>5</v>
      </c>
      <c r="F565" s="6">
        <v>20833.33</v>
      </c>
    </row>
    <row r="566">
      <c r="A566" s="3"/>
      <c r="B566" s="3"/>
      <c r="C566" s="3">
        <v>43775.0</v>
      </c>
      <c r="D566" s="4">
        <v>62.0</v>
      </c>
      <c r="E566" s="5" t="s">
        <v>5</v>
      </c>
      <c r="F566" s="6">
        <v>20833.33</v>
      </c>
    </row>
    <row r="567">
      <c r="A567" s="3"/>
      <c r="B567" s="3"/>
      <c r="C567" s="3">
        <v>43775.0</v>
      </c>
      <c r="D567" s="4">
        <v>62.0</v>
      </c>
      <c r="E567" s="5" t="s">
        <v>5</v>
      </c>
      <c r="F567" s="6">
        <v>20833.33</v>
      </c>
    </row>
    <row r="568">
      <c r="A568" s="3"/>
      <c r="B568" s="3"/>
      <c r="C568" s="3">
        <v>43775.0</v>
      </c>
      <c r="D568" s="4">
        <v>62.0</v>
      </c>
      <c r="E568" s="5" t="s">
        <v>5</v>
      </c>
      <c r="F568" s="6">
        <v>20833.33</v>
      </c>
    </row>
    <row r="569">
      <c r="A569" s="3"/>
      <c r="B569" s="3"/>
      <c r="C569" s="3">
        <v>43775.0</v>
      </c>
      <c r="D569" s="4">
        <v>62.0</v>
      </c>
      <c r="E569" s="5" t="s">
        <v>5</v>
      </c>
      <c r="F569" s="6">
        <v>20833.33</v>
      </c>
    </row>
    <row r="570">
      <c r="A570" s="3"/>
      <c r="B570" s="3"/>
      <c r="C570" s="3">
        <v>43775.0</v>
      </c>
      <c r="D570" s="4">
        <v>62.0</v>
      </c>
      <c r="E570" s="5" t="s">
        <v>5</v>
      </c>
      <c r="F570" s="6">
        <v>20833.33</v>
      </c>
    </row>
    <row r="571">
      <c r="A571" s="3"/>
      <c r="B571" s="3"/>
      <c r="C571" s="3">
        <v>43775.0</v>
      </c>
      <c r="D571" s="4">
        <v>62.0</v>
      </c>
      <c r="E571" s="5" t="s">
        <v>5</v>
      </c>
      <c r="F571" s="6">
        <v>20833.33</v>
      </c>
    </row>
    <row r="572">
      <c r="A572" s="3"/>
      <c r="B572" s="3"/>
      <c r="C572" s="3">
        <v>43775.0</v>
      </c>
      <c r="D572" s="4">
        <v>62.0</v>
      </c>
      <c r="E572" s="5" t="s">
        <v>5</v>
      </c>
      <c r="F572" s="6">
        <v>4166.7</v>
      </c>
    </row>
    <row r="573">
      <c r="A573" s="3"/>
      <c r="B573" s="3"/>
      <c r="C573" s="3">
        <v>43775.0</v>
      </c>
      <c r="D573" s="4">
        <v>62.0</v>
      </c>
      <c r="E573" s="5" t="s">
        <v>5</v>
      </c>
      <c r="F573" s="6">
        <v>20833.33</v>
      </c>
    </row>
    <row r="574">
      <c r="A574" s="3"/>
      <c r="B574" s="3"/>
      <c r="C574" s="3">
        <v>43775.0</v>
      </c>
      <c r="D574" s="4">
        <v>62.0</v>
      </c>
      <c r="E574" s="5" t="s">
        <v>5</v>
      </c>
      <c r="F574" s="6">
        <v>20833.33</v>
      </c>
    </row>
    <row r="575">
      <c r="A575" s="3"/>
      <c r="B575" s="3"/>
      <c r="C575" s="3">
        <v>43775.0</v>
      </c>
      <c r="D575" s="4">
        <v>62.0</v>
      </c>
      <c r="E575" s="5" t="s">
        <v>5</v>
      </c>
      <c r="F575" s="6">
        <v>20833.33</v>
      </c>
    </row>
    <row r="576">
      <c r="A576" s="3"/>
      <c r="B576" s="3"/>
      <c r="C576" s="3">
        <v>43775.0</v>
      </c>
      <c r="D576" s="4">
        <v>62.0</v>
      </c>
      <c r="E576" s="5" t="s">
        <v>5</v>
      </c>
      <c r="F576" s="6">
        <v>20833.33</v>
      </c>
    </row>
    <row r="577">
      <c r="A577" s="3"/>
      <c r="B577" s="3"/>
      <c r="C577" s="3">
        <v>43775.0</v>
      </c>
      <c r="D577" s="4">
        <v>62.0</v>
      </c>
      <c r="E577" s="5" t="s">
        <v>5</v>
      </c>
      <c r="F577" s="6">
        <v>20833.33</v>
      </c>
    </row>
    <row r="578">
      <c r="A578" s="3"/>
      <c r="B578" s="3"/>
      <c r="C578" s="3">
        <v>43775.0</v>
      </c>
      <c r="D578" s="4">
        <v>62.0</v>
      </c>
      <c r="E578" s="5" t="s">
        <v>5</v>
      </c>
      <c r="F578" s="6">
        <v>20833.33</v>
      </c>
    </row>
    <row r="579">
      <c r="A579" s="3"/>
      <c r="B579" s="3"/>
      <c r="C579" s="3">
        <v>43775.0</v>
      </c>
      <c r="D579" s="4">
        <v>62.0</v>
      </c>
      <c r="E579" s="5" t="s">
        <v>5</v>
      </c>
      <c r="F579" s="6">
        <v>20833.33</v>
      </c>
    </row>
    <row r="580">
      <c r="A580" s="3"/>
      <c r="B580" s="3"/>
      <c r="C580" s="3">
        <v>43775.0</v>
      </c>
      <c r="D580" s="4">
        <v>62.0</v>
      </c>
      <c r="E580" s="5" t="s">
        <v>5</v>
      </c>
      <c r="F580" s="6">
        <v>20833.33</v>
      </c>
    </row>
    <row r="581">
      <c r="A581" s="3"/>
      <c r="B581" s="3"/>
      <c r="C581" s="3">
        <v>43775.0</v>
      </c>
      <c r="D581" s="4">
        <v>62.0</v>
      </c>
      <c r="E581" s="5" t="s">
        <v>5</v>
      </c>
      <c r="F581" s="6">
        <v>20833.33</v>
      </c>
    </row>
    <row r="582">
      <c r="A582" s="3"/>
      <c r="B582" s="3"/>
      <c r="C582" s="3">
        <v>43775.0</v>
      </c>
      <c r="D582" s="4">
        <v>62.0</v>
      </c>
      <c r="E582" s="5" t="s">
        <v>5</v>
      </c>
      <c r="F582" s="6">
        <v>4166.7</v>
      </c>
    </row>
    <row r="583">
      <c r="A583" s="3"/>
      <c r="B583" s="3"/>
      <c r="C583" s="3">
        <v>43775.0</v>
      </c>
      <c r="D583" s="4">
        <v>62.0</v>
      </c>
      <c r="E583" s="5" t="s">
        <v>5</v>
      </c>
      <c r="F583" s="6">
        <v>16666.67</v>
      </c>
    </row>
    <row r="584">
      <c r="A584" s="3"/>
      <c r="B584" s="3"/>
      <c r="C584" s="3">
        <v>43775.0</v>
      </c>
      <c r="D584" s="4">
        <v>62.0</v>
      </c>
      <c r="E584" s="5" t="s">
        <v>5</v>
      </c>
      <c r="F584" s="6">
        <v>20833.33</v>
      </c>
    </row>
    <row r="585">
      <c r="A585" s="3"/>
      <c r="B585" s="3"/>
      <c r="C585" s="3">
        <v>43775.0</v>
      </c>
      <c r="D585" s="4">
        <v>62.0</v>
      </c>
      <c r="E585" s="5" t="s">
        <v>5</v>
      </c>
      <c r="F585" s="6">
        <v>20833.33</v>
      </c>
    </row>
    <row r="586">
      <c r="A586" s="3"/>
      <c r="B586" s="3"/>
      <c r="C586" s="3">
        <v>43775.0</v>
      </c>
      <c r="D586" s="4">
        <v>62.0</v>
      </c>
      <c r="E586" s="5" t="s">
        <v>5</v>
      </c>
      <c r="F586" s="6">
        <v>20833.33</v>
      </c>
    </row>
    <row r="587">
      <c r="A587" s="3"/>
      <c r="B587" s="3"/>
      <c r="C587" s="3">
        <v>43775.0</v>
      </c>
      <c r="D587" s="4">
        <v>62.0</v>
      </c>
      <c r="E587" s="5" t="s">
        <v>5</v>
      </c>
      <c r="F587" s="6">
        <v>20833.33</v>
      </c>
    </row>
    <row r="588">
      <c r="A588" s="3"/>
      <c r="B588" s="3"/>
      <c r="C588" s="3">
        <v>43775.0</v>
      </c>
      <c r="D588" s="4">
        <v>62.0</v>
      </c>
      <c r="E588" s="5" t="s">
        <v>5</v>
      </c>
      <c r="F588" s="6">
        <v>20833.33</v>
      </c>
    </row>
    <row r="589">
      <c r="A589" s="3"/>
      <c r="B589" s="3"/>
      <c r="C589" s="3">
        <v>43775.0</v>
      </c>
      <c r="D589" s="4">
        <v>62.0</v>
      </c>
      <c r="E589" s="5" t="s">
        <v>5</v>
      </c>
      <c r="F589" s="6">
        <v>20833.33</v>
      </c>
    </row>
    <row r="590">
      <c r="A590" s="3"/>
      <c r="B590" s="3"/>
      <c r="C590" s="3">
        <v>43775.0</v>
      </c>
      <c r="D590" s="4">
        <v>62.0</v>
      </c>
      <c r="E590" s="5" t="s">
        <v>5</v>
      </c>
      <c r="F590" s="6">
        <v>20833.33</v>
      </c>
    </row>
    <row r="591">
      <c r="A591" s="3"/>
      <c r="B591" s="3"/>
      <c r="C591" s="3">
        <v>43775.0</v>
      </c>
      <c r="D591" s="4">
        <v>62.0</v>
      </c>
      <c r="E591" s="5" t="s">
        <v>5</v>
      </c>
      <c r="F591" s="6">
        <v>16666.67</v>
      </c>
    </row>
    <row r="592">
      <c r="A592" s="3"/>
      <c r="B592" s="3"/>
      <c r="C592" s="3">
        <v>43775.0</v>
      </c>
      <c r="D592" s="4">
        <v>62.0</v>
      </c>
      <c r="E592" s="5" t="s">
        <v>5</v>
      </c>
      <c r="F592" s="6">
        <v>20833.33</v>
      </c>
    </row>
    <row r="593">
      <c r="A593" s="3"/>
      <c r="B593" s="3"/>
      <c r="C593" s="3">
        <v>43775.0</v>
      </c>
      <c r="D593" s="4">
        <v>62.0</v>
      </c>
      <c r="E593" s="5" t="s">
        <v>5</v>
      </c>
      <c r="F593" s="6">
        <v>20833.33</v>
      </c>
    </row>
    <row r="594">
      <c r="A594" s="3"/>
      <c r="B594" s="3"/>
      <c r="C594" s="3">
        <v>43775.0</v>
      </c>
      <c r="D594" s="4">
        <v>62.0</v>
      </c>
      <c r="E594" s="5" t="s">
        <v>5</v>
      </c>
      <c r="F594" s="6">
        <v>20833.33</v>
      </c>
    </row>
    <row r="595">
      <c r="A595" s="3"/>
      <c r="B595" s="3"/>
      <c r="C595" s="3">
        <v>43775.0</v>
      </c>
      <c r="D595" s="4">
        <v>62.0</v>
      </c>
      <c r="E595" s="5" t="s">
        <v>5</v>
      </c>
      <c r="F595" s="6">
        <v>20833.33</v>
      </c>
    </row>
    <row r="596">
      <c r="A596" s="3"/>
      <c r="B596" s="3"/>
      <c r="C596" s="3">
        <v>43775.0</v>
      </c>
      <c r="D596" s="4">
        <v>62.0</v>
      </c>
      <c r="E596" s="5" t="s">
        <v>5</v>
      </c>
      <c r="F596" s="6">
        <v>20833.33</v>
      </c>
    </row>
    <row r="597">
      <c r="A597" s="3"/>
      <c r="B597" s="3"/>
      <c r="C597" s="3">
        <v>43775.0</v>
      </c>
      <c r="D597" s="4">
        <v>62.0</v>
      </c>
      <c r="E597" s="5" t="s">
        <v>5</v>
      </c>
      <c r="F597" s="6">
        <v>20833.33</v>
      </c>
    </row>
    <row r="598">
      <c r="A598" s="3"/>
      <c r="B598" s="3"/>
      <c r="C598" s="3">
        <v>43775.0</v>
      </c>
      <c r="D598" s="4">
        <v>62.0</v>
      </c>
      <c r="E598" s="5" t="s">
        <v>5</v>
      </c>
      <c r="F598" s="6">
        <v>20833.33</v>
      </c>
    </row>
    <row r="599">
      <c r="A599" s="3"/>
      <c r="B599" s="3"/>
      <c r="C599" s="3">
        <v>43775.0</v>
      </c>
      <c r="D599" s="4">
        <v>62.0</v>
      </c>
      <c r="E599" s="5" t="s">
        <v>5</v>
      </c>
      <c r="F599" s="6">
        <v>20833.33</v>
      </c>
    </row>
    <row r="600">
      <c r="A600" s="3"/>
      <c r="B600" s="3"/>
      <c r="C600" s="3">
        <v>43775.0</v>
      </c>
      <c r="D600" s="4">
        <v>62.0</v>
      </c>
      <c r="E600" s="5" t="s">
        <v>5</v>
      </c>
      <c r="F600" s="6">
        <v>20833.33</v>
      </c>
    </row>
    <row r="601">
      <c r="A601" s="3"/>
      <c r="B601" s="3"/>
      <c r="C601" s="3">
        <v>43775.0</v>
      </c>
      <c r="D601" s="4">
        <v>62.0</v>
      </c>
      <c r="E601" s="5" t="s">
        <v>5</v>
      </c>
      <c r="F601" s="6">
        <v>4166.7</v>
      </c>
    </row>
    <row r="602">
      <c r="A602" s="3"/>
      <c r="B602" s="3"/>
      <c r="C602" s="3">
        <v>43775.0</v>
      </c>
      <c r="D602" s="4">
        <v>62.0</v>
      </c>
      <c r="E602" s="5" t="s">
        <v>5</v>
      </c>
      <c r="F602" s="6">
        <v>20833.33</v>
      </c>
    </row>
    <row r="603">
      <c r="A603" s="3"/>
      <c r="B603" s="3"/>
      <c r="C603" s="3">
        <v>43775.0</v>
      </c>
      <c r="D603" s="4">
        <v>39.0</v>
      </c>
      <c r="E603" s="5" t="s">
        <v>6</v>
      </c>
      <c r="F603" s="6">
        <v>10000.0</v>
      </c>
    </row>
    <row r="604">
      <c r="A604" s="3"/>
      <c r="B604" s="3"/>
      <c r="C604" s="3">
        <v>43791.0</v>
      </c>
      <c r="D604" s="4">
        <v>18.0</v>
      </c>
      <c r="E604" s="5" t="s">
        <v>6</v>
      </c>
      <c r="F604" s="6">
        <v>18000.0</v>
      </c>
    </row>
    <row r="605">
      <c r="A605" s="3"/>
      <c r="B605" s="3"/>
      <c r="C605" s="3">
        <v>43803.0</v>
      </c>
      <c r="D605" s="4">
        <v>55.0</v>
      </c>
      <c r="E605" s="5" t="s">
        <v>7</v>
      </c>
      <c r="F605" s="6">
        <v>25000.0</v>
      </c>
    </row>
    <row r="606">
      <c r="A606" s="3"/>
      <c r="B606" s="3"/>
      <c r="C606" s="3">
        <v>43803.0</v>
      </c>
      <c r="D606" s="4">
        <v>12.0</v>
      </c>
      <c r="E606" s="5" t="s">
        <v>7</v>
      </c>
      <c r="F606" s="6">
        <v>65000.0</v>
      </c>
    </row>
    <row r="607">
      <c r="A607" s="3"/>
      <c r="B607" s="3"/>
      <c r="C607" s="3">
        <v>43808.0</v>
      </c>
      <c r="D607" s="4">
        <v>76.0</v>
      </c>
      <c r="E607" s="5" t="s">
        <v>6</v>
      </c>
      <c r="F607" s="6">
        <v>25000.0</v>
      </c>
    </row>
    <row r="608">
      <c r="A608" s="3"/>
      <c r="B608" s="3"/>
      <c r="C608" s="3">
        <v>43815.0</v>
      </c>
      <c r="D608" s="4">
        <v>11.0</v>
      </c>
      <c r="E608" s="5" t="s">
        <v>6</v>
      </c>
      <c r="F608" s="6">
        <v>36000.0</v>
      </c>
    </row>
    <row r="609">
      <c r="A609" s="3"/>
      <c r="B609" s="3"/>
      <c r="C609" s="3">
        <v>43817.0</v>
      </c>
      <c r="D609" s="4">
        <v>82.0</v>
      </c>
      <c r="E609" s="5" t="s">
        <v>5</v>
      </c>
      <c r="F609" s="6">
        <v>20833.33</v>
      </c>
    </row>
    <row r="610">
      <c r="A610" s="3"/>
      <c r="B610" s="3"/>
      <c r="C610" s="3">
        <v>43817.0</v>
      </c>
      <c r="D610" s="4">
        <v>82.0</v>
      </c>
      <c r="E610" s="5" t="s">
        <v>5</v>
      </c>
      <c r="F610" s="6">
        <v>20833.33</v>
      </c>
    </row>
    <row r="611">
      <c r="A611" s="3"/>
      <c r="B611" s="3"/>
      <c r="C611" s="3">
        <v>43817.0</v>
      </c>
      <c r="D611" s="4">
        <v>82.0</v>
      </c>
      <c r="E611" s="5" t="s">
        <v>5</v>
      </c>
      <c r="F611" s="6">
        <v>20833.33</v>
      </c>
    </row>
    <row r="612">
      <c r="A612" s="3"/>
      <c r="B612" s="3"/>
      <c r="C612" s="3">
        <v>43817.0</v>
      </c>
      <c r="D612" s="4">
        <v>82.0</v>
      </c>
      <c r="E612" s="5" t="s">
        <v>5</v>
      </c>
      <c r="F612" s="6">
        <v>20833.33</v>
      </c>
    </row>
    <row r="613">
      <c r="A613" s="3"/>
      <c r="B613" s="3"/>
      <c r="C613" s="3">
        <v>43817.0</v>
      </c>
      <c r="D613" s="4">
        <v>82.0</v>
      </c>
      <c r="E613" s="5" t="s">
        <v>5</v>
      </c>
      <c r="F613" s="6">
        <v>20833.33</v>
      </c>
    </row>
    <row r="614">
      <c r="A614" s="3"/>
      <c r="B614" s="3"/>
      <c r="C614" s="3">
        <v>43817.0</v>
      </c>
      <c r="D614" s="4">
        <v>82.0</v>
      </c>
      <c r="E614" s="5" t="s">
        <v>5</v>
      </c>
      <c r="F614" s="6">
        <v>20833.33</v>
      </c>
    </row>
    <row r="615">
      <c r="A615" s="3"/>
      <c r="B615" s="3"/>
      <c r="C615" s="3">
        <v>43817.0</v>
      </c>
      <c r="D615" s="4">
        <v>82.0</v>
      </c>
      <c r="E615" s="5" t="s">
        <v>5</v>
      </c>
      <c r="F615" s="6">
        <v>20833.33</v>
      </c>
    </row>
    <row r="616">
      <c r="A616" s="3"/>
      <c r="B616" s="3"/>
      <c r="C616" s="3">
        <v>43817.0</v>
      </c>
      <c r="D616" s="4">
        <v>82.0</v>
      </c>
      <c r="E616" s="5" t="s">
        <v>5</v>
      </c>
      <c r="F616" s="6">
        <v>20833.37</v>
      </c>
    </row>
    <row r="617">
      <c r="A617" s="3"/>
      <c r="B617" s="3"/>
      <c r="C617" s="3">
        <v>43817.0</v>
      </c>
      <c r="D617" s="4">
        <v>82.0</v>
      </c>
      <c r="E617" s="5" t="s">
        <v>5</v>
      </c>
      <c r="F617" s="6">
        <v>20833.33</v>
      </c>
    </row>
    <row r="618">
      <c r="A618" s="3"/>
      <c r="B618" s="3"/>
      <c r="C618" s="3">
        <v>43817.0</v>
      </c>
      <c r="D618" s="4">
        <v>82.0</v>
      </c>
      <c r="E618" s="5" t="s">
        <v>5</v>
      </c>
      <c r="F618" s="6">
        <v>20833.33</v>
      </c>
    </row>
    <row r="619">
      <c r="A619" s="3"/>
      <c r="B619" s="3"/>
      <c r="C619" s="3">
        <v>43817.0</v>
      </c>
      <c r="D619" s="4">
        <v>82.0</v>
      </c>
      <c r="E619" s="5" t="s">
        <v>5</v>
      </c>
      <c r="F619" s="6">
        <v>20833.33</v>
      </c>
    </row>
    <row r="620">
      <c r="A620" s="3"/>
      <c r="B620" s="3"/>
      <c r="C620" s="3">
        <v>43817.0</v>
      </c>
      <c r="D620" s="4">
        <v>82.0</v>
      </c>
      <c r="E620" s="5" t="s">
        <v>5</v>
      </c>
      <c r="F620" s="6">
        <v>20833.33</v>
      </c>
    </row>
    <row r="621">
      <c r="A621" s="3"/>
      <c r="B621" s="3"/>
      <c r="C621" s="3">
        <v>43819.0</v>
      </c>
      <c r="D621" s="4">
        <v>92.0</v>
      </c>
      <c r="E621" s="5" t="s">
        <v>6</v>
      </c>
      <c r="F621" s="6">
        <v>25000.0</v>
      </c>
    </row>
    <row r="622">
      <c r="A622" s="3"/>
      <c r="B622" s="3"/>
      <c r="C622" s="3">
        <v>43819.0</v>
      </c>
      <c r="D622" s="4">
        <v>25.0</v>
      </c>
      <c r="E622" s="5" t="s">
        <v>6</v>
      </c>
      <c r="F622" s="6">
        <v>12500.0</v>
      </c>
    </row>
    <row r="623">
      <c r="A623" s="7"/>
      <c r="B623" s="7"/>
      <c r="C623" s="7">
        <v>43831.0</v>
      </c>
      <c r="D623" s="4">
        <v>89.0</v>
      </c>
      <c r="E623" s="5" t="s">
        <v>6</v>
      </c>
      <c r="F623" s="6">
        <v>25000.0</v>
      </c>
    </row>
    <row r="624">
      <c r="A624" s="7"/>
      <c r="B624" s="7"/>
      <c r="C624" s="7">
        <v>43832.0</v>
      </c>
      <c r="D624" s="4">
        <v>20.0</v>
      </c>
      <c r="E624" s="5" t="s">
        <v>6</v>
      </c>
      <c r="F624" s="6">
        <v>12500.0</v>
      </c>
    </row>
    <row r="625">
      <c r="A625" s="7"/>
      <c r="B625" s="7"/>
      <c r="C625" s="7">
        <v>43833.0</v>
      </c>
      <c r="D625" s="4">
        <v>20.0</v>
      </c>
      <c r="E625" s="5" t="s">
        <v>6</v>
      </c>
      <c r="F625" s="6">
        <v>12500.0</v>
      </c>
    </row>
    <row r="626">
      <c r="A626" s="7"/>
      <c r="B626" s="7"/>
      <c r="C626" s="7">
        <v>43834.0</v>
      </c>
      <c r="D626" s="4">
        <v>18.0</v>
      </c>
      <c r="E626" s="5" t="s">
        <v>6</v>
      </c>
      <c r="F626" s="6">
        <v>30000.0</v>
      </c>
    </row>
    <row r="627">
      <c r="A627" s="7"/>
      <c r="B627" s="7"/>
      <c r="C627" s="7">
        <v>43835.0</v>
      </c>
      <c r="D627" s="4">
        <v>5.0</v>
      </c>
      <c r="E627" s="5" t="s">
        <v>6</v>
      </c>
      <c r="F627" s="6">
        <v>45000.0</v>
      </c>
    </row>
    <row r="628">
      <c r="A628" s="7"/>
      <c r="B628" s="7"/>
      <c r="C628" s="7">
        <v>43836.0</v>
      </c>
      <c r="D628" s="4">
        <v>92.0</v>
      </c>
      <c r="E628" s="5" t="s">
        <v>7</v>
      </c>
      <c r="F628" s="6">
        <v>130000.0</v>
      </c>
    </row>
    <row r="629">
      <c r="A629" s="7"/>
      <c r="B629" s="7"/>
      <c r="C629" s="7">
        <v>43837.0</v>
      </c>
      <c r="D629" s="4">
        <v>35.0</v>
      </c>
      <c r="E629" s="5" t="s">
        <v>6</v>
      </c>
      <c r="F629" s="6">
        <v>15000.0</v>
      </c>
    </row>
    <row r="630">
      <c r="A630" s="7"/>
      <c r="B630" s="7"/>
      <c r="C630" s="7">
        <v>43838.0</v>
      </c>
      <c r="D630" s="4">
        <v>16.0</v>
      </c>
      <c r="E630" s="5" t="s">
        <v>6</v>
      </c>
      <c r="F630" s="6">
        <v>15000.0</v>
      </c>
    </row>
    <row r="631">
      <c r="A631" s="7"/>
      <c r="B631" s="7"/>
      <c r="C631" s="7">
        <v>43839.0</v>
      </c>
      <c r="D631" s="4">
        <v>99.0</v>
      </c>
      <c r="E631" s="5" t="s">
        <v>6</v>
      </c>
      <c r="F631" s="6">
        <v>25000.0</v>
      </c>
    </row>
    <row r="632">
      <c r="A632" s="7"/>
      <c r="B632" s="7"/>
      <c r="C632" s="7">
        <v>43840.0</v>
      </c>
      <c r="D632" s="4">
        <v>99.0</v>
      </c>
      <c r="E632" s="5" t="s">
        <v>6</v>
      </c>
      <c r="F632" s="6">
        <v>25000.0</v>
      </c>
    </row>
    <row r="633">
      <c r="A633" s="7"/>
      <c r="B633" s="7"/>
      <c r="C633" s="7">
        <v>43841.0</v>
      </c>
      <c r="D633" s="4">
        <v>16.0</v>
      </c>
      <c r="E633" s="5" t="s">
        <v>6</v>
      </c>
      <c r="F633" s="6">
        <v>15000.0</v>
      </c>
    </row>
    <row r="634">
      <c r="A634" s="7"/>
      <c r="B634" s="7"/>
      <c r="C634" s="7">
        <v>43842.0</v>
      </c>
      <c r="D634" s="4">
        <v>11.0</v>
      </c>
      <c r="E634" s="5" t="s">
        <v>6</v>
      </c>
      <c r="F634" s="6">
        <v>12000.0</v>
      </c>
    </row>
    <row r="635">
      <c r="A635" s="7"/>
      <c r="B635" s="7"/>
      <c r="C635" s="7">
        <v>43843.0</v>
      </c>
      <c r="D635" s="4">
        <v>41.0</v>
      </c>
      <c r="E635" s="5" t="s">
        <v>7</v>
      </c>
      <c r="F635" s="6">
        <v>140000.0</v>
      </c>
    </row>
    <row r="636">
      <c r="A636" s="7"/>
      <c r="B636" s="7"/>
      <c r="C636" s="7">
        <v>43844.0</v>
      </c>
      <c r="D636" s="4">
        <v>41.0</v>
      </c>
      <c r="E636" s="5" t="s">
        <v>7</v>
      </c>
      <c r="F636" s="6">
        <v>140000.0</v>
      </c>
    </row>
    <row r="637">
      <c r="A637" s="7"/>
      <c r="B637" s="7"/>
      <c r="C637" s="7">
        <v>43845.0</v>
      </c>
      <c r="D637" s="4">
        <v>41.0</v>
      </c>
      <c r="E637" s="5" t="s">
        <v>7</v>
      </c>
      <c r="F637" s="6">
        <v>140000.0</v>
      </c>
    </row>
    <row r="638">
      <c r="A638" s="7"/>
      <c r="B638" s="7"/>
      <c r="C638" s="7">
        <v>43846.0</v>
      </c>
      <c r="D638" s="4">
        <v>0.0</v>
      </c>
      <c r="E638" s="5" t="s">
        <v>6</v>
      </c>
      <c r="F638" s="6">
        <v>7500.0</v>
      </c>
    </row>
    <row r="639">
      <c r="A639" s="7"/>
      <c r="B639" s="7"/>
      <c r="C639" s="7">
        <v>43847.0</v>
      </c>
      <c r="D639" s="4">
        <v>15.0</v>
      </c>
      <c r="E639" s="5" t="s">
        <v>6</v>
      </c>
      <c r="F639" s="6">
        <v>12500.0</v>
      </c>
    </row>
    <row r="640">
      <c r="A640" s="7"/>
      <c r="B640" s="7"/>
      <c r="C640" s="7">
        <v>43848.0</v>
      </c>
      <c r="D640" s="4">
        <v>0.0</v>
      </c>
      <c r="E640" s="5" t="s">
        <v>5</v>
      </c>
      <c r="F640" s="6">
        <v>32422.0</v>
      </c>
    </row>
    <row r="641">
      <c r="A641" s="7"/>
      <c r="B641" s="7"/>
      <c r="C641" s="7">
        <v>43849.0</v>
      </c>
      <c r="D641" s="4">
        <v>0.0</v>
      </c>
      <c r="E641" s="5" t="s">
        <v>5</v>
      </c>
      <c r="F641" s="6">
        <v>128608.0</v>
      </c>
    </row>
    <row r="642">
      <c r="A642" s="7"/>
      <c r="B642" s="7"/>
      <c r="C642" s="7">
        <v>43850.0</v>
      </c>
      <c r="D642" s="4">
        <v>0.0</v>
      </c>
      <c r="E642" s="5" t="s">
        <v>5</v>
      </c>
      <c r="F642" s="6">
        <v>38847.0</v>
      </c>
    </row>
    <row r="643">
      <c r="A643" s="7"/>
      <c r="B643" s="7"/>
      <c r="C643" s="7">
        <v>43862.0</v>
      </c>
      <c r="D643" s="4">
        <v>2.0</v>
      </c>
      <c r="E643" s="5" t="s">
        <v>6</v>
      </c>
      <c r="F643" s="6">
        <v>10000.0</v>
      </c>
    </row>
    <row r="644">
      <c r="A644" s="7"/>
      <c r="B644" s="7"/>
      <c r="C644" s="7">
        <v>43863.0</v>
      </c>
      <c r="D644" s="4">
        <v>18.0</v>
      </c>
      <c r="E644" s="5" t="s">
        <v>6</v>
      </c>
      <c r="F644" s="6">
        <v>10000.0</v>
      </c>
    </row>
    <row r="645">
      <c r="A645" s="7"/>
      <c r="B645" s="7"/>
      <c r="C645" s="7">
        <v>43864.0</v>
      </c>
      <c r="D645" s="4">
        <v>220.0</v>
      </c>
      <c r="E645" s="5" t="s">
        <v>7</v>
      </c>
      <c r="F645" s="6">
        <v>150000.0</v>
      </c>
    </row>
    <row r="646">
      <c r="A646" s="7"/>
      <c r="B646" s="7"/>
      <c r="C646" s="7">
        <v>43865.0</v>
      </c>
      <c r="D646" s="4">
        <v>12.0</v>
      </c>
      <c r="E646" s="5" t="s">
        <v>7</v>
      </c>
      <c r="F646" s="6">
        <v>100000.0</v>
      </c>
    </row>
    <row r="647">
      <c r="A647" s="7"/>
      <c r="B647" s="7"/>
      <c r="C647" s="7">
        <v>43866.0</v>
      </c>
      <c r="D647" s="4">
        <v>8.0</v>
      </c>
      <c r="E647" s="5" t="s">
        <v>6</v>
      </c>
      <c r="F647" s="6">
        <v>12500.0</v>
      </c>
    </row>
    <row r="648">
      <c r="A648" s="7"/>
      <c r="B648" s="7"/>
      <c r="C648" s="7">
        <v>43867.0</v>
      </c>
      <c r="D648" s="4">
        <v>115.0</v>
      </c>
      <c r="E648" s="5" t="s">
        <v>7</v>
      </c>
      <c r="F648" s="6">
        <v>230000.0</v>
      </c>
    </row>
    <row r="649">
      <c r="A649" s="7"/>
      <c r="B649" s="7"/>
      <c r="C649" s="7">
        <v>43868.0</v>
      </c>
      <c r="D649" s="4">
        <v>56.0</v>
      </c>
      <c r="E649" s="5" t="s">
        <v>7</v>
      </c>
      <c r="F649" s="6">
        <v>125000.0</v>
      </c>
    </row>
    <row r="650">
      <c r="A650" s="7"/>
      <c r="B650" s="7"/>
      <c r="C650" s="7">
        <v>43869.0</v>
      </c>
      <c r="D650" s="4">
        <v>196.0</v>
      </c>
      <c r="E650" s="5" t="s">
        <v>7</v>
      </c>
      <c r="F650" s="6">
        <v>200000.0</v>
      </c>
    </row>
    <row r="651">
      <c r="A651" s="7"/>
      <c r="B651" s="7"/>
      <c r="C651" s="7">
        <v>43891.0</v>
      </c>
      <c r="D651" s="4">
        <v>86.0</v>
      </c>
      <c r="E651" s="5" t="s">
        <v>6</v>
      </c>
      <c r="F651" s="6">
        <v>12500.0</v>
      </c>
    </row>
    <row r="652">
      <c r="A652" s="7"/>
      <c r="B652" s="7"/>
      <c r="C652" s="7">
        <v>43892.0</v>
      </c>
      <c r="D652" s="4">
        <v>148.0</v>
      </c>
      <c r="E652" s="5" t="s">
        <v>7</v>
      </c>
      <c r="F652" s="6">
        <v>72750.0</v>
      </c>
    </row>
    <row r="653">
      <c r="A653" s="7"/>
      <c r="B653" s="7"/>
      <c r="C653" s="7">
        <v>43893.0</v>
      </c>
      <c r="D653" s="4">
        <v>74.0</v>
      </c>
      <c r="E653" s="5" t="s">
        <v>7</v>
      </c>
      <c r="F653" s="6">
        <v>520000.0</v>
      </c>
    </row>
    <row r="654">
      <c r="A654" s="7"/>
      <c r="B654" s="7"/>
      <c r="C654" s="7">
        <v>43894.0</v>
      </c>
      <c r="D654" s="4">
        <v>25.0</v>
      </c>
      <c r="E654" s="5" t="s">
        <v>7</v>
      </c>
      <c r="F654" s="6">
        <v>40000.0</v>
      </c>
    </row>
    <row r="655">
      <c r="A655" s="7"/>
      <c r="B655" s="7"/>
      <c r="C655" s="7">
        <v>43895.0</v>
      </c>
      <c r="D655" s="4">
        <v>10.0</v>
      </c>
      <c r="E655" s="5" t="s">
        <v>7</v>
      </c>
      <c r="F655" s="6">
        <v>75000.0</v>
      </c>
    </row>
    <row r="656">
      <c r="A656" s="7"/>
      <c r="B656" s="7"/>
      <c r="C656" s="7">
        <v>43896.0</v>
      </c>
      <c r="D656" s="4">
        <v>76.0</v>
      </c>
      <c r="E656" s="5" t="s">
        <v>7</v>
      </c>
      <c r="F656" s="6">
        <v>75000.0</v>
      </c>
    </row>
    <row r="657">
      <c r="A657" s="7"/>
      <c r="B657" s="7"/>
      <c r="C657" s="7">
        <v>43897.0</v>
      </c>
      <c r="D657" s="4">
        <v>76.0</v>
      </c>
      <c r="E657" s="5" t="s">
        <v>7</v>
      </c>
      <c r="F657" s="6">
        <v>150000.0</v>
      </c>
    </row>
    <row r="658">
      <c r="A658" s="7"/>
      <c r="B658" s="7"/>
      <c r="C658" s="7">
        <v>43898.0</v>
      </c>
      <c r="D658" s="4">
        <v>40.0</v>
      </c>
      <c r="E658" s="5" t="s">
        <v>7</v>
      </c>
      <c r="F658" s="6">
        <v>193333.0</v>
      </c>
    </row>
    <row r="659">
      <c r="A659" s="7"/>
      <c r="B659" s="7"/>
      <c r="C659" s="7">
        <v>43899.0</v>
      </c>
      <c r="D659" s="4">
        <v>42.0</v>
      </c>
      <c r="E659" s="5" t="s">
        <v>6</v>
      </c>
      <c r="F659" s="6">
        <v>12500.0</v>
      </c>
    </row>
    <row r="660">
      <c r="A660" s="7"/>
      <c r="B660" s="7"/>
      <c r="C660" s="7">
        <v>43900.0</v>
      </c>
      <c r="D660" s="4">
        <v>62.0</v>
      </c>
      <c r="E660" s="5" t="s">
        <v>7</v>
      </c>
      <c r="F660" s="6">
        <v>193333.0</v>
      </c>
    </row>
    <row r="661">
      <c r="A661" s="7"/>
      <c r="B661" s="7"/>
      <c r="C661" s="7">
        <v>43901.0</v>
      </c>
      <c r="D661" s="4">
        <v>102.0</v>
      </c>
      <c r="E661" s="5" t="s">
        <v>7</v>
      </c>
      <c r="F661" s="6">
        <v>175000.0</v>
      </c>
    </row>
    <row r="662">
      <c r="A662" s="7"/>
      <c r="B662" s="7"/>
      <c r="C662" s="7">
        <v>43902.0</v>
      </c>
      <c r="D662" s="4">
        <v>102.0</v>
      </c>
      <c r="E662" s="5" t="s">
        <v>7</v>
      </c>
      <c r="F662" s="6">
        <v>175000.0</v>
      </c>
    </row>
    <row r="663">
      <c r="A663" s="7"/>
      <c r="B663" s="7"/>
      <c r="C663" s="7">
        <v>43903.0</v>
      </c>
      <c r="D663" s="4">
        <v>308.0</v>
      </c>
      <c r="E663" s="5" t="s">
        <v>7</v>
      </c>
      <c r="F663" s="6">
        <v>360000.0</v>
      </c>
    </row>
    <row r="664">
      <c r="A664" s="7"/>
      <c r="B664" s="7"/>
      <c r="C664" s="7">
        <v>43904.0</v>
      </c>
      <c r="D664" s="4">
        <v>263.0</v>
      </c>
      <c r="E664" s="5" t="s">
        <v>7</v>
      </c>
      <c r="F664" s="6">
        <v>150000.0</v>
      </c>
    </row>
    <row r="665">
      <c r="A665" s="7"/>
      <c r="B665" s="7"/>
      <c r="C665" s="7">
        <v>43905.0</v>
      </c>
      <c r="D665" s="4">
        <v>29.0</v>
      </c>
      <c r="E665" s="5" t="s">
        <v>7</v>
      </c>
      <c r="F665" s="6">
        <v>193334.0</v>
      </c>
    </row>
    <row r="666">
      <c r="A666" s="7"/>
      <c r="B666" s="7"/>
      <c r="C666" s="7">
        <v>43906.0</v>
      </c>
      <c r="D666" s="4">
        <v>587.0</v>
      </c>
      <c r="E666" s="5" t="s">
        <v>7</v>
      </c>
      <c r="F666" s="6">
        <v>175000.0</v>
      </c>
    </row>
    <row r="667">
      <c r="A667" s="7"/>
      <c r="B667" s="7"/>
      <c r="C667" s="7">
        <v>43907.0</v>
      </c>
      <c r="D667" s="4">
        <v>99.0</v>
      </c>
      <c r="E667" s="5" t="s">
        <v>7</v>
      </c>
      <c r="F667" s="6">
        <v>125000.0</v>
      </c>
    </row>
    <row r="668">
      <c r="A668" s="7"/>
      <c r="B668" s="7"/>
      <c r="C668" s="7">
        <v>43908.0</v>
      </c>
      <c r="D668" s="4">
        <v>148.0</v>
      </c>
      <c r="E668" s="5" t="s">
        <v>7</v>
      </c>
      <c r="F668" s="6">
        <v>200000.0</v>
      </c>
    </row>
    <row r="669">
      <c r="A669" s="7"/>
      <c r="B669" s="7"/>
      <c r="C669" s="7">
        <v>43909.0</v>
      </c>
      <c r="D669" s="4">
        <v>35.0</v>
      </c>
      <c r="E669" s="5" t="s">
        <v>6</v>
      </c>
      <c r="F669" s="6">
        <v>10000.0</v>
      </c>
    </row>
    <row r="670">
      <c r="A670" s="7"/>
      <c r="B670" s="7"/>
      <c r="C670" s="7">
        <v>43910.0</v>
      </c>
      <c r="D670" s="4">
        <v>45.0</v>
      </c>
      <c r="E670" s="5" t="s">
        <v>6</v>
      </c>
      <c r="F670" s="6">
        <v>40000.0</v>
      </c>
    </row>
    <row r="671">
      <c r="A671" s="7"/>
      <c r="B671" s="7"/>
      <c r="C671" s="7">
        <v>43911.0</v>
      </c>
      <c r="D671" s="4">
        <v>93.0</v>
      </c>
      <c r="E671" s="5" t="s">
        <v>6</v>
      </c>
      <c r="F671" s="6">
        <v>19985.0</v>
      </c>
    </row>
    <row r="672">
      <c r="A672" s="7"/>
      <c r="B672" s="7"/>
      <c r="C672" s="7">
        <v>43912.0</v>
      </c>
      <c r="D672" s="4">
        <v>69.0</v>
      </c>
      <c r="E672" s="5" t="s">
        <v>6</v>
      </c>
      <c r="F672" s="6">
        <v>15000.0</v>
      </c>
    </row>
    <row r="673">
      <c r="A673" s="7"/>
      <c r="B673" s="7"/>
      <c r="C673" s="7">
        <v>43913.0</v>
      </c>
      <c r="D673" s="4">
        <v>91.0</v>
      </c>
      <c r="E673" s="5" t="s">
        <v>7</v>
      </c>
      <c r="F673" s="6">
        <v>40000.0</v>
      </c>
    </row>
    <row r="674">
      <c r="A674" s="7"/>
      <c r="B674" s="7"/>
      <c r="C674" s="7">
        <v>43914.0</v>
      </c>
      <c r="D674" s="4">
        <v>61.0</v>
      </c>
      <c r="E674" s="5" t="s">
        <v>7</v>
      </c>
      <c r="F674" s="6">
        <v>50000.0</v>
      </c>
    </row>
    <row r="675">
      <c r="A675" s="7"/>
      <c r="B675" s="7"/>
      <c r="C675" s="7">
        <v>43915.0</v>
      </c>
      <c r="D675" s="4">
        <v>61.0</v>
      </c>
      <c r="E675" s="5" t="s">
        <v>7</v>
      </c>
      <c r="F675" s="6">
        <v>50000.0</v>
      </c>
    </row>
    <row r="676">
      <c r="A676" s="7"/>
      <c r="B676" s="7"/>
      <c r="C676" s="7">
        <v>43916.0</v>
      </c>
      <c r="D676" s="4">
        <v>61.0</v>
      </c>
      <c r="E676" s="5" t="s">
        <v>7</v>
      </c>
      <c r="F676" s="6">
        <v>50000.0</v>
      </c>
    </row>
    <row r="677">
      <c r="A677" s="7"/>
      <c r="B677" s="7"/>
      <c r="C677" s="7">
        <v>43917.0</v>
      </c>
      <c r="D677" s="4">
        <v>61.0</v>
      </c>
      <c r="E677" s="5" t="s">
        <v>7</v>
      </c>
      <c r="F677" s="6">
        <v>50000.0</v>
      </c>
    </row>
    <row r="678">
      <c r="A678" s="7"/>
      <c r="B678" s="7"/>
      <c r="C678" s="7">
        <v>43918.0</v>
      </c>
      <c r="D678" s="4">
        <v>0.0</v>
      </c>
      <c r="E678" s="5" t="s">
        <v>5</v>
      </c>
      <c r="F678" s="6">
        <v>31250.0</v>
      </c>
    </row>
    <row r="679">
      <c r="A679" s="7"/>
      <c r="B679" s="7"/>
      <c r="C679" s="7">
        <v>43919.0</v>
      </c>
      <c r="D679" s="4">
        <v>0.0</v>
      </c>
      <c r="E679" s="5" t="s">
        <v>5</v>
      </c>
      <c r="F679" s="6">
        <v>31250.0</v>
      </c>
    </row>
    <row r="680">
      <c r="A680" s="7"/>
      <c r="B680" s="7"/>
      <c r="C680" s="7">
        <v>43920.0</v>
      </c>
      <c r="D680" s="4">
        <v>0.0</v>
      </c>
      <c r="E680" s="5" t="s">
        <v>5</v>
      </c>
      <c r="F680" s="6">
        <v>31250.0</v>
      </c>
    </row>
    <row r="681">
      <c r="A681" s="7"/>
      <c r="B681" s="7"/>
      <c r="C681" s="7">
        <v>43921.0</v>
      </c>
      <c r="D681" s="4">
        <v>0.0</v>
      </c>
      <c r="E681" s="5" t="s">
        <v>5</v>
      </c>
      <c r="F681" s="6">
        <v>31250.0</v>
      </c>
    </row>
    <row r="682">
      <c r="A682" s="7"/>
      <c r="B682" s="7"/>
      <c r="C682" s="7">
        <v>43922.0</v>
      </c>
      <c r="D682" s="4">
        <v>0.0</v>
      </c>
      <c r="E682" s="5" t="s">
        <v>5</v>
      </c>
      <c r="F682" s="6">
        <v>31250.0</v>
      </c>
    </row>
    <row r="683">
      <c r="A683" s="7"/>
      <c r="B683" s="7"/>
      <c r="C683" s="7">
        <v>43923.0</v>
      </c>
      <c r="D683" s="4">
        <v>0.0</v>
      </c>
      <c r="E683" s="5" t="s">
        <v>5</v>
      </c>
      <c r="F683" s="6">
        <v>31250.0</v>
      </c>
    </row>
    <row r="684">
      <c r="A684" s="7"/>
      <c r="B684" s="7"/>
      <c r="C684" s="7">
        <v>43924.0</v>
      </c>
      <c r="D684" s="4">
        <v>0.0</v>
      </c>
      <c r="E684" s="5" t="s">
        <v>5</v>
      </c>
      <c r="F684" s="6">
        <v>31250.0</v>
      </c>
    </row>
    <row r="685">
      <c r="A685" s="7"/>
      <c r="B685" s="7"/>
      <c r="C685" s="7">
        <v>43925.0</v>
      </c>
      <c r="D685" s="4">
        <v>0.0</v>
      </c>
      <c r="E685" s="5" t="s">
        <v>5</v>
      </c>
      <c r="F685" s="6">
        <v>31250.0</v>
      </c>
    </row>
    <row r="686">
      <c r="A686" s="7"/>
      <c r="B686" s="7"/>
      <c r="C686" s="7">
        <v>43926.0</v>
      </c>
      <c r="D686" s="4">
        <v>0.0</v>
      </c>
      <c r="E686" s="5" t="s">
        <v>5</v>
      </c>
      <c r="F686" s="6">
        <v>31250.0</v>
      </c>
    </row>
    <row r="687">
      <c r="A687" s="7"/>
      <c r="B687" s="7"/>
      <c r="C687" s="7">
        <v>43927.0</v>
      </c>
      <c r="D687" s="4">
        <v>0.0</v>
      </c>
      <c r="E687" s="5" t="s">
        <v>5</v>
      </c>
      <c r="F687" s="6">
        <v>31250.0</v>
      </c>
    </row>
    <row r="688">
      <c r="A688" s="7"/>
      <c r="B688" s="7"/>
      <c r="C688" s="7">
        <v>43928.0</v>
      </c>
      <c r="D688" s="4">
        <v>0.0</v>
      </c>
      <c r="E688" s="5" t="s">
        <v>5</v>
      </c>
      <c r="F688" s="6">
        <v>31250.0</v>
      </c>
    </row>
    <row r="689">
      <c r="A689" s="7"/>
      <c r="B689" s="7"/>
      <c r="C689" s="7">
        <v>43929.0</v>
      </c>
      <c r="D689" s="4">
        <v>0.0</v>
      </c>
      <c r="E689" s="5" t="s">
        <v>5</v>
      </c>
      <c r="F689" s="6">
        <v>31250.0</v>
      </c>
    </row>
    <row r="690">
      <c r="A690" s="7"/>
      <c r="B690" s="7"/>
      <c r="C690" s="7">
        <v>43930.0</v>
      </c>
      <c r="D690" s="4">
        <v>0.0</v>
      </c>
      <c r="E690" s="5" t="s">
        <v>5</v>
      </c>
      <c r="F690" s="6">
        <v>31250.0</v>
      </c>
    </row>
    <row r="691">
      <c r="A691" s="7"/>
      <c r="B691" s="7"/>
      <c r="C691" s="7">
        <v>43931.0</v>
      </c>
      <c r="D691" s="4">
        <v>0.0</v>
      </c>
      <c r="E691" s="5" t="s">
        <v>5</v>
      </c>
      <c r="F691" s="6">
        <v>31250.0</v>
      </c>
    </row>
    <row r="692">
      <c r="A692" s="7"/>
      <c r="B692" s="7"/>
      <c r="C692" s="7">
        <v>43932.0</v>
      </c>
      <c r="D692" s="4">
        <v>0.0</v>
      </c>
      <c r="E692" s="5" t="s">
        <v>5</v>
      </c>
      <c r="F692" s="6">
        <v>31250.0</v>
      </c>
    </row>
    <row r="693">
      <c r="A693" s="7"/>
      <c r="B693" s="7"/>
      <c r="C693" s="7">
        <v>43933.0</v>
      </c>
      <c r="D693" s="4">
        <v>0.0</v>
      </c>
      <c r="E693" s="5" t="s">
        <v>5</v>
      </c>
      <c r="F693" s="6">
        <v>31250.0</v>
      </c>
    </row>
    <row r="694">
      <c r="A694" s="7"/>
      <c r="B694" s="7"/>
      <c r="C694" s="7">
        <v>43934.0</v>
      </c>
      <c r="D694" s="4">
        <v>0.0</v>
      </c>
      <c r="E694" s="5" t="s">
        <v>5</v>
      </c>
      <c r="F694" s="6">
        <v>31250.0</v>
      </c>
    </row>
    <row r="695">
      <c r="A695" s="7"/>
      <c r="B695" s="7"/>
      <c r="C695" s="7">
        <v>43935.0</v>
      </c>
      <c r="D695" s="4">
        <v>0.0</v>
      </c>
      <c r="E695" s="5" t="s">
        <v>5</v>
      </c>
      <c r="F695" s="6">
        <v>31250.0</v>
      </c>
    </row>
    <row r="696">
      <c r="A696" s="7"/>
      <c r="B696" s="7"/>
      <c r="C696" s="7">
        <v>43936.0</v>
      </c>
      <c r="D696" s="4">
        <v>0.0</v>
      </c>
      <c r="E696" s="5" t="s">
        <v>5</v>
      </c>
      <c r="F696" s="6">
        <v>31250.0</v>
      </c>
    </row>
    <row r="697">
      <c r="A697" s="7"/>
      <c r="B697" s="7"/>
      <c r="C697" s="7">
        <v>43937.0</v>
      </c>
      <c r="D697" s="4">
        <v>0.0</v>
      </c>
      <c r="E697" s="5" t="s">
        <v>5</v>
      </c>
      <c r="F697" s="6">
        <v>31250.0</v>
      </c>
    </row>
    <row r="698">
      <c r="A698" s="7"/>
      <c r="B698" s="7"/>
      <c r="C698" s="7">
        <v>43938.0</v>
      </c>
      <c r="D698" s="4">
        <v>0.0</v>
      </c>
      <c r="E698" s="5" t="s">
        <v>5</v>
      </c>
      <c r="F698" s="6">
        <v>31250.0</v>
      </c>
    </row>
    <row r="699">
      <c r="A699" s="7"/>
      <c r="B699" s="7"/>
      <c r="C699" s="7">
        <v>43939.0</v>
      </c>
      <c r="D699" s="4">
        <v>0.0</v>
      </c>
      <c r="E699" s="5" t="s">
        <v>5</v>
      </c>
      <c r="F699" s="6">
        <v>31250.0</v>
      </c>
    </row>
    <row r="700">
      <c r="A700" s="7"/>
      <c r="B700" s="7"/>
      <c r="C700" s="7">
        <v>43940.0</v>
      </c>
      <c r="D700" s="4">
        <v>0.0</v>
      </c>
      <c r="E700" s="5" t="s">
        <v>5</v>
      </c>
      <c r="F700" s="6">
        <v>31250.0</v>
      </c>
    </row>
    <row r="701">
      <c r="A701" s="7"/>
      <c r="B701" s="7"/>
      <c r="C701" s="7">
        <v>43941.0</v>
      </c>
      <c r="D701" s="4">
        <v>0.0</v>
      </c>
      <c r="E701" s="5" t="s">
        <v>5</v>
      </c>
      <c r="F701" s="6">
        <v>31250.0</v>
      </c>
    </row>
    <row r="702">
      <c r="A702" s="7"/>
      <c r="B702" s="7"/>
      <c r="C702" s="7">
        <v>43942.0</v>
      </c>
      <c r="D702" s="4">
        <v>0.0</v>
      </c>
      <c r="E702" s="5" t="s">
        <v>5</v>
      </c>
      <c r="F702" s="6">
        <v>31250.0</v>
      </c>
    </row>
    <row r="703">
      <c r="A703" s="7"/>
      <c r="B703" s="7"/>
      <c r="C703" s="7">
        <v>43943.0</v>
      </c>
      <c r="D703" s="4">
        <v>0.0</v>
      </c>
      <c r="E703" s="5" t="s">
        <v>5</v>
      </c>
      <c r="F703" s="6">
        <v>31250.0</v>
      </c>
    </row>
    <row r="704">
      <c r="A704" s="7"/>
      <c r="B704" s="7"/>
      <c r="C704" s="7">
        <v>43944.0</v>
      </c>
      <c r="D704" s="4">
        <v>0.0</v>
      </c>
      <c r="E704" s="5" t="s">
        <v>5</v>
      </c>
      <c r="F704" s="6">
        <v>31250.0</v>
      </c>
    </row>
    <row r="705">
      <c r="A705" s="7"/>
      <c r="B705" s="7"/>
      <c r="C705" s="7">
        <v>43945.0</v>
      </c>
      <c r="D705" s="4">
        <v>0.0</v>
      </c>
      <c r="E705" s="5" t="s">
        <v>5</v>
      </c>
      <c r="F705" s="6">
        <v>31250.0</v>
      </c>
    </row>
    <row r="706">
      <c r="A706" s="7"/>
      <c r="B706" s="7"/>
      <c r="C706" s="7">
        <v>43946.0</v>
      </c>
      <c r="D706" s="4">
        <v>0.0</v>
      </c>
      <c r="E706" s="5" t="s">
        <v>5</v>
      </c>
      <c r="F706" s="6">
        <v>31250.0</v>
      </c>
    </row>
    <row r="707">
      <c r="A707" s="7"/>
      <c r="B707" s="7"/>
      <c r="C707" s="7">
        <v>43947.0</v>
      </c>
      <c r="D707" s="4">
        <v>0.0</v>
      </c>
      <c r="E707" s="5" t="s">
        <v>5</v>
      </c>
      <c r="F707" s="6">
        <v>31250.0</v>
      </c>
    </row>
    <row r="708">
      <c r="A708" s="7"/>
      <c r="B708" s="7"/>
      <c r="C708" s="7">
        <v>43948.0</v>
      </c>
      <c r="D708" s="4">
        <v>0.0</v>
      </c>
      <c r="E708" s="5" t="s">
        <v>5</v>
      </c>
      <c r="F708" s="6">
        <v>31250.0</v>
      </c>
    </row>
    <row r="709">
      <c r="A709" s="7"/>
      <c r="B709" s="7"/>
      <c r="C709" s="7">
        <v>43949.0</v>
      </c>
      <c r="D709" s="4">
        <v>0.0</v>
      </c>
      <c r="E709" s="5" t="s">
        <v>5</v>
      </c>
      <c r="F709" s="6">
        <v>31250.0</v>
      </c>
    </row>
    <row r="710">
      <c r="A710" s="7"/>
      <c r="B710" s="7"/>
      <c r="C710" s="7">
        <v>43950.0</v>
      </c>
      <c r="D710" s="4">
        <v>0.0</v>
      </c>
      <c r="E710" s="5" t="s">
        <v>5</v>
      </c>
      <c r="F710" s="6">
        <v>31250.0</v>
      </c>
    </row>
    <row r="711">
      <c r="A711" s="7"/>
      <c r="B711" s="7"/>
      <c r="C711" s="7">
        <v>43951.0</v>
      </c>
      <c r="D711" s="4">
        <v>0.0</v>
      </c>
      <c r="E711" s="5" t="s">
        <v>5</v>
      </c>
      <c r="F711" s="6">
        <v>31250.0</v>
      </c>
    </row>
    <row r="712">
      <c r="A712" s="7"/>
      <c r="B712" s="7"/>
      <c r="C712" s="7">
        <v>43952.0</v>
      </c>
      <c r="D712" s="4">
        <v>0.0</v>
      </c>
      <c r="E712" s="5" t="s">
        <v>5</v>
      </c>
      <c r="F712" s="6">
        <v>31250.0</v>
      </c>
    </row>
    <row r="713">
      <c r="A713" s="7"/>
      <c r="B713" s="7"/>
      <c r="C713" s="7">
        <v>43953.0</v>
      </c>
      <c r="D713" s="4">
        <v>0.0</v>
      </c>
      <c r="E713" s="5" t="s">
        <v>5</v>
      </c>
      <c r="F713" s="6">
        <v>31250.0</v>
      </c>
    </row>
    <row r="714">
      <c r="A714" s="7"/>
      <c r="B714" s="7"/>
      <c r="C714" s="7">
        <v>43954.0</v>
      </c>
      <c r="D714" s="4">
        <v>0.0</v>
      </c>
      <c r="E714" s="5" t="s">
        <v>5</v>
      </c>
      <c r="F714" s="6">
        <v>31250.0</v>
      </c>
    </row>
    <row r="715">
      <c r="A715" s="7"/>
      <c r="B715" s="7"/>
      <c r="C715" s="7">
        <v>43955.0</v>
      </c>
      <c r="D715" s="4">
        <v>0.0</v>
      </c>
      <c r="E715" s="5" t="s">
        <v>5</v>
      </c>
      <c r="F715" s="6">
        <v>31250.0</v>
      </c>
    </row>
    <row r="716">
      <c r="A716" s="7"/>
      <c r="B716" s="7"/>
      <c r="C716" s="7">
        <v>43956.0</v>
      </c>
      <c r="D716" s="4">
        <v>27.0</v>
      </c>
      <c r="E716" s="5" t="s">
        <v>6</v>
      </c>
      <c r="F716" s="6">
        <v>30000.0</v>
      </c>
    </row>
    <row r="717">
      <c r="A717" s="7"/>
      <c r="B717" s="7"/>
      <c r="C717" s="7">
        <v>43957.0</v>
      </c>
      <c r="D717" s="4">
        <v>34.0</v>
      </c>
      <c r="E717" s="5" t="s">
        <v>6</v>
      </c>
      <c r="F717" s="6">
        <v>30000.0</v>
      </c>
    </row>
    <row r="718">
      <c r="A718" s="7"/>
      <c r="B718" s="7"/>
      <c r="C718" s="7">
        <v>43958.0</v>
      </c>
      <c r="D718" s="4">
        <v>86.0</v>
      </c>
      <c r="E718" s="5" t="s">
        <v>6</v>
      </c>
      <c r="F718" s="6">
        <v>30000.0</v>
      </c>
    </row>
    <row r="719">
      <c r="A719" s="7"/>
      <c r="B719" s="7"/>
      <c r="C719" s="7">
        <v>43959.0</v>
      </c>
      <c r="D719" s="4">
        <v>5.0</v>
      </c>
      <c r="E719" s="5" t="s">
        <v>6</v>
      </c>
      <c r="F719" s="6">
        <v>15000.0</v>
      </c>
    </row>
    <row r="720">
      <c r="A720" s="7"/>
      <c r="B720" s="7"/>
      <c r="C720" s="7">
        <v>43983.0</v>
      </c>
      <c r="D720" s="4">
        <v>160.0</v>
      </c>
      <c r="E720" s="5" t="s">
        <v>7</v>
      </c>
      <c r="F720" s="6">
        <v>150000.0</v>
      </c>
    </row>
    <row r="721">
      <c r="A721" s="7"/>
      <c r="B721" s="7"/>
      <c r="C721" s="7">
        <v>43984.0</v>
      </c>
      <c r="D721" s="4">
        <v>149.0</v>
      </c>
      <c r="E721" s="5" t="s">
        <v>7</v>
      </c>
      <c r="F721" s="6">
        <v>150000.0</v>
      </c>
    </row>
    <row r="722">
      <c r="A722" s="7"/>
      <c r="B722" s="7"/>
      <c r="C722" s="7">
        <v>43985.0</v>
      </c>
      <c r="D722" s="4">
        <v>149.0</v>
      </c>
      <c r="E722" s="5" t="s">
        <v>7</v>
      </c>
      <c r="F722" s="6">
        <v>150000.0</v>
      </c>
    </row>
    <row r="723">
      <c r="A723" s="7"/>
      <c r="B723" s="7"/>
      <c r="C723" s="7">
        <v>43986.0</v>
      </c>
      <c r="D723" s="4">
        <v>62.0</v>
      </c>
      <c r="E723" s="5" t="s">
        <v>6</v>
      </c>
      <c r="F723" s="6">
        <v>30000.0</v>
      </c>
    </row>
    <row r="724">
      <c r="A724" s="7"/>
      <c r="B724" s="7"/>
      <c r="C724" s="7">
        <v>43987.0</v>
      </c>
      <c r="D724" s="4">
        <v>76.0</v>
      </c>
      <c r="E724" s="5" t="s">
        <v>6</v>
      </c>
      <c r="F724" s="6">
        <v>32000.0</v>
      </c>
    </row>
    <row r="725">
      <c r="A725" s="7"/>
      <c r="B725" s="7"/>
      <c r="C725" s="7">
        <v>43988.0</v>
      </c>
      <c r="D725" s="4">
        <v>74.0</v>
      </c>
      <c r="E725" s="5" t="s">
        <v>7</v>
      </c>
      <c r="F725" s="6">
        <v>250000.0</v>
      </c>
    </row>
    <row r="726">
      <c r="A726" s="7"/>
      <c r="B726" s="7"/>
      <c r="C726" s="7">
        <v>43989.0</v>
      </c>
      <c r="D726" s="4">
        <v>28.0</v>
      </c>
      <c r="E726" s="5" t="s">
        <v>6</v>
      </c>
      <c r="F726" s="6">
        <v>25000.0</v>
      </c>
    </row>
    <row r="727">
      <c r="A727" s="7"/>
      <c r="B727" s="7"/>
      <c r="C727" s="7">
        <v>43990.0</v>
      </c>
      <c r="D727" s="4">
        <v>33.0</v>
      </c>
      <c r="E727" s="5" t="s">
        <v>5</v>
      </c>
      <c r="F727" s="6">
        <v>31250.0</v>
      </c>
    </row>
    <row r="728">
      <c r="A728" s="7"/>
      <c r="B728" s="7"/>
      <c r="C728" s="7">
        <v>43991.0</v>
      </c>
      <c r="D728" s="4">
        <v>33.0</v>
      </c>
      <c r="E728" s="5" t="s">
        <v>5</v>
      </c>
      <c r="F728" s="6">
        <v>31250.0</v>
      </c>
    </row>
    <row r="729">
      <c r="A729" s="7"/>
      <c r="B729" s="7"/>
      <c r="C729" s="7">
        <v>43992.0</v>
      </c>
      <c r="D729" s="4">
        <v>33.0</v>
      </c>
      <c r="E729" s="5" t="s">
        <v>5</v>
      </c>
      <c r="F729" s="6">
        <v>31250.0</v>
      </c>
    </row>
    <row r="730">
      <c r="A730" s="7"/>
      <c r="B730" s="7"/>
      <c r="C730" s="7">
        <v>43993.0</v>
      </c>
      <c r="D730" s="4">
        <v>33.0</v>
      </c>
      <c r="E730" s="5" t="s">
        <v>5</v>
      </c>
      <c r="F730" s="6">
        <v>31250.0</v>
      </c>
    </row>
    <row r="731">
      <c r="A731" s="7"/>
      <c r="B731" s="7"/>
      <c r="C731" s="7">
        <v>43994.0</v>
      </c>
      <c r="D731" s="4">
        <v>33.0</v>
      </c>
      <c r="E731" s="5" t="s">
        <v>5</v>
      </c>
      <c r="F731" s="6">
        <v>31250.0</v>
      </c>
    </row>
    <row r="732">
      <c r="A732" s="7"/>
      <c r="B732" s="7"/>
      <c r="C732" s="7">
        <v>43995.0</v>
      </c>
      <c r="D732" s="4">
        <v>33.0</v>
      </c>
      <c r="E732" s="5" t="s">
        <v>5</v>
      </c>
      <c r="F732" s="6">
        <v>31250.0</v>
      </c>
    </row>
    <row r="733">
      <c r="A733" s="7"/>
      <c r="B733" s="7"/>
      <c r="C733" s="7">
        <v>43996.0</v>
      </c>
      <c r="D733" s="4">
        <v>33.0</v>
      </c>
      <c r="E733" s="5" t="s">
        <v>5</v>
      </c>
      <c r="F733" s="6">
        <v>31250.0</v>
      </c>
    </row>
    <row r="734">
      <c r="A734" s="7"/>
      <c r="B734" s="7"/>
      <c r="C734" s="7">
        <v>43997.0</v>
      </c>
      <c r="D734" s="4">
        <v>33.0</v>
      </c>
      <c r="E734" s="5" t="s">
        <v>5</v>
      </c>
      <c r="F734" s="6">
        <v>31250.0</v>
      </c>
    </row>
    <row r="735">
      <c r="A735" s="7"/>
      <c r="B735" s="7"/>
      <c r="C735" s="7">
        <v>43998.0</v>
      </c>
      <c r="D735" s="4">
        <v>33.0</v>
      </c>
      <c r="E735" s="5" t="s">
        <v>5</v>
      </c>
      <c r="F735" s="6">
        <v>31250.0</v>
      </c>
    </row>
    <row r="736">
      <c r="A736" s="7"/>
      <c r="B736" s="7"/>
      <c r="C736" s="7">
        <v>43999.0</v>
      </c>
      <c r="D736" s="4">
        <v>33.0</v>
      </c>
      <c r="E736" s="5" t="s">
        <v>5</v>
      </c>
      <c r="F736" s="6">
        <v>31250.0</v>
      </c>
    </row>
    <row r="737">
      <c r="A737" s="7"/>
      <c r="B737" s="7"/>
      <c r="C737" s="7">
        <v>44000.0</v>
      </c>
      <c r="D737" s="4">
        <v>33.0</v>
      </c>
      <c r="E737" s="5" t="s">
        <v>5</v>
      </c>
      <c r="F737" s="6">
        <v>31250.0</v>
      </c>
    </row>
    <row r="738">
      <c r="A738" s="7"/>
      <c r="B738" s="7"/>
      <c r="C738" s="7">
        <v>44001.0</v>
      </c>
      <c r="D738" s="4">
        <v>33.0</v>
      </c>
      <c r="E738" s="5" t="s">
        <v>5</v>
      </c>
      <c r="F738" s="6">
        <v>5040.44</v>
      </c>
    </row>
    <row r="739">
      <c r="A739" s="7"/>
      <c r="B739" s="7"/>
      <c r="C739" s="7">
        <v>44002.0</v>
      </c>
      <c r="D739" s="4">
        <v>33.0</v>
      </c>
      <c r="E739" s="5" t="s">
        <v>5</v>
      </c>
      <c r="F739" s="6">
        <v>26209.56</v>
      </c>
    </row>
    <row r="740">
      <c r="A740" s="7"/>
      <c r="B740" s="7"/>
      <c r="C740" s="7">
        <v>44003.0</v>
      </c>
      <c r="D740" s="4">
        <v>0.0</v>
      </c>
      <c r="E740" s="5" t="s">
        <v>6</v>
      </c>
      <c r="F740" s="4" t="s">
        <v>8</v>
      </c>
    </row>
    <row r="741">
      <c r="A741" s="7"/>
      <c r="B741" s="7"/>
      <c r="C741" s="7">
        <v>44004.0</v>
      </c>
      <c r="D741" s="4">
        <v>45.0</v>
      </c>
      <c r="E741" s="5" t="s">
        <v>6</v>
      </c>
      <c r="F741" s="6">
        <v>22500.0</v>
      </c>
    </row>
    <row r="742">
      <c r="A742" s="7"/>
      <c r="B742" s="7"/>
      <c r="C742" s="7">
        <v>44005.0</v>
      </c>
      <c r="D742" s="4">
        <v>24.0</v>
      </c>
      <c r="E742" s="5" t="s">
        <v>6</v>
      </c>
      <c r="F742" s="6">
        <v>12500.0</v>
      </c>
    </row>
    <row r="743">
      <c r="A743" s="7"/>
      <c r="B743" s="7"/>
      <c r="C743" s="7">
        <v>44006.0</v>
      </c>
      <c r="D743" s="4">
        <v>16.0</v>
      </c>
      <c r="E743" s="5" t="s">
        <v>6</v>
      </c>
      <c r="F743" s="6">
        <v>7500.0</v>
      </c>
    </row>
    <row r="744">
      <c r="A744" s="7"/>
      <c r="B744" s="7"/>
      <c r="C744" s="7">
        <v>44007.0</v>
      </c>
      <c r="D744" s="4">
        <v>6.0</v>
      </c>
      <c r="E744" s="5" t="s">
        <v>6</v>
      </c>
      <c r="F744" s="6">
        <v>45000.0</v>
      </c>
    </row>
    <row r="745">
      <c r="A745" s="7"/>
      <c r="B745" s="7"/>
      <c r="C745" s="7">
        <v>44008.0</v>
      </c>
      <c r="D745" s="4">
        <v>78.0</v>
      </c>
      <c r="E745" s="5" t="s">
        <v>6</v>
      </c>
      <c r="F745" s="6">
        <v>25000.0</v>
      </c>
    </row>
    <row r="746">
      <c r="A746" s="7"/>
      <c r="B746" s="7"/>
      <c r="C746" s="7">
        <v>44009.0</v>
      </c>
      <c r="D746" s="4">
        <v>35.0</v>
      </c>
      <c r="E746" s="5" t="s">
        <v>7</v>
      </c>
      <c r="F746" s="6">
        <v>100000.0</v>
      </c>
    </row>
    <row r="747">
      <c r="A747" s="7"/>
      <c r="B747" s="7"/>
      <c r="C747" s="7">
        <v>44010.0</v>
      </c>
      <c r="D747" s="4">
        <v>73.0</v>
      </c>
      <c r="E747" s="5" t="s">
        <v>5</v>
      </c>
      <c r="F747" s="6">
        <v>20833.33</v>
      </c>
    </row>
    <row r="748">
      <c r="A748" s="7"/>
      <c r="B748" s="7"/>
      <c r="C748" s="7">
        <v>44011.0</v>
      </c>
      <c r="D748" s="4">
        <v>73.0</v>
      </c>
      <c r="E748" s="5" t="s">
        <v>5</v>
      </c>
      <c r="F748" s="6">
        <v>20833.33</v>
      </c>
    </row>
    <row r="749">
      <c r="A749" s="7"/>
      <c r="B749" s="7"/>
      <c r="C749" s="7">
        <v>44012.0</v>
      </c>
      <c r="D749" s="4">
        <v>73.0</v>
      </c>
      <c r="E749" s="5" t="s">
        <v>5</v>
      </c>
      <c r="F749" s="6">
        <v>20833.33</v>
      </c>
    </row>
    <row r="750">
      <c r="A750" s="7"/>
      <c r="B750" s="7"/>
      <c r="C750" s="7">
        <v>44013.0</v>
      </c>
      <c r="D750" s="4">
        <v>73.0</v>
      </c>
      <c r="E750" s="5" t="s">
        <v>5</v>
      </c>
      <c r="F750" s="6">
        <v>20833.33</v>
      </c>
    </row>
    <row r="751">
      <c r="A751" s="7"/>
      <c r="B751" s="7"/>
      <c r="C751" s="7">
        <v>44014.0</v>
      </c>
      <c r="D751" s="4">
        <v>73.0</v>
      </c>
      <c r="E751" s="5" t="s">
        <v>5</v>
      </c>
      <c r="F751" s="6">
        <v>20833.33</v>
      </c>
    </row>
    <row r="752">
      <c r="A752" s="7"/>
      <c r="B752" s="7"/>
      <c r="C752" s="7">
        <v>44015.0</v>
      </c>
      <c r="D752" s="4">
        <v>73.0</v>
      </c>
      <c r="E752" s="5" t="s">
        <v>5</v>
      </c>
      <c r="F752" s="6">
        <v>20833.33</v>
      </c>
    </row>
    <row r="753">
      <c r="A753" s="7"/>
      <c r="B753" s="7"/>
      <c r="C753" s="7">
        <v>44016.0</v>
      </c>
      <c r="D753" s="4">
        <v>73.0</v>
      </c>
      <c r="E753" s="5" t="s">
        <v>5</v>
      </c>
      <c r="F753" s="6">
        <v>20833.37</v>
      </c>
    </row>
    <row r="754">
      <c r="A754" s="7"/>
      <c r="B754" s="7"/>
      <c r="C754" s="7">
        <v>44017.0</v>
      </c>
      <c r="D754" s="4">
        <v>73.0</v>
      </c>
      <c r="E754" s="5" t="s">
        <v>5</v>
      </c>
      <c r="F754" s="6">
        <v>20833.33</v>
      </c>
    </row>
    <row r="755">
      <c r="A755" s="7"/>
      <c r="B755" s="7"/>
      <c r="C755" s="7">
        <v>44018.0</v>
      </c>
      <c r="D755" s="4">
        <v>73.0</v>
      </c>
      <c r="E755" s="5" t="s">
        <v>5</v>
      </c>
      <c r="F755" s="6">
        <v>20833.33</v>
      </c>
    </row>
    <row r="756">
      <c r="A756" s="7"/>
      <c r="B756" s="7"/>
      <c r="C756" s="7">
        <v>44019.0</v>
      </c>
      <c r="D756" s="4">
        <v>73.0</v>
      </c>
      <c r="E756" s="5" t="s">
        <v>5</v>
      </c>
      <c r="F756" s="6">
        <v>20833.33</v>
      </c>
    </row>
    <row r="757">
      <c r="A757" s="7"/>
      <c r="B757" s="7"/>
      <c r="C757" s="7">
        <v>44020.0</v>
      </c>
      <c r="D757" s="4">
        <v>73.0</v>
      </c>
      <c r="E757" s="5" t="s">
        <v>5</v>
      </c>
      <c r="F757" s="6">
        <v>20833.33</v>
      </c>
    </row>
    <row r="758">
      <c r="A758" s="7"/>
      <c r="B758" s="7"/>
      <c r="C758" s="7">
        <v>44021.0</v>
      </c>
      <c r="D758" s="4">
        <v>73.0</v>
      </c>
      <c r="E758" s="5" t="s">
        <v>5</v>
      </c>
      <c r="F758" s="6">
        <v>20833.33</v>
      </c>
    </row>
    <row r="759">
      <c r="A759" s="7"/>
      <c r="B759" s="7"/>
      <c r="C759" s="7">
        <v>44022.0</v>
      </c>
      <c r="D759" s="4">
        <v>53.0</v>
      </c>
      <c r="E759" s="5" t="s">
        <v>7</v>
      </c>
      <c r="F759" s="6">
        <v>120000.0</v>
      </c>
    </row>
    <row r="760">
      <c r="A760" s="7"/>
      <c r="B760" s="7"/>
      <c r="C760" s="7">
        <v>44023.0</v>
      </c>
      <c r="D760" s="4">
        <v>24.0</v>
      </c>
      <c r="E760" s="5" t="s">
        <v>6</v>
      </c>
      <c r="F760" s="6">
        <v>10000.0</v>
      </c>
    </row>
    <row r="761">
      <c r="A761" s="7"/>
      <c r="B761" s="7"/>
      <c r="C761" s="7">
        <v>44024.0</v>
      </c>
      <c r="D761" s="4">
        <v>3.0</v>
      </c>
      <c r="E761" s="5" t="s">
        <v>6</v>
      </c>
      <c r="F761" s="6">
        <v>25000.0</v>
      </c>
    </row>
    <row r="762">
      <c r="A762" s="7"/>
      <c r="B762" s="7"/>
      <c r="C762" s="7">
        <v>44025.0</v>
      </c>
      <c r="D762" s="4">
        <v>65.0</v>
      </c>
      <c r="E762" s="5" t="s">
        <v>6</v>
      </c>
      <c r="F762" s="6">
        <v>12500.0</v>
      </c>
    </row>
    <row r="763">
      <c r="A763" s="7"/>
      <c r="B763" s="7"/>
      <c r="C763" s="7">
        <v>44026.0</v>
      </c>
      <c r="D763" s="4">
        <v>65.0</v>
      </c>
      <c r="E763" s="5" t="s">
        <v>6</v>
      </c>
      <c r="F763" s="6">
        <v>10000.0</v>
      </c>
    </row>
    <row r="764">
      <c r="A764" s="7"/>
      <c r="B764" s="7"/>
      <c r="C764" s="7">
        <v>44027.0</v>
      </c>
      <c r="D764" s="4">
        <v>25.0</v>
      </c>
      <c r="E764" s="5" t="s">
        <v>7</v>
      </c>
      <c r="F764" s="6">
        <v>75000.0</v>
      </c>
    </row>
    <row r="765">
      <c r="A765" s="7"/>
      <c r="B765" s="7"/>
      <c r="C765" s="7">
        <v>44028.0</v>
      </c>
      <c r="D765" s="4">
        <v>33.0</v>
      </c>
      <c r="E765" s="5" t="s">
        <v>6</v>
      </c>
      <c r="F765" s="6">
        <v>12500.0</v>
      </c>
    </row>
    <row r="766">
      <c r="A766" s="7"/>
      <c r="B766" s="7"/>
      <c r="C766" s="7">
        <v>44029.0</v>
      </c>
      <c r="D766" s="4">
        <v>41.0</v>
      </c>
      <c r="E766" s="5" t="s">
        <v>7</v>
      </c>
      <c r="F766" s="6">
        <v>50000.0</v>
      </c>
    </row>
    <row r="767">
      <c r="A767" s="7"/>
      <c r="B767" s="7"/>
      <c r="C767" s="7">
        <v>44030.0</v>
      </c>
      <c r="D767" s="4">
        <v>41.0</v>
      </c>
      <c r="E767" s="5" t="s">
        <v>7</v>
      </c>
      <c r="F767" s="6">
        <v>200000.0</v>
      </c>
    </row>
    <row r="768">
      <c r="A768" s="7"/>
      <c r="B768" s="7"/>
      <c r="C768" s="7">
        <v>44031.0</v>
      </c>
      <c r="D768" s="4">
        <v>111.0</v>
      </c>
      <c r="E768" s="5" t="s">
        <v>7</v>
      </c>
      <c r="F768" s="6">
        <v>75000.0</v>
      </c>
    </row>
    <row r="769">
      <c r="A769" s="7"/>
      <c r="B769" s="7"/>
      <c r="C769" s="7">
        <v>44032.0</v>
      </c>
      <c r="D769" s="4">
        <v>661.0</v>
      </c>
      <c r="E769" s="5" t="s">
        <v>7</v>
      </c>
      <c r="F769" s="6">
        <v>450000.0</v>
      </c>
    </row>
    <row r="770">
      <c r="A770" s="7"/>
      <c r="B770" s="7"/>
      <c r="C770" s="7">
        <v>44033.0</v>
      </c>
      <c r="D770" s="4">
        <v>661.0</v>
      </c>
      <c r="E770" s="5" t="s">
        <v>7</v>
      </c>
      <c r="F770" s="6">
        <v>150000.0</v>
      </c>
    </row>
    <row r="771">
      <c r="A771" s="7"/>
      <c r="B771" s="7"/>
      <c r="C771" s="7">
        <v>44034.0</v>
      </c>
      <c r="D771" s="4">
        <v>44.0</v>
      </c>
      <c r="E771" s="5" t="s">
        <v>6</v>
      </c>
      <c r="F771" s="6">
        <v>17500.0</v>
      </c>
    </row>
    <row r="772">
      <c r="A772" s="7"/>
      <c r="B772" s="7"/>
      <c r="C772" s="7">
        <v>44035.0</v>
      </c>
      <c r="D772" s="4">
        <v>21.0</v>
      </c>
      <c r="E772" s="5" t="s">
        <v>7</v>
      </c>
      <c r="F772" s="6">
        <v>55000.0</v>
      </c>
    </row>
    <row r="773">
      <c r="A773" s="7"/>
      <c r="B773" s="7"/>
      <c r="C773" s="7">
        <v>44036.0</v>
      </c>
      <c r="D773" s="4">
        <v>5.0</v>
      </c>
      <c r="E773" s="5" t="s">
        <v>6</v>
      </c>
      <c r="F773" s="6">
        <v>12500.0</v>
      </c>
    </row>
    <row r="774">
      <c r="A774" s="7"/>
      <c r="B774" s="7"/>
      <c r="C774" s="7">
        <v>44037.0</v>
      </c>
      <c r="D774" s="4">
        <v>35.0</v>
      </c>
      <c r="E774" s="5" t="s">
        <v>7</v>
      </c>
      <c r="F774" s="6">
        <v>450000.0</v>
      </c>
    </row>
    <row r="775">
      <c r="A775" s="7"/>
      <c r="B775" s="7"/>
      <c r="C775" s="7">
        <v>44038.0</v>
      </c>
      <c r="D775" s="4">
        <v>67.0</v>
      </c>
      <c r="E775" s="5" t="s">
        <v>7</v>
      </c>
      <c r="F775" s="6">
        <v>187500.0</v>
      </c>
    </row>
    <row r="776">
      <c r="A776" s="7"/>
      <c r="B776" s="7"/>
      <c r="C776" s="7">
        <v>44039.0</v>
      </c>
      <c r="D776" s="4">
        <v>67.0</v>
      </c>
      <c r="E776" s="5" t="s">
        <v>7</v>
      </c>
      <c r="F776" s="6">
        <v>187500.0</v>
      </c>
    </row>
    <row r="777">
      <c r="A777" s="7"/>
      <c r="B777" s="7"/>
      <c r="C777" s="7">
        <v>44040.0</v>
      </c>
      <c r="D777" s="4">
        <v>138.0</v>
      </c>
      <c r="E777" s="5" t="s">
        <v>7</v>
      </c>
      <c r="F777" s="6">
        <v>100000.0</v>
      </c>
    </row>
    <row r="778">
      <c r="A778" s="7"/>
      <c r="B778" s="7"/>
      <c r="C778" s="7">
        <v>44041.0</v>
      </c>
      <c r="D778" s="4">
        <v>70.0</v>
      </c>
      <c r="E778" s="5" t="s">
        <v>6</v>
      </c>
      <c r="F778" s="6">
        <v>25000.0</v>
      </c>
    </row>
    <row r="779">
      <c r="A779" s="7"/>
      <c r="B779" s="7"/>
      <c r="C779" s="7">
        <v>44042.0</v>
      </c>
      <c r="D779" s="4">
        <v>9.0</v>
      </c>
      <c r="E779" s="5" t="s">
        <v>6</v>
      </c>
      <c r="F779" s="6">
        <v>50000.0</v>
      </c>
    </row>
    <row r="780">
      <c r="A780" s="7"/>
      <c r="B780" s="7"/>
      <c r="C780" s="7">
        <v>44043.0</v>
      </c>
      <c r="D780" s="4">
        <v>18.0</v>
      </c>
      <c r="E780" s="5" t="s">
        <v>6</v>
      </c>
      <c r="F780" s="6">
        <v>36000.0</v>
      </c>
    </row>
    <row r="781">
      <c r="A781" s="7"/>
      <c r="B781" s="7"/>
      <c r="C781" s="7">
        <v>44044.0</v>
      </c>
      <c r="D781" s="4">
        <v>237.0</v>
      </c>
      <c r="E781" s="5" t="s">
        <v>7</v>
      </c>
      <c r="F781" s="6">
        <v>125000.0</v>
      </c>
    </row>
    <row r="782">
      <c r="A782" s="7"/>
      <c r="B782" s="7"/>
      <c r="C782" s="7">
        <v>44045.0</v>
      </c>
      <c r="D782" s="4">
        <v>70.0</v>
      </c>
      <c r="E782" s="5" t="s">
        <v>7</v>
      </c>
      <c r="F782" s="6">
        <v>69000.0</v>
      </c>
    </row>
    <row r="783">
      <c r="A783" s="7"/>
      <c r="B783" s="7"/>
      <c r="C783" s="7">
        <v>44046.0</v>
      </c>
      <c r="D783" s="4">
        <v>32.0</v>
      </c>
      <c r="E783" s="5" t="s">
        <v>7</v>
      </c>
      <c r="F783" s="6">
        <v>120000.0</v>
      </c>
    </row>
    <row r="784">
      <c r="A784" s="7"/>
      <c r="B784" s="7"/>
      <c r="C784" s="7">
        <v>44047.0</v>
      </c>
      <c r="D784" s="4">
        <v>24.0</v>
      </c>
      <c r="E784" s="5" t="s">
        <v>6</v>
      </c>
      <c r="F784" s="6">
        <v>20000.0</v>
      </c>
    </row>
    <row r="785">
      <c r="A785" s="7"/>
      <c r="B785" s="7"/>
      <c r="C785" s="7">
        <v>44048.0</v>
      </c>
      <c r="D785" s="4">
        <v>15.0</v>
      </c>
      <c r="E785" s="5" t="s">
        <v>6</v>
      </c>
      <c r="F785" s="6">
        <v>25000.0</v>
      </c>
    </row>
    <row r="786">
      <c r="A786" s="7"/>
      <c r="B786" s="7"/>
      <c r="C786" s="7">
        <v>44049.0</v>
      </c>
      <c r="D786" s="4">
        <v>146.0</v>
      </c>
      <c r="E786" s="5" t="s">
        <v>6</v>
      </c>
      <c r="F786" s="6">
        <v>35000.0</v>
      </c>
    </row>
    <row r="787">
      <c r="A787" s="7"/>
      <c r="B787" s="7"/>
      <c r="C787" s="7">
        <v>44050.0</v>
      </c>
      <c r="D787" s="4">
        <v>18.0</v>
      </c>
      <c r="E787" s="5" t="s">
        <v>6</v>
      </c>
      <c r="F787" s="6">
        <v>35000.0</v>
      </c>
    </row>
    <row r="788">
      <c r="A788" s="7"/>
      <c r="B788" s="7"/>
      <c r="C788" s="7">
        <v>44051.0</v>
      </c>
      <c r="D788" s="4">
        <v>55.0</v>
      </c>
      <c r="E788" s="5" t="s">
        <v>6</v>
      </c>
      <c r="F788" s="6">
        <v>25000.0</v>
      </c>
    </row>
    <row r="789">
      <c r="A789" s="7"/>
      <c r="B789" s="7"/>
      <c r="C789" s="7">
        <v>44052.0</v>
      </c>
      <c r="D789" s="4">
        <v>178.0</v>
      </c>
      <c r="E789" s="5" t="s">
        <v>7</v>
      </c>
      <c r="F789" s="6">
        <v>125000.0</v>
      </c>
    </row>
    <row r="790">
      <c r="A790" s="7"/>
      <c r="B790" s="7"/>
      <c r="C790" s="7">
        <v>44053.0</v>
      </c>
      <c r="D790" s="4">
        <v>6.0</v>
      </c>
      <c r="E790" s="5" t="s">
        <v>6</v>
      </c>
      <c r="F790" s="6">
        <v>25000.0</v>
      </c>
    </row>
    <row r="791">
      <c r="A791" s="7"/>
      <c r="B791" s="7"/>
      <c r="C791" s="7">
        <v>44054.0</v>
      </c>
      <c r="D791" s="4">
        <v>124.0</v>
      </c>
      <c r="E791" s="5" t="s">
        <v>7</v>
      </c>
      <c r="F791" s="6">
        <v>175000.0</v>
      </c>
    </row>
    <row r="792">
      <c r="A792" s="7"/>
      <c r="B792" s="7"/>
      <c r="C792" s="7">
        <v>44055.0</v>
      </c>
      <c r="D792" s="4">
        <v>39.0</v>
      </c>
      <c r="E792" s="5" t="s">
        <v>6</v>
      </c>
      <c r="F792" s="6">
        <v>30000.0</v>
      </c>
    </row>
    <row r="793">
      <c r="A793" s="7"/>
      <c r="B793" s="7"/>
      <c r="C793" s="7">
        <v>44056.0</v>
      </c>
      <c r="D793" s="4">
        <v>70.0</v>
      </c>
      <c r="E793" s="5" t="s">
        <v>6</v>
      </c>
      <c r="F793" s="6">
        <v>15000.0</v>
      </c>
    </row>
    <row r="794">
      <c r="A794" s="7"/>
      <c r="B794" s="7"/>
      <c r="C794" s="7">
        <v>44057.0</v>
      </c>
      <c r="D794" s="4">
        <v>119.0</v>
      </c>
      <c r="E794" s="5" t="s">
        <v>7</v>
      </c>
      <c r="F794" s="6">
        <v>60000.0</v>
      </c>
    </row>
    <row r="795">
      <c r="A795" s="7"/>
      <c r="B795" s="7"/>
      <c r="C795" s="7">
        <v>44058.0</v>
      </c>
      <c r="D795" s="4">
        <v>0.0</v>
      </c>
      <c r="E795" s="5" t="s">
        <v>5</v>
      </c>
      <c r="F795" s="6">
        <v>20833.0</v>
      </c>
    </row>
    <row r="796">
      <c r="A796" s="7"/>
      <c r="B796" s="7"/>
      <c r="C796" s="7">
        <v>44059.0</v>
      </c>
      <c r="D796" s="4">
        <v>0.0</v>
      </c>
      <c r="E796" s="5" t="s">
        <v>5</v>
      </c>
      <c r="F796" s="6">
        <v>20833.0</v>
      </c>
    </row>
    <row r="797">
      <c r="A797" s="7"/>
      <c r="B797" s="7"/>
      <c r="C797" s="7">
        <v>44060.0</v>
      </c>
      <c r="D797" s="4">
        <v>0.0</v>
      </c>
      <c r="E797" s="5" t="s">
        <v>5</v>
      </c>
      <c r="F797" s="6">
        <v>20833.0</v>
      </c>
    </row>
    <row r="798">
      <c r="A798" s="7"/>
      <c r="B798" s="7"/>
      <c r="C798" s="7">
        <v>44061.0</v>
      </c>
      <c r="D798" s="4">
        <v>96.0</v>
      </c>
      <c r="E798" s="5" t="s">
        <v>6</v>
      </c>
      <c r="F798" s="6">
        <v>10000.0</v>
      </c>
    </row>
    <row r="799">
      <c r="A799" s="7"/>
      <c r="B799" s="7"/>
      <c r="C799" s="7">
        <v>44062.0</v>
      </c>
      <c r="D799" s="4">
        <v>17.0</v>
      </c>
      <c r="E799" s="5" t="s">
        <v>6</v>
      </c>
      <c r="F799" s="6">
        <v>5000.0</v>
      </c>
    </row>
    <row r="800">
      <c r="A800" s="7"/>
      <c r="B800" s="7"/>
      <c r="C800" s="7">
        <v>44063.0</v>
      </c>
      <c r="D800" s="4">
        <v>67.0</v>
      </c>
      <c r="E800" s="5" t="s">
        <v>6</v>
      </c>
      <c r="F800" s="6">
        <v>10000.0</v>
      </c>
    </row>
    <row r="801">
      <c r="A801" s="7"/>
      <c r="B801" s="7"/>
      <c r="C801" s="7">
        <v>44064.0</v>
      </c>
      <c r="D801" s="4">
        <v>49.0</v>
      </c>
      <c r="E801" s="5" t="s">
        <v>6</v>
      </c>
      <c r="F801" s="6">
        <v>25000.0</v>
      </c>
    </row>
    <row r="802">
      <c r="A802" s="7"/>
      <c r="B802" s="7"/>
      <c r="C802" s="7">
        <v>44065.0</v>
      </c>
      <c r="D802" s="4">
        <v>116.0</v>
      </c>
      <c r="E802" s="5" t="s">
        <v>6</v>
      </c>
      <c r="F802" s="6">
        <v>50000.0</v>
      </c>
    </row>
    <row r="803">
      <c r="A803" s="7"/>
      <c r="B803" s="7"/>
      <c r="C803" s="7">
        <v>44066.0</v>
      </c>
      <c r="D803" s="4">
        <v>23.0</v>
      </c>
      <c r="E803" s="5" t="s">
        <v>6</v>
      </c>
      <c r="F803" s="6">
        <v>25000.0</v>
      </c>
    </row>
    <row r="804">
      <c r="A804" s="7"/>
      <c r="B804" s="7"/>
      <c r="C804" s="7">
        <v>44067.0</v>
      </c>
      <c r="D804" s="4">
        <v>48.0</v>
      </c>
      <c r="E804" s="5" t="s">
        <v>7</v>
      </c>
      <c r="F804" s="6">
        <v>118000.0</v>
      </c>
    </row>
    <row r="805">
      <c r="A805" s="7"/>
      <c r="B805" s="7"/>
      <c r="C805" s="7">
        <v>44068.0</v>
      </c>
      <c r="D805" s="4">
        <v>42.0</v>
      </c>
      <c r="E805" s="5" t="s">
        <v>6</v>
      </c>
      <c r="F805" s="6">
        <v>12500.0</v>
      </c>
    </row>
    <row r="806">
      <c r="A806" s="7"/>
      <c r="B806" s="7"/>
      <c r="C806" s="7">
        <v>44069.0</v>
      </c>
      <c r="D806" s="4">
        <v>45.0</v>
      </c>
      <c r="E806" s="5" t="s">
        <v>7</v>
      </c>
      <c r="F806" s="6">
        <v>25000.0</v>
      </c>
    </row>
    <row r="807">
      <c r="A807" s="7"/>
      <c r="B807" s="7"/>
      <c r="C807" s="7">
        <v>44070.0</v>
      </c>
      <c r="D807" s="4">
        <v>8.0</v>
      </c>
      <c r="E807" s="5" t="s">
        <v>6</v>
      </c>
      <c r="F807" s="6">
        <v>10000.0</v>
      </c>
    </row>
    <row r="808">
      <c r="A808" s="7"/>
      <c r="B808" s="7"/>
      <c r="C808" s="7">
        <v>44071.0</v>
      </c>
      <c r="D808" s="4">
        <v>120.0</v>
      </c>
      <c r="E808" s="5" t="s">
        <v>6</v>
      </c>
      <c r="F808" s="6">
        <v>17500.0</v>
      </c>
    </row>
    <row r="809">
      <c r="A809" s="7"/>
      <c r="B809" s="7"/>
      <c r="C809" s="7">
        <v>44072.0</v>
      </c>
      <c r="D809" s="4">
        <v>47.0</v>
      </c>
      <c r="E809" s="5" t="s">
        <v>7</v>
      </c>
      <c r="F809" s="6">
        <v>125000.0</v>
      </c>
    </row>
    <row r="810">
      <c r="A810" s="7"/>
      <c r="B810" s="7"/>
      <c r="C810" s="7">
        <v>44073.0</v>
      </c>
      <c r="D810" s="4">
        <v>43.0</v>
      </c>
      <c r="E810" s="5" t="s">
        <v>7</v>
      </c>
      <c r="F810" s="6">
        <v>100000.0</v>
      </c>
    </row>
    <row r="811">
      <c r="A811" s="7"/>
      <c r="B811" s="7"/>
      <c r="C811" s="7">
        <v>44074.0</v>
      </c>
      <c r="D811" s="4">
        <v>35.0</v>
      </c>
      <c r="E811" s="5" t="s">
        <v>6</v>
      </c>
      <c r="F811" s="6">
        <v>30000.0</v>
      </c>
    </row>
    <row r="812">
      <c r="A812" s="7"/>
      <c r="B812" s="7"/>
      <c r="C812" s="7">
        <v>44075.0</v>
      </c>
      <c r="D812" s="4">
        <v>0.0</v>
      </c>
      <c r="E812" s="5" t="s">
        <v>7</v>
      </c>
      <c r="F812" s="6">
        <v>270000.0</v>
      </c>
    </row>
    <row r="813">
      <c r="A813" s="7"/>
      <c r="B813" s="7"/>
      <c r="C813" s="7">
        <v>44076.0</v>
      </c>
      <c r="D813" s="4">
        <v>27.0</v>
      </c>
      <c r="E813" s="5" t="s">
        <v>6</v>
      </c>
      <c r="F813" s="6">
        <v>15000.0</v>
      </c>
    </row>
    <row r="814">
      <c r="A814" s="7"/>
      <c r="B814" s="7"/>
      <c r="C814" s="7">
        <v>44077.0</v>
      </c>
      <c r="D814" s="4">
        <v>137.0</v>
      </c>
      <c r="E814" s="5" t="s">
        <v>6</v>
      </c>
      <c r="F814" s="6">
        <v>75000.0</v>
      </c>
    </row>
    <row r="815">
      <c r="A815" s="7"/>
      <c r="B815" s="7"/>
      <c r="C815" s="7">
        <v>44078.0</v>
      </c>
      <c r="D815" s="4">
        <v>39.0</v>
      </c>
      <c r="E815" s="5" t="s">
        <v>7</v>
      </c>
      <c r="F815" s="6">
        <v>65000.0</v>
      </c>
    </row>
    <row r="816">
      <c r="A816" s="7"/>
      <c r="B816" s="7"/>
      <c r="C816" s="7">
        <v>44079.0</v>
      </c>
      <c r="D816" s="4">
        <v>8.0</v>
      </c>
      <c r="E816" s="5" t="s">
        <v>7</v>
      </c>
      <c r="F816" s="6">
        <v>15000.0</v>
      </c>
    </row>
    <row r="817">
      <c r="A817" s="7"/>
      <c r="B817" s="7"/>
      <c r="C817" s="7">
        <v>44080.0</v>
      </c>
      <c r="D817" s="4">
        <v>42.0</v>
      </c>
      <c r="E817" s="5" t="s">
        <v>6</v>
      </c>
      <c r="F817" s="6">
        <v>15000.0</v>
      </c>
    </row>
    <row r="818">
      <c r="A818" s="7"/>
      <c r="B818" s="7"/>
      <c r="C818" s="7">
        <v>44081.0</v>
      </c>
      <c r="D818" s="4">
        <v>47.0</v>
      </c>
      <c r="E818" s="5" t="s">
        <v>6</v>
      </c>
      <c r="F818" s="6">
        <v>15000.0</v>
      </c>
    </row>
    <row r="819">
      <c r="A819" s="7"/>
      <c r="B819" s="7"/>
      <c r="C819" s="7">
        <v>44082.0</v>
      </c>
      <c r="D819" s="4">
        <v>74.0</v>
      </c>
      <c r="E819" s="5" t="s">
        <v>6</v>
      </c>
      <c r="F819" s="6">
        <v>20000.0</v>
      </c>
    </row>
    <row r="820">
      <c r="A820" s="7"/>
      <c r="B820" s="7"/>
      <c r="C820" s="7">
        <v>44083.0</v>
      </c>
      <c r="D820" s="4">
        <v>15.0</v>
      </c>
      <c r="E820" s="5" t="s">
        <v>6</v>
      </c>
      <c r="F820" s="6">
        <v>10000.0</v>
      </c>
    </row>
    <row r="821">
      <c r="A821" s="7"/>
      <c r="B821" s="7"/>
      <c r="C821" s="7">
        <v>44084.0</v>
      </c>
      <c r="D821" s="4">
        <v>65.0</v>
      </c>
      <c r="E821" s="5" t="s">
        <v>7</v>
      </c>
      <c r="F821" s="6">
        <v>300000.0</v>
      </c>
    </row>
    <row r="822">
      <c r="A822" s="7"/>
      <c r="B822" s="7"/>
      <c r="C822" s="7">
        <v>44085.0</v>
      </c>
      <c r="D822" s="4">
        <v>116.0</v>
      </c>
      <c r="E822" s="5" t="s">
        <v>7</v>
      </c>
      <c r="F822" s="6">
        <v>165000.0</v>
      </c>
    </row>
    <row r="823">
      <c r="A823" s="7"/>
      <c r="B823" s="7"/>
      <c r="C823" s="7">
        <v>44086.0</v>
      </c>
      <c r="D823" s="4">
        <v>15.0</v>
      </c>
      <c r="E823" s="5" t="s">
        <v>6</v>
      </c>
      <c r="F823" s="6">
        <v>10000.0</v>
      </c>
    </row>
    <row r="824">
      <c r="A824" s="7"/>
      <c r="B824" s="7"/>
      <c r="C824" s="7">
        <v>44087.0</v>
      </c>
      <c r="D824" s="4">
        <v>28.0</v>
      </c>
      <c r="E824" s="5" t="s">
        <v>6</v>
      </c>
      <c r="F824" s="6">
        <v>15000.0</v>
      </c>
    </row>
    <row r="825">
      <c r="A825" s="7"/>
      <c r="B825" s="7"/>
      <c r="C825" s="7">
        <v>44088.0</v>
      </c>
      <c r="D825" s="4">
        <v>50.0</v>
      </c>
      <c r="E825" s="5" t="s">
        <v>7</v>
      </c>
      <c r="F825" s="6">
        <v>25000.0</v>
      </c>
    </row>
    <row r="826">
      <c r="A826" s="7"/>
      <c r="B826" s="7"/>
      <c r="C826" s="7">
        <v>44089.0</v>
      </c>
      <c r="D826" s="4">
        <v>142.0</v>
      </c>
      <c r="E826" s="5" t="s">
        <v>6</v>
      </c>
      <c r="F826" s="6">
        <v>10000.0</v>
      </c>
    </row>
    <row r="827">
      <c r="A827" s="7"/>
      <c r="B827" s="7"/>
      <c r="C827" s="7">
        <v>44090.0</v>
      </c>
      <c r="D827" s="4">
        <v>79.0</v>
      </c>
      <c r="E827" s="5" t="s">
        <v>6</v>
      </c>
      <c r="F827" s="6">
        <v>25000.0</v>
      </c>
    </row>
    <row r="828">
      <c r="A828" s="7"/>
      <c r="B828" s="7"/>
      <c r="C828" s="7">
        <v>44091.0</v>
      </c>
      <c r="D828" s="4">
        <v>163.0</v>
      </c>
      <c r="E828" s="5" t="s">
        <v>7</v>
      </c>
      <c r="F828" s="6">
        <v>25000.0</v>
      </c>
    </row>
    <row r="829">
      <c r="A829" s="7"/>
      <c r="B829" s="7"/>
      <c r="C829" s="7">
        <v>44092.0</v>
      </c>
      <c r="D829" s="4">
        <v>195.0</v>
      </c>
      <c r="E829" s="5" t="s">
        <v>7</v>
      </c>
      <c r="F829" s="6">
        <v>300000.0</v>
      </c>
    </row>
    <row r="830">
      <c r="A830" s="7"/>
      <c r="B830" s="7"/>
      <c r="C830" s="7">
        <v>44093.0</v>
      </c>
      <c r="D830" s="4">
        <v>67.0</v>
      </c>
      <c r="E830" s="5" t="s">
        <v>7</v>
      </c>
      <c r="F830" s="6">
        <v>65000.0</v>
      </c>
    </row>
    <row r="831">
      <c r="A831" s="7"/>
      <c r="B831" s="7"/>
      <c r="C831" s="7">
        <v>44094.0</v>
      </c>
      <c r="D831" s="4">
        <v>4.0</v>
      </c>
      <c r="E831" s="5" t="s">
        <v>6</v>
      </c>
      <c r="F831" s="6">
        <v>20000.0</v>
      </c>
    </row>
    <row r="832">
      <c r="A832" s="7"/>
      <c r="B832" s="7"/>
      <c r="C832" s="7">
        <v>44095.0</v>
      </c>
      <c r="D832" s="4">
        <v>99.0</v>
      </c>
      <c r="E832" s="5" t="s">
        <v>6</v>
      </c>
      <c r="F832" s="6">
        <v>17500.0</v>
      </c>
    </row>
    <row r="833">
      <c r="A833" s="7"/>
      <c r="B833" s="7"/>
      <c r="C833" s="7">
        <v>44096.0</v>
      </c>
      <c r="D833" s="4">
        <v>126.0</v>
      </c>
      <c r="E833" s="5" t="s">
        <v>6</v>
      </c>
      <c r="F833" s="6">
        <v>30000.0</v>
      </c>
    </row>
    <row r="834">
      <c r="A834" s="7"/>
      <c r="B834" s="7"/>
      <c r="C834" s="7">
        <v>44097.0</v>
      </c>
      <c r="D834" s="4">
        <v>67.0</v>
      </c>
      <c r="E834" s="5" t="s">
        <v>6</v>
      </c>
      <c r="F834" s="6">
        <v>15700.0</v>
      </c>
    </row>
    <row r="835">
      <c r="A835" s="7"/>
      <c r="B835" s="7"/>
      <c r="C835" s="7">
        <v>44098.0</v>
      </c>
      <c r="D835" s="4">
        <v>129.0</v>
      </c>
      <c r="E835" s="5" t="s">
        <v>7</v>
      </c>
      <c r="F835" s="6">
        <v>161500.0</v>
      </c>
    </row>
    <row r="836">
      <c r="A836" s="7"/>
      <c r="B836" s="7"/>
      <c r="C836" s="7">
        <v>44099.0</v>
      </c>
      <c r="D836" s="4">
        <v>8.0</v>
      </c>
      <c r="E836" s="5" t="s">
        <v>6</v>
      </c>
      <c r="F836" s="6">
        <v>20000.0</v>
      </c>
    </row>
    <row r="837">
      <c r="A837" s="7"/>
      <c r="B837" s="7"/>
      <c r="C837" s="7">
        <v>44100.0</v>
      </c>
      <c r="D837" s="4">
        <v>54.0</v>
      </c>
      <c r="E837" s="5" t="s">
        <v>6</v>
      </c>
      <c r="F837" s="6">
        <v>16500.0</v>
      </c>
    </row>
    <row r="838">
      <c r="A838" s="7"/>
      <c r="B838" s="7"/>
      <c r="C838" s="7">
        <v>44101.0</v>
      </c>
      <c r="D838" s="4">
        <v>17.0</v>
      </c>
      <c r="E838" s="5" t="s">
        <v>6</v>
      </c>
      <c r="F838" s="6">
        <v>15000.0</v>
      </c>
    </row>
    <row r="839">
      <c r="A839" s="7"/>
      <c r="B839" s="7"/>
      <c r="C839" s="7">
        <v>44102.0</v>
      </c>
      <c r="D839" s="4">
        <v>71.0</v>
      </c>
      <c r="E839" s="5" t="s">
        <v>7</v>
      </c>
      <c r="F839" s="6">
        <v>75000.0</v>
      </c>
    </row>
    <row r="840">
      <c r="A840" s="7"/>
      <c r="B840" s="7"/>
      <c r="C840" s="7">
        <v>44103.0</v>
      </c>
      <c r="D840" s="4">
        <v>71.0</v>
      </c>
      <c r="E840" s="5" t="s">
        <v>7</v>
      </c>
      <c r="F840" s="6">
        <v>83000.0</v>
      </c>
    </row>
    <row r="841">
      <c r="A841" s="7"/>
      <c r="B841" s="7"/>
      <c r="C841" s="7">
        <v>44104.0</v>
      </c>
      <c r="D841" s="4">
        <v>0.0</v>
      </c>
      <c r="E841" s="5" t="s">
        <v>6</v>
      </c>
      <c r="F841" s="6">
        <v>25000.0</v>
      </c>
    </row>
    <row r="842">
      <c r="A842" s="7"/>
      <c r="B842" s="7"/>
      <c r="C842" s="7">
        <v>44105.0</v>
      </c>
      <c r="D842" s="4">
        <v>0.0</v>
      </c>
      <c r="E842" s="5" t="s">
        <v>6</v>
      </c>
      <c r="F842" s="6">
        <v>20000.0</v>
      </c>
    </row>
    <row r="843">
      <c r="A843" s="7"/>
      <c r="B843" s="7"/>
      <c r="C843" s="7">
        <v>44106.0</v>
      </c>
      <c r="D843" s="4">
        <v>30.0</v>
      </c>
      <c r="E843" s="5" t="s">
        <v>6</v>
      </c>
      <c r="F843" s="6">
        <v>50000.0</v>
      </c>
    </row>
    <row r="844">
      <c r="A844" s="7"/>
      <c r="B844" s="7"/>
      <c r="C844" s="7">
        <v>44107.0</v>
      </c>
      <c r="D844" s="4">
        <v>168.0</v>
      </c>
      <c r="E844" s="5" t="s">
        <v>7</v>
      </c>
      <c r="F844" s="6">
        <v>40000.0</v>
      </c>
    </row>
    <row r="845">
      <c r="A845" s="7"/>
      <c r="B845" s="7"/>
      <c r="C845" s="7">
        <v>44108.0</v>
      </c>
      <c r="D845" s="4">
        <v>519.0</v>
      </c>
      <c r="E845" s="5" t="s">
        <v>7</v>
      </c>
      <c r="F845" s="6">
        <v>130000.0</v>
      </c>
    </row>
    <row r="846">
      <c r="A846" s="7"/>
      <c r="B846" s="7"/>
      <c r="C846" s="7">
        <v>44109.0</v>
      </c>
      <c r="D846" s="4">
        <v>32.0</v>
      </c>
      <c r="E846" s="5" t="s">
        <v>7</v>
      </c>
      <c r="F846" s="6">
        <v>50000.0</v>
      </c>
    </row>
    <row r="847">
      <c r="A847" s="7"/>
      <c r="B847" s="7"/>
      <c r="C847" s="7">
        <v>44110.0</v>
      </c>
      <c r="D847" s="4">
        <v>77.0</v>
      </c>
      <c r="E847" s="5" t="s">
        <v>7</v>
      </c>
      <c r="F847" s="6">
        <v>225000.0</v>
      </c>
    </row>
    <row r="848">
      <c r="A848" s="7"/>
      <c r="B848" s="7"/>
      <c r="C848" s="7">
        <v>44111.0</v>
      </c>
      <c r="D848" s="4">
        <v>165.0</v>
      </c>
      <c r="E848" s="5" t="s">
        <v>7</v>
      </c>
      <c r="F848" s="6">
        <v>140000.0</v>
      </c>
    </row>
    <row r="849">
      <c r="A849" s="7"/>
      <c r="B849" s="7"/>
      <c r="C849" s="7">
        <v>44112.0</v>
      </c>
      <c r="D849" s="4">
        <v>117.0</v>
      </c>
      <c r="E849" s="5" t="s">
        <v>6</v>
      </c>
      <c r="F849" s="6">
        <v>15000.0</v>
      </c>
    </row>
    <row r="850">
      <c r="A850" s="7"/>
      <c r="B850" s="7"/>
      <c r="C850" s="7">
        <v>44113.0</v>
      </c>
      <c r="D850" s="4">
        <v>21.0</v>
      </c>
      <c r="E850" s="5" t="s">
        <v>6</v>
      </c>
      <c r="F850" s="6">
        <v>10000.0</v>
      </c>
    </row>
    <row r="851">
      <c r="A851" s="7"/>
      <c r="B851" s="7"/>
      <c r="C851" s="7">
        <v>44114.0</v>
      </c>
      <c r="D851" s="4">
        <v>179.0</v>
      </c>
      <c r="E851" s="5" t="s">
        <v>7</v>
      </c>
      <c r="F851" s="6">
        <v>275000.0</v>
      </c>
    </row>
    <row r="852">
      <c r="A852" s="7"/>
      <c r="B852" s="7"/>
      <c r="C852" s="7">
        <v>44115.0</v>
      </c>
      <c r="D852" s="4">
        <v>115.0</v>
      </c>
      <c r="E852" s="5" t="s">
        <v>7</v>
      </c>
      <c r="F852" s="6">
        <v>80000.0</v>
      </c>
    </row>
    <row r="853">
      <c r="A853" s="7"/>
      <c r="B853" s="7"/>
      <c r="C853" s="7">
        <v>44116.0</v>
      </c>
      <c r="D853" s="4">
        <v>2.0</v>
      </c>
      <c r="E853" s="5" t="s">
        <v>6</v>
      </c>
      <c r="F853" s="6">
        <v>10000.0</v>
      </c>
    </row>
    <row r="854">
      <c r="A854" s="7"/>
      <c r="B854" s="7"/>
      <c r="C854" s="7">
        <v>44117.0</v>
      </c>
      <c r="D854" s="4">
        <v>18.0</v>
      </c>
      <c r="E854" s="5" t="s">
        <v>6</v>
      </c>
      <c r="F854" s="6">
        <v>20000.0</v>
      </c>
    </row>
    <row r="855">
      <c r="A855" s="7"/>
      <c r="B855" s="7"/>
      <c r="C855" s="7">
        <v>44118.0</v>
      </c>
      <c r="D855" s="4">
        <v>12.0</v>
      </c>
      <c r="E855" s="5" t="s">
        <v>6</v>
      </c>
      <c r="F855" s="6">
        <v>10000.0</v>
      </c>
    </row>
    <row r="856">
      <c r="A856" s="7"/>
      <c r="B856" s="7"/>
      <c r="C856" s="7">
        <v>44119.0</v>
      </c>
      <c r="D856" s="4">
        <v>21.0</v>
      </c>
      <c r="E856" s="5" t="s">
        <v>6</v>
      </c>
      <c r="F856" s="6">
        <v>10000.0</v>
      </c>
    </row>
    <row r="857">
      <c r="A857" s="7"/>
      <c r="B857" s="7"/>
      <c r="C857" s="7">
        <v>44120.0</v>
      </c>
      <c r="D857" s="4">
        <v>0.0</v>
      </c>
      <c r="E857" s="5" t="s">
        <v>6</v>
      </c>
      <c r="F857" s="6">
        <v>10000.0</v>
      </c>
    </row>
    <row r="858">
      <c r="A858" s="7"/>
      <c r="B858" s="7"/>
      <c r="C858" s="7">
        <v>44121.0</v>
      </c>
      <c r="D858" s="4">
        <v>150.0</v>
      </c>
      <c r="E858" s="5" t="s">
        <v>7</v>
      </c>
      <c r="F858" s="6">
        <v>180000.0</v>
      </c>
    </row>
    <row r="859">
      <c r="A859" s="7"/>
      <c r="B859" s="7"/>
      <c r="C859" s="7">
        <v>44122.0</v>
      </c>
      <c r="D859" s="4">
        <v>14.0</v>
      </c>
      <c r="E859" s="5" t="s">
        <v>6</v>
      </c>
      <c r="F859" s="6">
        <v>25000.0</v>
      </c>
    </row>
    <row r="860">
      <c r="A860" s="7"/>
      <c r="B860" s="7"/>
      <c r="C860" s="7">
        <v>44123.0</v>
      </c>
      <c r="D860" s="4">
        <v>197.0</v>
      </c>
      <c r="E860" s="5" t="s">
        <v>7</v>
      </c>
      <c r="F860" s="6">
        <v>97050.0</v>
      </c>
    </row>
    <row r="861">
      <c r="A861" s="7"/>
      <c r="B861" s="7"/>
      <c r="C861" s="7">
        <v>44124.0</v>
      </c>
      <c r="D861" s="4">
        <v>67.0</v>
      </c>
      <c r="E861" s="5" t="s">
        <v>6</v>
      </c>
      <c r="F861" s="6">
        <v>10000.0</v>
      </c>
    </row>
    <row r="862">
      <c r="A862" s="7"/>
      <c r="B862" s="7"/>
      <c r="C862" s="7">
        <v>44125.0</v>
      </c>
      <c r="D862" s="4">
        <v>42.0</v>
      </c>
      <c r="E862" s="5" t="s">
        <v>7</v>
      </c>
      <c r="F862" s="6">
        <v>400000.0</v>
      </c>
    </row>
    <row r="863">
      <c r="A863" s="7"/>
      <c r="B863" s="7"/>
      <c r="C863" s="7">
        <v>44126.0</v>
      </c>
      <c r="D863" s="4">
        <v>31.0</v>
      </c>
      <c r="E863" s="5" t="s">
        <v>6</v>
      </c>
      <c r="F863" s="6">
        <v>15000.0</v>
      </c>
    </row>
    <row r="864">
      <c r="A864" s="7"/>
      <c r="B864" s="7"/>
      <c r="C864" s="7">
        <v>44127.0</v>
      </c>
      <c r="D864" s="4">
        <v>31.0</v>
      </c>
      <c r="E864" s="5" t="s">
        <v>6</v>
      </c>
      <c r="F864" s="6">
        <v>20000.0</v>
      </c>
    </row>
    <row r="865">
      <c r="A865" s="7"/>
      <c r="B865" s="7"/>
      <c r="C865" s="7">
        <v>44128.0</v>
      </c>
      <c r="D865" s="4">
        <v>32.0</v>
      </c>
      <c r="E865" s="5" t="s">
        <v>7</v>
      </c>
      <c r="F865" s="6">
        <v>70000.0</v>
      </c>
    </row>
    <row r="866">
      <c r="A866" s="7"/>
      <c r="B866" s="7"/>
      <c r="C866" s="7">
        <v>44129.0</v>
      </c>
      <c r="D866" s="4">
        <v>184.0</v>
      </c>
      <c r="E866" s="5" t="s">
        <v>7</v>
      </c>
      <c r="F866" s="6">
        <v>170000.0</v>
      </c>
    </row>
    <row r="867">
      <c r="A867" s="7"/>
      <c r="B867" s="7"/>
      <c r="C867" s="7">
        <v>44130.0</v>
      </c>
      <c r="D867" s="4">
        <v>7.0</v>
      </c>
      <c r="E867" s="5" t="s">
        <v>6</v>
      </c>
      <c r="F867" s="6">
        <v>12500.0</v>
      </c>
    </row>
    <row r="868">
      <c r="A868" s="7"/>
      <c r="B868" s="7"/>
      <c r="C868" s="7">
        <v>44131.0</v>
      </c>
      <c r="D868" s="4">
        <v>97.0</v>
      </c>
      <c r="E868" s="5" t="s">
        <v>7</v>
      </c>
      <c r="F868" s="6">
        <v>115000.0</v>
      </c>
    </row>
    <row r="869">
      <c r="A869" s="7"/>
      <c r="B869" s="7"/>
      <c r="C869" s="7">
        <v>44132.0</v>
      </c>
      <c r="D869" s="4">
        <v>13.0</v>
      </c>
      <c r="E869" s="5" t="s">
        <v>7</v>
      </c>
      <c r="F869" s="6">
        <v>75000.0</v>
      </c>
    </row>
    <row r="870">
      <c r="A870" s="7"/>
      <c r="B870" s="7"/>
      <c r="C870" s="7">
        <v>44133.0</v>
      </c>
      <c r="D870" s="4">
        <v>13.0</v>
      </c>
      <c r="E870" s="5" t="s">
        <v>7</v>
      </c>
      <c r="F870" s="6">
        <v>75000.0</v>
      </c>
    </row>
    <row r="871">
      <c r="A871" s="7"/>
      <c r="B871" s="7"/>
      <c r="C871" s="7">
        <v>44134.0</v>
      </c>
      <c r="D871" s="4">
        <v>161.0</v>
      </c>
      <c r="E871" s="5" t="s">
        <v>7</v>
      </c>
      <c r="F871" s="6">
        <v>23333.0</v>
      </c>
    </row>
    <row r="872">
      <c r="A872" s="7"/>
      <c r="B872" s="7"/>
      <c r="C872" s="7">
        <v>44135.0</v>
      </c>
      <c r="D872" s="4">
        <v>161.0</v>
      </c>
      <c r="E872" s="5" t="s">
        <v>7</v>
      </c>
      <c r="F872" s="6">
        <v>16667.0</v>
      </c>
    </row>
    <row r="873">
      <c r="A873" s="7"/>
      <c r="B873" s="7"/>
      <c r="C873" s="7">
        <v>44136.0</v>
      </c>
      <c r="D873" s="4">
        <v>156.0</v>
      </c>
      <c r="E873" s="5" t="s">
        <v>6</v>
      </c>
      <c r="F873" s="6">
        <v>25000.0</v>
      </c>
    </row>
    <row r="874">
      <c r="A874" s="7"/>
      <c r="B874" s="7"/>
      <c r="C874" s="7">
        <v>44137.0</v>
      </c>
      <c r="D874" s="4">
        <v>92.0</v>
      </c>
      <c r="E874" s="5" t="s">
        <v>7</v>
      </c>
      <c r="F874" s="6">
        <v>225000.0</v>
      </c>
    </row>
    <row r="875">
      <c r="A875" s="7"/>
      <c r="B875" s="7"/>
      <c r="C875" s="7">
        <v>44138.0</v>
      </c>
      <c r="D875" s="4">
        <v>64.0</v>
      </c>
      <c r="E875" s="5" t="s">
        <v>7</v>
      </c>
      <c r="F875" s="6">
        <v>100000.0</v>
      </c>
    </row>
    <row r="876">
      <c r="A876" s="7"/>
      <c r="B876" s="7"/>
      <c r="C876" s="7">
        <v>44139.0</v>
      </c>
      <c r="D876" s="4">
        <v>64.0</v>
      </c>
      <c r="E876" s="5" t="s">
        <v>7</v>
      </c>
      <c r="F876" s="6">
        <v>125000.0</v>
      </c>
    </row>
    <row r="877">
      <c r="A877" s="7"/>
      <c r="B877" s="7"/>
      <c r="C877" s="7">
        <v>44140.0</v>
      </c>
      <c r="D877" s="4">
        <v>12.0</v>
      </c>
      <c r="E877" s="5" t="s">
        <v>6</v>
      </c>
      <c r="F877" s="6">
        <v>25000.0</v>
      </c>
    </row>
    <row r="878">
      <c r="A878" s="7"/>
      <c r="B878" s="7"/>
      <c r="C878" s="7">
        <v>44141.0</v>
      </c>
      <c r="D878" s="4">
        <v>20.0</v>
      </c>
      <c r="E878" s="5" t="s">
        <v>6</v>
      </c>
      <c r="F878" s="6">
        <v>30000.0</v>
      </c>
    </row>
    <row r="879">
      <c r="A879" s="7"/>
      <c r="B879" s="7"/>
      <c r="C879" s="7">
        <v>44142.0</v>
      </c>
      <c r="D879" s="4">
        <v>103.0</v>
      </c>
      <c r="E879" s="5" t="s">
        <v>6</v>
      </c>
      <c r="F879" s="6">
        <v>40000.0</v>
      </c>
    </row>
    <row r="880">
      <c r="A880" s="7"/>
      <c r="B880" s="7"/>
      <c r="C880" s="7">
        <v>44143.0</v>
      </c>
      <c r="D880" s="4">
        <v>68.0</v>
      </c>
      <c r="E880" s="5" t="s">
        <v>7</v>
      </c>
      <c r="F880" s="6">
        <v>133650.0</v>
      </c>
    </row>
    <row r="881">
      <c r="A881" s="7"/>
      <c r="B881" s="7"/>
      <c r="C881" s="7">
        <v>44144.0</v>
      </c>
      <c r="D881" s="4">
        <v>68.0</v>
      </c>
      <c r="E881" s="5" t="s">
        <v>7</v>
      </c>
      <c r="F881" s="6">
        <v>135000.0</v>
      </c>
    </row>
    <row r="882">
      <c r="A882" s="7"/>
      <c r="B882" s="7"/>
      <c r="C882" s="7">
        <v>44145.0</v>
      </c>
      <c r="D882" s="4">
        <v>68.0</v>
      </c>
      <c r="E882" s="5" t="s">
        <v>7</v>
      </c>
      <c r="F882" s="6">
        <v>270000.0</v>
      </c>
    </row>
    <row r="883">
      <c r="A883" s="7"/>
      <c r="B883" s="7"/>
      <c r="C883" s="7">
        <v>44146.0</v>
      </c>
      <c r="D883" s="4">
        <v>68.0</v>
      </c>
      <c r="E883" s="5" t="s">
        <v>7</v>
      </c>
      <c r="F883" s="6">
        <v>271350.0</v>
      </c>
    </row>
    <row r="884">
      <c r="A884" s="7"/>
      <c r="B884" s="7"/>
      <c r="C884" s="7">
        <v>44147.0</v>
      </c>
      <c r="D884" s="4">
        <v>14.0</v>
      </c>
      <c r="E884" s="5" t="s">
        <v>6</v>
      </c>
      <c r="F884" s="6">
        <v>15000.0</v>
      </c>
    </row>
    <row r="885">
      <c r="A885" s="7"/>
      <c r="B885" s="7"/>
      <c r="C885" s="7">
        <v>44148.0</v>
      </c>
      <c r="D885" s="4">
        <v>80.0</v>
      </c>
      <c r="E885" s="5" t="s">
        <v>7</v>
      </c>
      <c r="F885" s="6">
        <v>115000.0</v>
      </c>
    </row>
    <row r="886">
      <c r="A886" s="7"/>
      <c r="B886" s="7"/>
      <c r="C886" s="7">
        <v>44149.0</v>
      </c>
      <c r="D886" s="4">
        <v>232.0</v>
      </c>
      <c r="E886" s="5" t="s">
        <v>7</v>
      </c>
      <c r="F886" s="6">
        <v>110000.0</v>
      </c>
    </row>
    <row r="887">
      <c r="A887" s="7"/>
      <c r="B887" s="7"/>
      <c r="C887" s="7">
        <v>44150.0</v>
      </c>
      <c r="D887" s="4">
        <v>87.0</v>
      </c>
      <c r="E887" s="5" t="s">
        <v>6</v>
      </c>
      <c r="F887" s="6">
        <v>20000.0</v>
      </c>
    </row>
    <row r="888">
      <c r="A888" s="7"/>
      <c r="B888" s="7"/>
      <c r="C888" s="7">
        <v>44151.0</v>
      </c>
      <c r="D888" s="4">
        <v>111.0</v>
      </c>
      <c r="E888" s="5" t="s">
        <v>6</v>
      </c>
      <c r="F888" s="6">
        <v>25000.0</v>
      </c>
    </row>
    <row r="889">
      <c r="A889" s="7"/>
      <c r="B889" s="7"/>
      <c r="C889" s="7">
        <v>44152.0</v>
      </c>
      <c r="D889" s="4">
        <v>115.0</v>
      </c>
      <c r="E889" s="5" t="s">
        <v>6</v>
      </c>
      <c r="F889" s="6">
        <v>10000.0</v>
      </c>
    </row>
    <row r="890">
      <c r="A890" s="7"/>
      <c r="B890" s="7"/>
      <c r="C890" s="7">
        <v>44153.0</v>
      </c>
      <c r="D890" s="4">
        <v>1614.0</v>
      </c>
      <c r="E890" s="5" t="s">
        <v>7</v>
      </c>
      <c r="F890" s="6">
        <v>548200.0</v>
      </c>
    </row>
    <row r="891">
      <c r="A891" s="7"/>
      <c r="B891" s="7"/>
      <c r="C891" s="7">
        <v>44154.0</v>
      </c>
      <c r="D891" s="4">
        <v>45.0</v>
      </c>
      <c r="E891" s="5" t="s">
        <v>6</v>
      </c>
      <c r="F891" s="6">
        <v>20000.0</v>
      </c>
    </row>
    <row r="892">
      <c r="A892" s="7"/>
      <c r="B892" s="7"/>
      <c r="C892" s="7">
        <v>44155.0</v>
      </c>
      <c r="D892" s="4">
        <v>33.0</v>
      </c>
      <c r="E892" s="5" t="s">
        <v>6</v>
      </c>
      <c r="F892" s="6">
        <v>15000.0</v>
      </c>
    </row>
    <row r="893">
      <c r="A893" s="7"/>
      <c r="B893" s="7"/>
      <c r="C893" s="7">
        <v>44156.0</v>
      </c>
      <c r="D893" s="4">
        <v>33.0</v>
      </c>
      <c r="E893" s="5" t="s">
        <v>6</v>
      </c>
      <c r="F893" s="6">
        <v>20000.0</v>
      </c>
    </row>
    <row r="894">
      <c r="A894" s="7"/>
      <c r="B894" s="7"/>
      <c r="C894" s="7">
        <v>44157.0</v>
      </c>
      <c r="D894" s="4">
        <v>6.0</v>
      </c>
      <c r="E894" s="5" t="s">
        <v>6</v>
      </c>
      <c r="F894" s="6">
        <v>5000.0</v>
      </c>
    </row>
    <row r="895">
      <c r="A895" s="7"/>
      <c r="B895" s="7"/>
      <c r="C895" s="7">
        <v>44158.0</v>
      </c>
      <c r="D895" s="4">
        <v>13.0</v>
      </c>
      <c r="E895" s="5" t="s">
        <v>6</v>
      </c>
      <c r="F895" s="6">
        <v>10000.0</v>
      </c>
    </row>
    <row r="896">
      <c r="A896" s="7"/>
      <c r="B896" s="7"/>
      <c r="C896" s="7">
        <v>44159.0</v>
      </c>
      <c r="D896" s="4">
        <v>79.0</v>
      </c>
      <c r="E896" s="5" t="s">
        <v>6</v>
      </c>
      <c r="F896" s="6">
        <v>25000.0</v>
      </c>
    </row>
    <row r="897">
      <c r="A897" s="7"/>
      <c r="B897" s="7"/>
      <c r="C897" s="7">
        <v>44160.0</v>
      </c>
      <c r="D897" s="4">
        <v>41.0</v>
      </c>
      <c r="E897" s="5" t="s">
        <v>6</v>
      </c>
      <c r="F897" s="6">
        <v>25000.0</v>
      </c>
    </row>
    <row r="898">
      <c r="A898" s="7"/>
      <c r="B898" s="7"/>
      <c r="C898" s="7">
        <v>44161.0</v>
      </c>
      <c r="D898" s="4">
        <v>15.0</v>
      </c>
      <c r="E898" s="5" t="s">
        <v>6</v>
      </c>
      <c r="F898" s="6">
        <v>10000.0</v>
      </c>
    </row>
    <row r="899">
      <c r="A899" s="7"/>
      <c r="B899" s="7"/>
      <c r="C899" s="7">
        <v>44162.0</v>
      </c>
      <c r="D899" s="4">
        <v>20.0</v>
      </c>
      <c r="E899" s="5" t="s">
        <v>6</v>
      </c>
      <c r="F899" s="6">
        <v>12500.0</v>
      </c>
    </row>
    <row r="900">
      <c r="A900" s="7"/>
      <c r="B900" s="7"/>
      <c r="C900" s="7">
        <v>44163.0</v>
      </c>
      <c r="D900" s="4">
        <v>50.0</v>
      </c>
      <c r="E900" s="5" t="s">
        <v>7</v>
      </c>
      <c r="F900" s="6">
        <v>50000.0</v>
      </c>
    </row>
    <row r="901">
      <c r="A901" s="7"/>
      <c r="B901" s="7"/>
      <c r="C901" s="7">
        <v>44164.0</v>
      </c>
      <c r="D901" s="4">
        <v>50.0</v>
      </c>
      <c r="E901" s="5" t="s">
        <v>7</v>
      </c>
      <c r="F901" s="6">
        <v>75000.0</v>
      </c>
    </row>
    <row r="902">
      <c r="A902" s="7"/>
      <c r="B902" s="7"/>
      <c r="C902" s="7">
        <v>44165.0</v>
      </c>
      <c r="D902" s="4">
        <v>50.0</v>
      </c>
      <c r="E902" s="5" t="s">
        <v>7</v>
      </c>
      <c r="F902" s="6">
        <v>25000.0</v>
      </c>
    </row>
    <row r="903">
      <c r="A903" s="7"/>
      <c r="B903" s="7"/>
      <c r="C903" s="7">
        <v>44166.0</v>
      </c>
      <c r="D903" s="4">
        <v>47.0</v>
      </c>
      <c r="E903" s="5" t="s">
        <v>7</v>
      </c>
      <c r="F903" s="6">
        <v>100000.0</v>
      </c>
    </row>
    <row r="904">
      <c r="A904" s="7"/>
      <c r="B904" s="7"/>
      <c r="C904" s="7">
        <v>44167.0</v>
      </c>
      <c r="D904" s="4">
        <v>28.0</v>
      </c>
      <c r="E904" s="5" t="s">
        <v>7</v>
      </c>
      <c r="F904" s="6">
        <v>150000.0</v>
      </c>
    </row>
    <row r="905">
      <c r="A905" s="7"/>
      <c r="B905" s="7"/>
      <c r="C905" s="7">
        <v>44168.0</v>
      </c>
      <c r="D905" s="4">
        <v>21.0</v>
      </c>
      <c r="E905" s="5" t="s">
        <v>7</v>
      </c>
      <c r="F905" s="6">
        <v>120000.0</v>
      </c>
    </row>
    <row r="906">
      <c r="A906" s="7"/>
      <c r="B906" s="7"/>
      <c r="C906" s="7">
        <v>44169.0</v>
      </c>
      <c r="D906" s="4">
        <v>31.0</v>
      </c>
      <c r="E906" s="5" t="s">
        <v>7</v>
      </c>
      <c r="F906" s="6">
        <v>65000.0</v>
      </c>
    </row>
    <row r="907">
      <c r="A907" s="7"/>
      <c r="B907" s="7"/>
      <c r="C907" s="7">
        <v>44170.0</v>
      </c>
      <c r="D907" s="4">
        <v>10.0</v>
      </c>
      <c r="E907" s="5" t="s">
        <v>6</v>
      </c>
      <c r="F907" s="6">
        <v>17500.0</v>
      </c>
    </row>
    <row r="908">
      <c r="A908" s="7"/>
      <c r="B908" s="7"/>
      <c r="C908" s="7">
        <v>44171.0</v>
      </c>
      <c r="D908" s="4">
        <v>61.0</v>
      </c>
      <c r="E908" s="5" t="s">
        <v>6</v>
      </c>
      <c r="F908" s="6">
        <v>15000.0</v>
      </c>
    </row>
    <row r="909">
      <c r="A909" s="7"/>
      <c r="B909" s="7"/>
      <c r="C909" s="7">
        <v>44172.0</v>
      </c>
      <c r="D909" s="4">
        <v>13.0</v>
      </c>
      <c r="E909" s="5" t="s">
        <v>6</v>
      </c>
      <c r="F909" s="6">
        <v>25000.0</v>
      </c>
    </row>
    <row r="910">
      <c r="A910" s="7"/>
      <c r="B910" s="7"/>
      <c r="C910" s="7">
        <v>44173.0</v>
      </c>
      <c r="D910" s="4">
        <v>34.0</v>
      </c>
      <c r="E910" s="5" t="s">
        <v>7</v>
      </c>
      <c r="F910" s="6">
        <v>300000.0</v>
      </c>
    </row>
    <row r="911">
      <c r="A911" s="7"/>
      <c r="B911" s="7"/>
      <c r="C911" s="7">
        <v>44174.0</v>
      </c>
      <c r="D911" s="4">
        <v>11.0</v>
      </c>
      <c r="E911" s="5" t="s">
        <v>6</v>
      </c>
      <c r="F911" s="6">
        <v>15000.0</v>
      </c>
    </row>
    <row r="912">
      <c r="A912" s="7"/>
      <c r="B912" s="7"/>
      <c r="C912" s="7">
        <v>44175.0</v>
      </c>
      <c r="D912" s="4">
        <v>83.0</v>
      </c>
      <c r="E912" s="5" t="s">
        <v>7</v>
      </c>
      <c r="F912" s="6">
        <v>300000.0</v>
      </c>
    </row>
    <row r="913">
      <c r="A913" s="7"/>
      <c r="B913" s="7"/>
      <c r="C913" s="7">
        <v>44176.0</v>
      </c>
      <c r="D913" s="4">
        <v>83.0</v>
      </c>
      <c r="E913" s="5" t="s">
        <v>7</v>
      </c>
      <c r="F913" s="6">
        <v>100000.0</v>
      </c>
    </row>
    <row r="914">
      <c r="A914" s="7"/>
      <c r="B914" s="7"/>
      <c r="C914" s="7">
        <v>44177.0</v>
      </c>
      <c r="D914" s="4">
        <v>85.0</v>
      </c>
      <c r="E914" s="5" t="s">
        <v>7</v>
      </c>
      <c r="F914" s="6">
        <v>75000.0</v>
      </c>
    </row>
    <row r="915">
      <c r="A915" s="7"/>
      <c r="B915" s="7"/>
      <c r="C915" s="7">
        <v>44178.0</v>
      </c>
      <c r="D915" s="4">
        <v>85.0</v>
      </c>
      <c r="E915" s="5" t="s">
        <v>7</v>
      </c>
      <c r="F915" s="6">
        <v>75000.0</v>
      </c>
    </row>
    <row r="916">
      <c r="A916" s="7"/>
      <c r="B916" s="7"/>
      <c r="C916" s="7">
        <v>44179.0</v>
      </c>
      <c r="D916" s="4">
        <v>15.0</v>
      </c>
      <c r="E916" s="5" t="s">
        <v>6</v>
      </c>
      <c r="F916" s="6">
        <v>10000.0</v>
      </c>
    </row>
    <row r="917">
      <c r="A917" s="7"/>
      <c r="B917" s="7"/>
      <c r="C917" s="7">
        <v>44180.0</v>
      </c>
      <c r="D917" s="4">
        <v>48.0</v>
      </c>
      <c r="E917" s="5" t="s">
        <v>6</v>
      </c>
      <c r="F917" s="6">
        <v>15000.0</v>
      </c>
    </row>
    <row r="918">
      <c r="A918" s="7"/>
      <c r="B918" s="7"/>
      <c r="C918" s="7">
        <v>44181.0</v>
      </c>
      <c r="D918" s="4">
        <v>68.0</v>
      </c>
      <c r="E918" s="5" t="s">
        <v>7</v>
      </c>
      <c r="F918" s="6">
        <v>300000.0</v>
      </c>
    </row>
    <row r="919">
      <c r="A919" s="7"/>
      <c r="B919" s="7"/>
      <c r="C919" s="7">
        <v>44182.0</v>
      </c>
      <c r="D919" s="4">
        <v>25.0</v>
      </c>
      <c r="E919" s="5" t="s">
        <v>7</v>
      </c>
      <c r="F919" s="6">
        <v>50000.0</v>
      </c>
    </row>
    <row r="920">
      <c r="A920" s="7"/>
      <c r="B920" s="7"/>
      <c r="C920" s="7">
        <v>44183.0</v>
      </c>
      <c r="D920" s="4">
        <v>188.0</v>
      </c>
      <c r="E920" s="5" t="s">
        <v>7</v>
      </c>
      <c r="F920" s="6">
        <v>375000.0</v>
      </c>
    </row>
    <row r="921">
      <c r="A921" s="7"/>
      <c r="B921" s="7"/>
      <c r="C921" s="7">
        <v>44197.0</v>
      </c>
      <c r="D921" s="4">
        <v>92.0</v>
      </c>
      <c r="E921" s="5" t="s">
        <v>6</v>
      </c>
      <c r="F921" s="6">
        <v>25000.0</v>
      </c>
    </row>
    <row r="922">
      <c r="A922" s="7"/>
      <c r="B922" s="7"/>
      <c r="C922" s="7">
        <v>44198.0</v>
      </c>
      <c r="D922" s="4">
        <v>25.0</v>
      </c>
      <c r="E922" s="5" t="s">
        <v>6</v>
      </c>
      <c r="F922" s="6">
        <v>12500.0</v>
      </c>
    </row>
    <row r="923">
      <c r="A923" s="7"/>
      <c r="B923" s="7"/>
      <c r="C923" s="7">
        <v>44199.0</v>
      </c>
      <c r="D923" s="4">
        <v>82.0</v>
      </c>
      <c r="E923" s="5" t="s">
        <v>5</v>
      </c>
      <c r="F923" s="6">
        <v>20833.33</v>
      </c>
    </row>
    <row r="924">
      <c r="A924" s="7"/>
      <c r="B924" s="7"/>
      <c r="C924" s="7">
        <v>44200.0</v>
      </c>
      <c r="D924" s="4">
        <v>82.0</v>
      </c>
      <c r="E924" s="5" t="s">
        <v>5</v>
      </c>
      <c r="F924" s="6">
        <v>20833.33</v>
      </c>
    </row>
    <row r="925">
      <c r="A925" s="7"/>
      <c r="B925" s="7"/>
      <c r="C925" s="7">
        <v>44201.0</v>
      </c>
      <c r="D925" s="4">
        <v>82.0</v>
      </c>
      <c r="E925" s="5" t="s">
        <v>5</v>
      </c>
      <c r="F925" s="6">
        <v>20833.33</v>
      </c>
    </row>
    <row r="926">
      <c r="A926" s="7"/>
      <c r="B926" s="7"/>
      <c r="C926" s="7">
        <v>44202.0</v>
      </c>
      <c r="D926" s="4">
        <v>82.0</v>
      </c>
      <c r="E926" s="5" t="s">
        <v>5</v>
      </c>
      <c r="F926" s="6">
        <v>20833.33</v>
      </c>
    </row>
    <row r="927">
      <c r="A927" s="7"/>
      <c r="B927" s="7"/>
      <c r="C927" s="7">
        <v>44203.0</v>
      </c>
      <c r="D927" s="4">
        <v>82.0</v>
      </c>
      <c r="E927" s="5" t="s">
        <v>5</v>
      </c>
      <c r="F927" s="6">
        <v>20833.33</v>
      </c>
    </row>
    <row r="928">
      <c r="A928" s="7"/>
      <c r="B928" s="7"/>
      <c r="C928" s="7">
        <v>44204.0</v>
      </c>
      <c r="D928" s="4">
        <v>82.0</v>
      </c>
      <c r="E928" s="5" t="s">
        <v>5</v>
      </c>
      <c r="F928" s="6">
        <v>20833.33</v>
      </c>
    </row>
    <row r="929">
      <c r="A929" s="7"/>
      <c r="B929" s="7"/>
      <c r="C929" s="7">
        <v>44205.0</v>
      </c>
      <c r="D929" s="4">
        <v>82.0</v>
      </c>
      <c r="E929" s="5" t="s">
        <v>5</v>
      </c>
      <c r="F929" s="6">
        <v>20833.33</v>
      </c>
    </row>
    <row r="930">
      <c r="A930" s="7"/>
      <c r="B930" s="7"/>
      <c r="C930" s="7">
        <v>44206.0</v>
      </c>
      <c r="D930" s="4">
        <v>82.0</v>
      </c>
      <c r="E930" s="5" t="s">
        <v>5</v>
      </c>
      <c r="F930" s="6">
        <v>20833.37</v>
      </c>
    </row>
    <row r="931">
      <c r="A931" s="7"/>
      <c r="B931" s="7"/>
      <c r="C931" s="7">
        <v>44207.0</v>
      </c>
      <c r="D931" s="4">
        <v>82.0</v>
      </c>
      <c r="E931" s="5" t="s">
        <v>5</v>
      </c>
      <c r="F931" s="6">
        <v>20833.33</v>
      </c>
    </row>
    <row r="932">
      <c r="A932" s="7"/>
      <c r="B932" s="7"/>
      <c r="C932" s="7">
        <v>44208.0</v>
      </c>
      <c r="D932" s="4">
        <v>82.0</v>
      </c>
      <c r="E932" s="5" t="s">
        <v>5</v>
      </c>
      <c r="F932" s="6">
        <v>20833.33</v>
      </c>
    </row>
    <row r="933">
      <c r="A933" s="7"/>
      <c r="B933" s="7"/>
      <c r="C933" s="7">
        <v>44209.0</v>
      </c>
      <c r="D933" s="4">
        <v>82.0</v>
      </c>
      <c r="E933" s="5" t="s">
        <v>5</v>
      </c>
      <c r="F933" s="6">
        <v>20833.33</v>
      </c>
    </row>
    <row r="934">
      <c r="A934" s="7"/>
      <c r="B934" s="7"/>
      <c r="C934" s="7">
        <v>44210.0</v>
      </c>
      <c r="D934" s="4">
        <v>82.0</v>
      </c>
      <c r="E934" s="5" t="s">
        <v>5</v>
      </c>
      <c r="F934" s="6">
        <v>20833.33</v>
      </c>
    </row>
    <row r="935">
      <c r="A935" s="7"/>
      <c r="B935" s="7"/>
      <c r="C935" s="7">
        <v>44211.0</v>
      </c>
      <c r="D935" s="4">
        <v>11.0</v>
      </c>
      <c r="E935" s="5" t="s">
        <v>6</v>
      </c>
      <c r="F935" s="6">
        <v>36000.0</v>
      </c>
    </row>
    <row r="936">
      <c r="A936" s="7"/>
      <c r="B936" s="7"/>
      <c r="C936" s="7">
        <v>44212.0</v>
      </c>
      <c r="D936" s="4">
        <v>76.0</v>
      </c>
      <c r="E936" s="5" t="s">
        <v>6</v>
      </c>
      <c r="F936" s="6">
        <v>25000.0</v>
      </c>
    </row>
    <row r="937">
      <c r="A937" s="7"/>
      <c r="B937" s="7"/>
      <c r="C937" s="7">
        <v>44213.0</v>
      </c>
      <c r="D937" s="4">
        <v>55.0</v>
      </c>
      <c r="E937" s="5" t="s">
        <v>7</v>
      </c>
      <c r="F937" s="6">
        <v>25000.0</v>
      </c>
    </row>
    <row r="938">
      <c r="A938" s="7"/>
      <c r="B938" s="7"/>
      <c r="C938" s="7">
        <v>44214.0</v>
      </c>
      <c r="D938" s="4">
        <v>12.0</v>
      </c>
      <c r="E938" s="5" t="s">
        <v>7</v>
      </c>
      <c r="F938" s="6">
        <v>65000.0</v>
      </c>
    </row>
    <row r="939">
      <c r="A939" s="7"/>
      <c r="B939" s="7"/>
      <c r="C939" s="7">
        <v>44215.0</v>
      </c>
      <c r="D939" s="4">
        <v>18.0</v>
      </c>
      <c r="E939" s="5" t="s">
        <v>6</v>
      </c>
      <c r="F939" s="6">
        <v>18000.0</v>
      </c>
    </row>
    <row r="940">
      <c r="A940" s="7"/>
      <c r="B940" s="7"/>
      <c r="C940" s="7">
        <v>44216.0</v>
      </c>
      <c r="D940" s="4">
        <v>62.0</v>
      </c>
      <c r="E940" s="5" t="s">
        <v>5</v>
      </c>
      <c r="F940" s="6">
        <v>16666.67</v>
      </c>
    </row>
    <row r="941">
      <c r="A941" s="7"/>
      <c r="B941" s="7"/>
      <c r="C941" s="7">
        <v>44217.0</v>
      </c>
      <c r="D941" s="4">
        <v>62.0</v>
      </c>
      <c r="E941" s="5" t="s">
        <v>5</v>
      </c>
      <c r="F941" s="6">
        <v>20833.33</v>
      </c>
    </row>
    <row r="942">
      <c r="A942" s="7"/>
      <c r="B942" s="7"/>
      <c r="C942" s="7">
        <v>44218.0</v>
      </c>
      <c r="D942" s="4">
        <v>62.0</v>
      </c>
      <c r="E942" s="5" t="s">
        <v>5</v>
      </c>
      <c r="F942" s="6">
        <v>20833.33</v>
      </c>
    </row>
    <row r="943">
      <c r="A943" s="7"/>
      <c r="B943" s="7"/>
      <c r="C943" s="7">
        <v>44219.0</v>
      </c>
      <c r="D943" s="4">
        <v>62.0</v>
      </c>
      <c r="E943" s="5" t="s">
        <v>5</v>
      </c>
      <c r="F943" s="6">
        <v>20833.33</v>
      </c>
    </row>
    <row r="944">
      <c r="A944" s="7"/>
      <c r="B944" s="7"/>
      <c r="C944" s="7">
        <v>44220.0</v>
      </c>
      <c r="D944" s="4">
        <v>62.0</v>
      </c>
      <c r="E944" s="5" t="s">
        <v>5</v>
      </c>
      <c r="F944" s="6">
        <v>20833.33</v>
      </c>
    </row>
    <row r="945">
      <c r="A945" s="7"/>
      <c r="B945" s="7"/>
      <c r="C945" s="7">
        <v>44221.0</v>
      </c>
      <c r="D945" s="4">
        <v>62.0</v>
      </c>
      <c r="E945" s="5" t="s">
        <v>5</v>
      </c>
      <c r="F945" s="6">
        <v>20833.33</v>
      </c>
    </row>
    <row r="946">
      <c r="A946" s="7"/>
      <c r="B946" s="7"/>
      <c r="C946" s="7">
        <v>44222.0</v>
      </c>
      <c r="D946" s="4">
        <v>62.0</v>
      </c>
      <c r="E946" s="5" t="s">
        <v>5</v>
      </c>
      <c r="F946" s="6">
        <v>20833.33</v>
      </c>
    </row>
    <row r="947">
      <c r="A947" s="7"/>
      <c r="B947" s="7"/>
      <c r="C947" s="7">
        <v>44223.0</v>
      </c>
      <c r="D947" s="4">
        <v>62.0</v>
      </c>
      <c r="E947" s="5" t="s">
        <v>5</v>
      </c>
      <c r="F947" s="6">
        <v>20833.33</v>
      </c>
    </row>
    <row r="948">
      <c r="A948" s="7"/>
      <c r="B948" s="7"/>
      <c r="C948" s="7">
        <v>44224.0</v>
      </c>
      <c r="D948" s="4">
        <v>62.0</v>
      </c>
      <c r="E948" s="5" t="s">
        <v>5</v>
      </c>
      <c r="F948" s="6">
        <v>4166.7</v>
      </c>
    </row>
    <row r="949">
      <c r="A949" s="7"/>
      <c r="B949" s="7"/>
      <c r="C949" s="7">
        <v>44225.0</v>
      </c>
      <c r="D949" s="4">
        <v>62.0</v>
      </c>
      <c r="E949" s="5" t="s">
        <v>5</v>
      </c>
      <c r="F949" s="6">
        <v>20833.33</v>
      </c>
    </row>
    <row r="950">
      <c r="A950" s="7"/>
      <c r="B950" s="7"/>
      <c r="C950" s="7">
        <v>44226.0</v>
      </c>
      <c r="D950" s="4">
        <v>62.0</v>
      </c>
      <c r="E950" s="5" t="s">
        <v>5</v>
      </c>
      <c r="F950" s="6">
        <v>20833.33</v>
      </c>
    </row>
    <row r="951">
      <c r="A951" s="7"/>
      <c r="B951" s="7"/>
      <c r="C951" s="7">
        <v>44227.0</v>
      </c>
      <c r="D951" s="4">
        <v>62.0</v>
      </c>
      <c r="E951" s="5" t="s">
        <v>5</v>
      </c>
      <c r="F951" s="6">
        <v>20833.33</v>
      </c>
    </row>
    <row r="952">
      <c r="A952" s="7"/>
      <c r="B952" s="7"/>
      <c r="C952" s="7">
        <v>44228.0</v>
      </c>
      <c r="D952" s="4">
        <v>62.0</v>
      </c>
      <c r="E952" s="5" t="s">
        <v>5</v>
      </c>
      <c r="F952" s="6">
        <v>20833.33</v>
      </c>
    </row>
    <row r="953">
      <c r="A953" s="7"/>
      <c r="B953" s="7"/>
      <c r="C953" s="7">
        <v>44229.0</v>
      </c>
      <c r="D953" s="4">
        <v>62.0</v>
      </c>
      <c r="E953" s="5" t="s">
        <v>5</v>
      </c>
      <c r="F953" s="6">
        <v>20833.33</v>
      </c>
    </row>
    <row r="954">
      <c r="A954" s="7"/>
      <c r="B954" s="7"/>
      <c r="C954" s="7">
        <v>44230.0</v>
      </c>
      <c r="D954" s="4">
        <v>62.0</v>
      </c>
      <c r="E954" s="5" t="s">
        <v>5</v>
      </c>
      <c r="F954" s="6">
        <v>20833.33</v>
      </c>
    </row>
    <row r="955">
      <c r="A955" s="7"/>
      <c r="B955" s="7"/>
      <c r="C955" s="7">
        <v>44231.0</v>
      </c>
      <c r="D955" s="4">
        <v>62.0</v>
      </c>
      <c r="E955" s="5" t="s">
        <v>5</v>
      </c>
      <c r="F955" s="6">
        <v>20833.33</v>
      </c>
    </row>
    <row r="956">
      <c r="A956" s="7"/>
      <c r="B956" s="7"/>
      <c r="C956" s="7">
        <v>44232.0</v>
      </c>
      <c r="D956" s="4">
        <v>62.0</v>
      </c>
      <c r="E956" s="5" t="s">
        <v>5</v>
      </c>
      <c r="F956" s="6">
        <v>20833.33</v>
      </c>
    </row>
    <row r="957">
      <c r="A957" s="7"/>
      <c r="B957" s="7"/>
      <c r="C957" s="7">
        <v>44233.0</v>
      </c>
      <c r="D957" s="4">
        <v>62.0</v>
      </c>
      <c r="E957" s="5" t="s">
        <v>5</v>
      </c>
      <c r="F957" s="6">
        <v>20833.33</v>
      </c>
    </row>
    <row r="958">
      <c r="A958" s="7"/>
      <c r="B958" s="7"/>
      <c r="C958" s="7">
        <v>44234.0</v>
      </c>
      <c r="D958" s="4">
        <v>62.0</v>
      </c>
      <c r="E958" s="5" t="s">
        <v>5</v>
      </c>
      <c r="F958" s="6">
        <v>4166.7</v>
      </c>
    </row>
    <row r="959">
      <c r="A959" s="7"/>
      <c r="B959" s="7"/>
      <c r="C959" s="7">
        <v>44235.0</v>
      </c>
      <c r="D959" s="4">
        <v>62.0</v>
      </c>
      <c r="E959" s="5" t="s">
        <v>5</v>
      </c>
      <c r="F959" s="6">
        <v>16666.67</v>
      </c>
    </row>
    <row r="960">
      <c r="A960" s="7"/>
      <c r="B960" s="7"/>
      <c r="C960" s="7">
        <v>44236.0</v>
      </c>
      <c r="D960" s="4">
        <v>62.0</v>
      </c>
      <c r="E960" s="5" t="s">
        <v>5</v>
      </c>
      <c r="F960" s="6">
        <v>20833.33</v>
      </c>
    </row>
    <row r="961">
      <c r="A961" s="7"/>
      <c r="B961" s="7"/>
      <c r="C961" s="7">
        <v>44237.0</v>
      </c>
      <c r="D961" s="4">
        <v>62.0</v>
      </c>
      <c r="E961" s="5" t="s">
        <v>5</v>
      </c>
      <c r="F961" s="6">
        <v>20833.33</v>
      </c>
    </row>
    <row r="962">
      <c r="A962" s="7"/>
      <c r="B962" s="7"/>
      <c r="C962" s="7">
        <v>44238.0</v>
      </c>
      <c r="D962" s="4">
        <v>62.0</v>
      </c>
      <c r="E962" s="5" t="s">
        <v>5</v>
      </c>
      <c r="F962" s="6">
        <v>20833.33</v>
      </c>
    </row>
    <row r="963">
      <c r="A963" s="7"/>
      <c r="B963" s="7"/>
      <c r="C963" s="7">
        <v>44239.0</v>
      </c>
      <c r="D963" s="4">
        <v>62.0</v>
      </c>
      <c r="E963" s="5" t="s">
        <v>5</v>
      </c>
      <c r="F963" s="6">
        <v>20833.33</v>
      </c>
    </row>
    <row r="964">
      <c r="A964" s="7"/>
      <c r="B964" s="7"/>
      <c r="C964" s="7">
        <v>44240.0</v>
      </c>
      <c r="D964" s="4">
        <v>62.0</v>
      </c>
      <c r="E964" s="5" t="s">
        <v>5</v>
      </c>
      <c r="F964" s="6">
        <v>20833.33</v>
      </c>
    </row>
    <row r="965">
      <c r="A965" s="7"/>
      <c r="B965" s="7"/>
      <c r="C965" s="7">
        <v>44241.0</v>
      </c>
      <c r="D965" s="4">
        <v>62.0</v>
      </c>
      <c r="E965" s="5" t="s">
        <v>5</v>
      </c>
      <c r="F965" s="6">
        <v>20833.33</v>
      </c>
    </row>
    <row r="966">
      <c r="A966" s="7"/>
      <c r="B966" s="7"/>
      <c r="C966" s="7">
        <v>44242.0</v>
      </c>
      <c r="D966" s="4">
        <v>62.0</v>
      </c>
      <c r="E966" s="5" t="s">
        <v>5</v>
      </c>
      <c r="F966" s="6">
        <v>20833.33</v>
      </c>
    </row>
    <row r="967">
      <c r="A967" s="7"/>
      <c r="B967" s="7"/>
      <c r="C967" s="7">
        <v>44243.0</v>
      </c>
      <c r="D967" s="4">
        <v>62.0</v>
      </c>
      <c r="E967" s="5" t="s">
        <v>5</v>
      </c>
      <c r="F967" s="6">
        <v>16666.67</v>
      </c>
    </row>
    <row r="968">
      <c r="A968" s="7"/>
      <c r="B968" s="7"/>
      <c r="C968" s="7">
        <v>44244.0</v>
      </c>
      <c r="D968" s="4">
        <v>62.0</v>
      </c>
      <c r="E968" s="5" t="s">
        <v>5</v>
      </c>
      <c r="F968" s="6">
        <v>20833.33</v>
      </c>
    </row>
    <row r="969">
      <c r="A969" s="7"/>
      <c r="B969" s="7"/>
      <c r="C969" s="7">
        <v>44245.0</v>
      </c>
      <c r="D969" s="4">
        <v>62.0</v>
      </c>
      <c r="E969" s="5" t="s">
        <v>5</v>
      </c>
      <c r="F969" s="6">
        <v>20833.33</v>
      </c>
    </row>
    <row r="970">
      <c r="A970" s="7"/>
      <c r="B970" s="7"/>
      <c r="C970" s="7">
        <v>44246.0</v>
      </c>
      <c r="D970" s="4">
        <v>62.0</v>
      </c>
      <c r="E970" s="5" t="s">
        <v>5</v>
      </c>
      <c r="F970" s="6">
        <v>20833.33</v>
      </c>
    </row>
    <row r="971">
      <c r="A971" s="7"/>
      <c r="B971" s="7"/>
      <c r="C971" s="7">
        <v>44247.0</v>
      </c>
      <c r="D971" s="4">
        <v>62.0</v>
      </c>
      <c r="E971" s="5" t="s">
        <v>5</v>
      </c>
      <c r="F971" s="6">
        <v>20833.33</v>
      </c>
    </row>
    <row r="972">
      <c r="A972" s="7"/>
      <c r="B972" s="7"/>
      <c r="C972" s="7">
        <v>44248.0</v>
      </c>
      <c r="D972" s="4">
        <v>62.0</v>
      </c>
      <c r="E972" s="5" t="s">
        <v>5</v>
      </c>
      <c r="F972" s="6">
        <v>20833.33</v>
      </c>
    </row>
    <row r="973">
      <c r="A973" s="7"/>
      <c r="B973" s="7"/>
      <c r="C973" s="7">
        <v>44249.0</v>
      </c>
      <c r="D973" s="4">
        <v>62.0</v>
      </c>
      <c r="E973" s="5" t="s">
        <v>5</v>
      </c>
      <c r="F973" s="6">
        <v>20833.33</v>
      </c>
    </row>
    <row r="974">
      <c r="A974" s="7"/>
      <c r="B974" s="7"/>
      <c r="C974" s="7">
        <v>44250.0</v>
      </c>
      <c r="D974" s="4">
        <v>62.0</v>
      </c>
      <c r="E974" s="5" t="s">
        <v>5</v>
      </c>
      <c r="F974" s="6">
        <v>20833.33</v>
      </c>
    </row>
    <row r="975">
      <c r="A975" s="7"/>
      <c r="B975" s="7"/>
      <c r="C975" s="7">
        <v>44251.0</v>
      </c>
      <c r="D975" s="4">
        <v>62.0</v>
      </c>
      <c r="E975" s="5" t="s">
        <v>5</v>
      </c>
      <c r="F975" s="6">
        <v>20833.33</v>
      </c>
    </row>
    <row r="976">
      <c r="A976" s="7"/>
      <c r="B976" s="7"/>
      <c r="C976" s="7">
        <v>44252.0</v>
      </c>
      <c r="D976" s="4">
        <v>62.0</v>
      </c>
      <c r="E976" s="5" t="s">
        <v>5</v>
      </c>
      <c r="F976" s="6">
        <v>20833.33</v>
      </c>
    </row>
    <row r="977">
      <c r="A977" s="7"/>
      <c r="B977" s="7"/>
      <c r="C977" s="7">
        <v>44253.0</v>
      </c>
      <c r="D977" s="4">
        <v>62.0</v>
      </c>
      <c r="E977" s="5" t="s">
        <v>5</v>
      </c>
      <c r="F977" s="6">
        <v>4166.7</v>
      </c>
    </row>
    <row r="978">
      <c r="A978" s="7"/>
      <c r="B978" s="7"/>
      <c r="C978" s="7">
        <v>44254.0</v>
      </c>
      <c r="D978" s="4">
        <v>62.0</v>
      </c>
      <c r="E978" s="5" t="s">
        <v>5</v>
      </c>
      <c r="F978" s="6">
        <v>20833.33</v>
      </c>
    </row>
    <row r="979">
      <c r="A979" s="7"/>
      <c r="B979" s="7"/>
      <c r="C979" s="7">
        <v>44255.0</v>
      </c>
      <c r="D979" s="4">
        <v>39.0</v>
      </c>
      <c r="E979" s="5" t="s">
        <v>6</v>
      </c>
      <c r="F979" s="6">
        <v>10000.0</v>
      </c>
    </row>
    <row r="980">
      <c r="A980" s="7"/>
      <c r="B980" s="7"/>
      <c r="C980" s="7">
        <v>44256.0</v>
      </c>
      <c r="D980" s="4">
        <v>278.0</v>
      </c>
      <c r="E980" s="5" t="s">
        <v>7</v>
      </c>
      <c r="F980" s="6">
        <v>100000.0</v>
      </c>
    </row>
    <row r="981">
      <c r="A981" s="7"/>
      <c r="B981" s="7"/>
      <c r="C981" s="7">
        <v>44257.0</v>
      </c>
      <c r="D981" s="4">
        <v>4.0</v>
      </c>
      <c r="E981" s="5" t="s">
        <v>6</v>
      </c>
      <c r="F981" s="6">
        <v>25000.0</v>
      </c>
    </row>
    <row r="982">
      <c r="A982" s="7"/>
      <c r="B982" s="7"/>
      <c r="C982" s="7">
        <v>44258.0</v>
      </c>
      <c r="D982" s="4">
        <v>33.0</v>
      </c>
      <c r="E982" s="5" t="s">
        <v>6</v>
      </c>
      <c r="F982" s="6">
        <v>20000.0</v>
      </c>
    </row>
    <row r="983">
      <c r="A983" s="7"/>
      <c r="B983" s="7"/>
      <c r="C983" s="7">
        <v>44259.0</v>
      </c>
      <c r="D983" s="4">
        <v>69.0</v>
      </c>
      <c r="E983" s="5" t="s">
        <v>7</v>
      </c>
      <c r="F983" s="6">
        <v>116000.0</v>
      </c>
    </row>
    <row r="984">
      <c r="A984" s="7"/>
      <c r="B984" s="7"/>
      <c r="C984" s="7">
        <v>44260.0</v>
      </c>
      <c r="D984" s="4">
        <v>122.0</v>
      </c>
      <c r="E984" s="5" t="s">
        <v>7</v>
      </c>
      <c r="F984" s="6">
        <v>130000.0</v>
      </c>
    </row>
    <row r="985">
      <c r="A985" s="7"/>
      <c r="B985" s="7"/>
      <c r="C985" s="7">
        <v>44261.0</v>
      </c>
      <c r="D985" s="4">
        <v>14.0</v>
      </c>
      <c r="E985" s="5" t="s">
        <v>7</v>
      </c>
      <c r="F985" s="6">
        <v>55000.0</v>
      </c>
    </row>
    <row r="986">
      <c r="A986" s="7"/>
      <c r="B986" s="7"/>
      <c r="C986" s="7">
        <v>44262.0</v>
      </c>
      <c r="D986" s="4">
        <v>14.0</v>
      </c>
      <c r="E986" s="5" t="s">
        <v>6</v>
      </c>
      <c r="F986" s="6">
        <v>35000.0</v>
      </c>
    </row>
    <row r="987">
      <c r="A987" s="7"/>
      <c r="B987" s="7"/>
      <c r="C987" s="7">
        <v>44263.0</v>
      </c>
      <c r="D987" s="4">
        <v>37.0</v>
      </c>
      <c r="E987" s="5" t="s">
        <v>6</v>
      </c>
      <c r="F987" s="6">
        <v>15000.0</v>
      </c>
    </row>
    <row r="988">
      <c r="A988" s="7"/>
      <c r="B988" s="7"/>
      <c r="C988" s="7">
        <v>44264.0</v>
      </c>
      <c r="D988" s="4">
        <v>56.0</v>
      </c>
      <c r="E988" s="5" t="s">
        <v>6</v>
      </c>
      <c r="F988" s="6">
        <v>15000.0</v>
      </c>
    </row>
    <row r="989">
      <c r="A989" s="7"/>
      <c r="B989" s="7"/>
      <c r="C989" s="7">
        <v>44265.0</v>
      </c>
      <c r="D989" s="4">
        <v>133.0</v>
      </c>
      <c r="E989" s="5" t="s">
        <v>6</v>
      </c>
      <c r="F989" s="6">
        <v>50000.0</v>
      </c>
    </row>
    <row r="990">
      <c r="A990" s="7"/>
      <c r="B990" s="7"/>
      <c r="C990" s="7">
        <v>44266.0</v>
      </c>
      <c r="D990" s="4">
        <v>34.0</v>
      </c>
      <c r="E990" s="5" t="s">
        <v>7</v>
      </c>
      <c r="F990" s="6">
        <v>220000.0</v>
      </c>
    </row>
    <row r="991">
      <c r="A991" s="7"/>
      <c r="B991" s="7"/>
      <c r="C991" s="7">
        <v>44267.0</v>
      </c>
      <c r="D991" s="4">
        <v>161.0</v>
      </c>
      <c r="E991" s="5" t="s">
        <v>7</v>
      </c>
      <c r="F991" s="6">
        <v>600000.0</v>
      </c>
    </row>
    <row r="992">
      <c r="A992" s="7"/>
      <c r="B992" s="7"/>
      <c r="C992" s="7">
        <v>44268.0</v>
      </c>
      <c r="D992" s="4">
        <v>21.0</v>
      </c>
      <c r="E992" s="5" t="s">
        <v>6</v>
      </c>
      <c r="F992" s="6">
        <v>16000.0</v>
      </c>
    </row>
    <row r="993">
      <c r="A993" s="7"/>
      <c r="B993" s="7"/>
      <c r="C993" s="7">
        <v>44269.0</v>
      </c>
      <c r="D993" s="4">
        <v>32.0</v>
      </c>
      <c r="E993" s="5" t="s">
        <v>6</v>
      </c>
      <c r="F993" s="6">
        <v>10000.0</v>
      </c>
    </row>
    <row r="994">
      <c r="A994" s="7"/>
      <c r="B994" s="7"/>
      <c r="C994" s="7">
        <v>44270.0</v>
      </c>
      <c r="D994" s="4">
        <v>70.0</v>
      </c>
      <c r="E994" s="5" t="s">
        <v>6</v>
      </c>
      <c r="F994" s="6">
        <v>10000.0</v>
      </c>
    </row>
    <row r="995">
      <c r="A995" s="7"/>
      <c r="B995" s="7"/>
      <c r="C995" s="7">
        <v>44271.0</v>
      </c>
      <c r="D995" s="4">
        <v>97.0</v>
      </c>
      <c r="E995" s="5" t="s">
        <v>6</v>
      </c>
      <c r="F995" s="6">
        <v>15000.0</v>
      </c>
    </row>
    <row r="996">
      <c r="A996" s="7"/>
      <c r="B996" s="7"/>
      <c r="C996" s="7">
        <v>44272.0</v>
      </c>
      <c r="D996" s="4">
        <v>111.0</v>
      </c>
      <c r="E996" s="5" t="s">
        <v>9</v>
      </c>
      <c r="F996" s="6">
        <v>50000.0</v>
      </c>
    </row>
    <row r="997">
      <c r="A997" s="7"/>
      <c r="B997" s="7"/>
      <c r="C997" s="7">
        <v>44273.0</v>
      </c>
      <c r="D997" s="4">
        <v>204.0</v>
      </c>
      <c r="E997" s="5" t="s">
        <v>7</v>
      </c>
      <c r="F997" s="6">
        <v>75000.0</v>
      </c>
    </row>
    <row r="998">
      <c r="A998" s="7"/>
      <c r="B998" s="7"/>
      <c r="C998" s="7">
        <v>44274.0</v>
      </c>
      <c r="D998" s="4">
        <v>172.0</v>
      </c>
      <c r="E998" s="5" t="s">
        <v>7</v>
      </c>
      <c r="F998" s="6">
        <v>80000.0</v>
      </c>
    </row>
    <row r="999">
      <c r="A999" s="7"/>
      <c r="B999" s="7"/>
      <c r="C999" s="7">
        <v>44275.0</v>
      </c>
      <c r="D999" s="4">
        <v>98.0</v>
      </c>
      <c r="E999" s="5" t="s">
        <v>7</v>
      </c>
      <c r="F999" s="6">
        <v>375000.0</v>
      </c>
    </row>
    <row r="1000">
      <c r="A1000" s="7"/>
      <c r="B1000" s="7"/>
      <c r="C1000" s="7">
        <v>44276.0</v>
      </c>
      <c r="D1000" s="4">
        <v>95.0</v>
      </c>
      <c r="E1000" s="5" t="s">
        <v>6</v>
      </c>
      <c r="F1000" s="6">
        <v>25000.0</v>
      </c>
    </row>
    <row r="1001">
      <c r="A1001" s="7"/>
      <c r="B1001" s="7"/>
      <c r="C1001" s="7">
        <v>44277.0</v>
      </c>
      <c r="D1001" s="4">
        <v>26.0</v>
      </c>
      <c r="E1001" s="5" t="s">
        <v>6</v>
      </c>
      <c r="F1001" s="6">
        <v>12500.0</v>
      </c>
    </row>
    <row r="1002">
      <c r="A1002" s="7"/>
      <c r="B1002" s="7"/>
      <c r="C1002" s="7">
        <v>44278.0</v>
      </c>
      <c r="D1002" s="4">
        <v>32.0</v>
      </c>
      <c r="E1002" s="5" t="s">
        <v>7</v>
      </c>
      <c r="F1002" s="6">
        <v>55000.0</v>
      </c>
    </row>
    <row r="1003">
      <c r="A1003" s="7"/>
      <c r="B1003" s="7"/>
      <c r="C1003" s="7">
        <v>44279.0</v>
      </c>
      <c r="D1003" s="4">
        <v>15.0</v>
      </c>
      <c r="E1003" s="5" t="s">
        <v>7</v>
      </c>
      <c r="F1003" s="6">
        <v>250000.0</v>
      </c>
    </row>
    <row r="1004">
      <c r="A1004" s="7"/>
      <c r="B1004" s="7"/>
      <c r="C1004" s="7">
        <v>44280.0</v>
      </c>
      <c r="D1004" s="4">
        <v>8.0</v>
      </c>
      <c r="E1004" s="5" t="s">
        <v>7</v>
      </c>
      <c r="F1004" s="6">
        <v>6500.0</v>
      </c>
    </row>
    <row r="1005">
      <c r="A1005" s="7"/>
      <c r="B1005" s="7"/>
      <c r="C1005" s="7">
        <v>44281.0</v>
      </c>
      <c r="D1005" s="4">
        <v>29.0</v>
      </c>
      <c r="E1005" s="5" t="s">
        <v>7</v>
      </c>
      <c r="F1005" s="6">
        <v>75000.0</v>
      </c>
    </row>
    <row r="1006">
      <c r="A1006" s="7"/>
      <c r="B1006" s="7"/>
      <c r="C1006" s="7">
        <v>44282.0</v>
      </c>
      <c r="D1006" s="4">
        <v>14.0</v>
      </c>
      <c r="E1006" s="5" t="s">
        <v>6</v>
      </c>
      <c r="F1006" s="6">
        <v>15000.0</v>
      </c>
    </row>
    <row r="1007">
      <c r="A1007" s="7"/>
      <c r="B1007" s="7"/>
      <c r="C1007" s="7">
        <v>44283.0</v>
      </c>
      <c r="D1007" s="4">
        <v>48.0</v>
      </c>
      <c r="E1007" s="5" t="s">
        <v>6</v>
      </c>
      <c r="F1007" s="6">
        <v>20000.0</v>
      </c>
    </row>
    <row r="1008">
      <c r="A1008" s="7"/>
      <c r="B1008" s="7"/>
      <c r="C1008" s="7">
        <v>44284.0</v>
      </c>
      <c r="D1008" s="4">
        <v>161.0</v>
      </c>
      <c r="E1008" s="5" t="s">
        <v>6</v>
      </c>
      <c r="F1008" s="6">
        <v>38000.0</v>
      </c>
    </row>
    <row r="1009">
      <c r="A1009" s="7"/>
      <c r="B1009" s="7"/>
      <c r="C1009" s="7">
        <v>44285.0</v>
      </c>
      <c r="D1009" s="4">
        <v>92.0</v>
      </c>
      <c r="E1009" s="5" t="s">
        <v>7</v>
      </c>
      <c r="F1009" s="6">
        <v>1080000.0</v>
      </c>
    </row>
    <row r="1010">
      <c r="A1010" s="7"/>
      <c r="B1010" s="7"/>
      <c r="C1010" s="7">
        <v>44286.0</v>
      </c>
      <c r="D1010" s="4">
        <v>400.0</v>
      </c>
      <c r="E1010" s="5" t="s">
        <v>7</v>
      </c>
      <c r="F1010" s="6">
        <v>127500.0</v>
      </c>
    </row>
    <row r="1011">
      <c r="A1011" s="7"/>
      <c r="B1011" s="7"/>
      <c r="C1011" s="7">
        <v>44287.0</v>
      </c>
      <c r="D1011" s="4">
        <v>39.0</v>
      </c>
      <c r="E1011" s="5" t="s">
        <v>7</v>
      </c>
      <c r="F1011" s="6">
        <v>30000.0</v>
      </c>
    </row>
    <row r="1012">
      <c r="A1012" s="7"/>
      <c r="B1012" s="7"/>
      <c r="C1012" s="7">
        <v>44288.0</v>
      </c>
      <c r="D1012" s="4">
        <v>25.0</v>
      </c>
      <c r="E1012" s="5" t="s">
        <v>6</v>
      </c>
      <c r="F1012" s="6">
        <v>20000.0</v>
      </c>
    </row>
    <row r="1013">
      <c r="A1013" s="7"/>
      <c r="B1013" s="7"/>
      <c r="C1013" s="7">
        <v>44289.0</v>
      </c>
      <c r="D1013" s="4">
        <v>18.0</v>
      </c>
      <c r="E1013" s="5" t="s">
        <v>7</v>
      </c>
      <c r="F1013" s="6">
        <v>75000.0</v>
      </c>
    </row>
    <row r="1014">
      <c r="A1014" s="7"/>
      <c r="B1014" s="7"/>
      <c r="C1014" s="7">
        <v>44290.0</v>
      </c>
      <c r="D1014" s="4">
        <v>28.0</v>
      </c>
      <c r="E1014" s="5" t="s">
        <v>6</v>
      </c>
      <c r="F1014" s="6">
        <v>20000.0</v>
      </c>
    </row>
    <row r="1015">
      <c r="A1015" s="7"/>
      <c r="B1015" s="7"/>
      <c r="C1015" s="7">
        <v>44291.0</v>
      </c>
      <c r="D1015" s="4">
        <v>34.0</v>
      </c>
      <c r="E1015" s="5" t="s">
        <v>6</v>
      </c>
      <c r="F1015" s="6">
        <v>10000.0</v>
      </c>
    </row>
    <row r="1016">
      <c r="A1016" s="7"/>
      <c r="B1016" s="7"/>
      <c r="C1016" s="7">
        <v>44292.0</v>
      </c>
      <c r="D1016" s="4">
        <v>180.0</v>
      </c>
      <c r="E1016" s="5" t="s">
        <v>6</v>
      </c>
      <c r="F1016" s="6">
        <v>25000.0</v>
      </c>
    </row>
    <row r="1017">
      <c r="A1017" s="7"/>
      <c r="B1017" s="7"/>
      <c r="C1017" s="7">
        <v>44293.0</v>
      </c>
      <c r="D1017" s="4">
        <v>37.0</v>
      </c>
      <c r="E1017" s="5" t="s">
        <v>6</v>
      </c>
      <c r="F1017" s="6">
        <v>11500.0</v>
      </c>
    </row>
    <row r="1018">
      <c r="A1018" s="7"/>
      <c r="B1018" s="7"/>
      <c r="C1018" s="7">
        <v>44294.0</v>
      </c>
      <c r="D1018" s="4">
        <v>67.0</v>
      </c>
      <c r="E1018" s="5" t="s">
        <v>7</v>
      </c>
      <c r="F1018" s="6">
        <v>100000.0</v>
      </c>
    </row>
    <row r="1019">
      <c r="A1019" s="7"/>
      <c r="B1019" s="7"/>
      <c r="C1019" s="7">
        <v>44295.0</v>
      </c>
      <c r="D1019" s="4">
        <v>94.0</v>
      </c>
      <c r="E1019" s="5" t="s">
        <v>7</v>
      </c>
      <c r="F1019" s="6">
        <v>100000.0</v>
      </c>
    </row>
    <row r="1020">
      <c r="A1020" s="7"/>
      <c r="B1020" s="7"/>
      <c r="C1020" s="7">
        <v>44296.0</v>
      </c>
      <c r="D1020" s="4">
        <v>70.0</v>
      </c>
      <c r="E1020" s="5" t="s">
        <v>6</v>
      </c>
      <c r="F1020" s="6">
        <v>35000.0</v>
      </c>
    </row>
    <row r="1021">
      <c r="A1021" s="7"/>
      <c r="B1021" s="7"/>
      <c r="C1021" s="7">
        <v>44297.0</v>
      </c>
      <c r="D1021" s="4">
        <v>36.0</v>
      </c>
      <c r="E1021" s="5" t="s">
        <v>6</v>
      </c>
      <c r="F1021" s="6">
        <v>55000.0</v>
      </c>
    </row>
    <row r="1022">
      <c r="A1022" s="7"/>
      <c r="B1022" s="7"/>
      <c r="C1022" s="7">
        <v>44298.0</v>
      </c>
      <c r="D1022" s="4">
        <v>32.0</v>
      </c>
      <c r="E1022" s="5" t="s">
        <v>6</v>
      </c>
      <c r="F1022" s="6">
        <v>10000.0</v>
      </c>
    </row>
    <row r="1023">
      <c r="A1023" s="7"/>
      <c r="B1023" s="7"/>
      <c r="C1023" s="7">
        <v>44299.0</v>
      </c>
      <c r="D1023" s="4">
        <v>25.0</v>
      </c>
      <c r="E1023" s="5" t="s">
        <v>6</v>
      </c>
      <c r="F1023" s="6">
        <v>20000.0</v>
      </c>
    </row>
    <row r="1024">
      <c r="A1024" s="7"/>
      <c r="B1024" s="7"/>
      <c r="C1024" s="7">
        <v>44300.0</v>
      </c>
      <c r="D1024" s="4">
        <v>94.0</v>
      </c>
      <c r="E1024" s="5" t="s">
        <v>6</v>
      </c>
      <c r="F1024" s="6">
        <v>25000.0</v>
      </c>
    </row>
    <row r="1025">
      <c r="A1025" s="7"/>
      <c r="B1025" s="7"/>
      <c r="C1025" s="7">
        <v>44301.0</v>
      </c>
      <c r="D1025" s="4">
        <v>92.0</v>
      </c>
      <c r="E1025" s="5" t="s">
        <v>7</v>
      </c>
      <c r="F1025" s="6">
        <v>30000.0</v>
      </c>
    </row>
    <row r="1026">
      <c r="A1026" s="7"/>
      <c r="B1026" s="7"/>
      <c r="C1026" s="7">
        <v>44302.0</v>
      </c>
      <c r="D1026" s="4">
        <v>43.0</v>
      </c>
      <c r="E1026" s="5" t="s">
        <v>6</v>
      </c>
      <c r="F1026" s="6">
        <v>15000.0</v>
      </c>
    </row>
    <row r="1027">
      <c r="A1027" s="7"/>
      <c r="B1027" s="7"/>
      <c r="C1027" s="7">
        <v>44303.0</v>
      </c>
      <c r="D1027" s="4">
        <v>14.0</v>
      </c>
      <c r="E1027" s="5" t="s">
        <v>6</v>
      </c>
      <c r="F1027" s="6">
        <v>17500.0</v>
      </c>
    </row>
    <row r="1028">
      <c r="A1028" s="7"/>
      <c r="B1028" s="7"/>
      <c r="C1028" s="7">
        <v>44304.0</v>
      </c>
      <c r="D1028" s="4">
        <v>45.0</v>
      </c>
      <c r="E1028" s="5" t="s">
        <v>6</v>
      </c>
      <c r="F1028" s="6">
        <v>12500.0</v>
      </c>
    </row>
    <row r="1029">
      <c r="A1029" s="7"/>
      <c r="B1029" s="7"/>
      <c r="C1029" s="7">
        <v>44305.0</v>
      </c>
      <c r="D1029" s="4">
        <v>114.0</v>
      </c>
      <c r="E1029" s="5" t="s">
        <v>7</v>
      </c>
      <c r="F1029" s="6">
        <v>100000.0</v>
      </c>
    </row>
    <row r="1030">
      <c r="A1030" s="7"/>
      <c r="B1030" s="7"/>
      <c r="C1030" s="7">
        <v>44306.0</v>
      </c>
      <c r="D1030" s="4">
        <v>114.0</v>
      </c>
      <c r="E1030" s="5" t="s">
        <v>7</v>
      </c>
      <c r="F1030" s="6">
        <v>50000.0</v>
      </c>
    </row>
    <row r="1031">
      <c r="A1031" s="7"/>
      <c r="B1031" s="7"/>
      <c r="C1031" s="7">
        <v>44307.0</v>
      </c>
      <c r="D1031" s="4">
        <v>277.0</v>
      </c>
      <c r="E1031" s="5" t="s">
        <v>7</v>
      </c>
      <c r="F1031" s="6">
        <v>300000.0</v>
      </c>
    </row>
    <row r="1032">
      <c r="A1032" s="7"/>
      <c r="B1032" s="7"/>
      <c r="C1032" s="7">
        <v>44308.0</v>
      </c>
      <c r="D1032" s="4">
        <v>86.0</v>
      </c>
      <c r="E1032" s="5" t="s">
        <v>6</v>
      </c>
      <c r="F1032" s="6">
        <v>15000.0</v>
      </c>
    </row>
    <row r="1033">
      <c r="A1033" s="7"/>
      <c r="B1033" s="7"/>
      <c r="C1033" s="7">
        <v>44309.0</v>
      </c>
      <c r="D1033" s="4">
        <v>256.0</v>
      </c>
      <c r="E1033" s="5" t="s">
        <v>6</v>
      </c>
      <c r="F1033" s="6">
        <v>6000.0</v>
      </c>
    </row>
    <row r="1034">
      <c r="A1034" s="7"/>
      <c r="B1034" s="7"/>
      <c r="C1034" s="7">
        <v>44310.0</v>
      </c>
      <c r="D1034" s="4">
        <v>101.0</v>
      </c>
      <c r="E1034" s="5" t="s">
        <v>5</v>
      </c>
      <c r="F1034" s="6">
        <v>31250.0</v>
      </c>
    </row>
    <row r="1035">
      <c r="A1035" s="7"/>
      <c r="B1035" s="7"/>
      <c r="C1035" s="7">
        <v>44311.0</v>
      </c>
      <c r="D1035" s="4">
        <v>101.0</v>
      </c>
      <c r="E1035" s="5" t="s">
        <v>5</v>
      </c>
      <c r="F1035" s="6">
        <v>31250.0</v>
      </c>
    </row>
    <row r="1036">
      <c r="A1036" s="7"/>
      <c r="B1036" s="7"/>
      <c r="C1036" s="7">
        <v>44312.0</v>
      </c>
      <c r="D1036" s="4">
        <v>101.0</v>
      </c>
      <c r="E1036" s="5" t="s">
        <v>5</v>
      </c>
      <c r="F1036" s="6">
        <v>31250.0</v>
      </c>
    </row>
    <row r="1037">
      <c r="A1037" s="7"/>
      <c r="B1037" s="7"/>
      <c r="C1037" s="7">
        <v>44313.0</v>
      </c>
      <c r="D1037" s="4">
        <v>101.0</v>
      </c>
      <c r="E1037" s="5" t="s">
        <v>5</v>
      </c>
      <c r="F1037" s="6">
        <v>31250.0</v>
      </c>
    </row>
    <row r="1038">
      <c r="A1038" s="7"/>
      <c r="B1038" s="7"/>
      <c r="C1038" s="7">
        <v>44314.0</v>
      </c>
      <c r="D1038" s="4">
        <v>101.0</v>
      </c>
      <c r="E1038" s="5" t="s">
        <v>5</v>
      </c>
      <c r="F1038" s="6">
        <v>31250.0</v>
      </c>
    </row>
    <row r="1039">
      <c r="A1039" s="7"/>
      <c r="B1039" s="7"/>
      <c r="C1039" s="7">
        <v>44315.0</v>
      </c>
      <c r="D1039" s="4">
        <v>101.0</v>
      </c>
      <c r="E1039" s="5" t="s">
        <v>5</v>
      </c>
      <c r="F1039" s="6">
        <v>31250.0</v>
      </c>
    </row>
    <row r="1040">
      <c r="A1040" s="7"/>
      <c r="B1040" s="7"/>
      <c r="C1040" s="7">
        <v>44316.0</v>
      </c>
      <c r="D1040" s="4">
        <v>101.0</v>
      </c>
      <c r="E1040" s="5" t="s">
        <v>5</v>
      </c>
      <c r="F1040" s="6">
        <v>31250.0</v>
      </c>
    </row>
    <row r="1041">
      <c r="A1041" s="7"/>
      <c r="B1041" s="7"/>
      <c r="C1041" s="7">
        <v>44317.0</v>
      </c>
      <c r="D1041" s="4">
        <v>101.0</v>
      </c>
      <c r="E1041" s="5" t="s">
        <v>5</v>
      </c>
      <c r="F1041" s="6">
        <v>31250.0</v>
      </c>
    </row>
    <row r="1042">
      <c r="A1042" s="7"/>
      <c r="B1042" s="7"/>
      <c r="C1042" s="7">
        <v>44318.0</v>
      </c>
      <c r="D1042" s="4">
        <v>101.0</v>
      </c>
      <c r="E1042" s="5" t="s">
        <v>5</v>
      </c>
      <c r="F1042" s="6">
        <v>31250.0</v>
      </c>
    </row>
    <row r="1043">
      <c r="A1043" s="7"/>
      <c r="B1043" s="7"/>
      <c r="C1043" s="7">
        <v>44319.0</v>
      </c>
      <c r="D1043" s="4">
        <v>101.0</v>
      </c>
      <c r="E1043" s="5" t="s">
        <v>5</v>
      </c>
      <c r="F1043" s="6">
        <v>31250.0</v>
      </c>
    </row>
    <row r="1044">
      <c r="A1044" s="7"/>
      <c r="B1044" s="7"/>
      <c r="C1044" s="7">
        <v>44320.0</v>
      </c>
      <c r="D1044" s="4">
        <v>101.0</v>
      </c>
      <c r="E1044" s="5" t="s">
        <v>5</v>
      </c>
      <c r="F1044" s="6">
        <v>31250.0</v>
      </c>
    </row>
    <row r="1045">
      <c r="A1045" s="7"/>
      <c r="B1045" s="7"/>
      <c r="C1045" s="7">
        <v>44321.0</v>
      </c>
      <c r="D1045" s="4">
        <v>101.0</v>
      </c>
      <c r="E1045" s="5" t="s">
        <v>5</v>
      </c>
      <c r="F1045" s="6">
        <v>31250.0</v>
      </c>
    </row>
    <row r="1046">
      <c r="A1046" s="7"/>
      <c r="B1046" s="7"/>
      <c r="C1046" s="7">
        <v>44322.0</v>
      </c>
      <c r="D1046" s="4">
        <v>101.0</v>
      </c>
      <c r="E1046" s="5" t="s">
        <v>5</v>
      </c>
      <c r="F1046" s="6">
        <v>31250.0</v>
      </c>
    </row>
    <row r="1047">
      <c r="A1047" s="7"/>
      <c r="B1047" s="7"/>
      <c r="C1047" s="7">
        <v>44323.0</v>
      </c>
      <c r="D1047" s="4">
        <v>101.0</v>
      </c>
      <c r="E1047" s="5" t="s">
        <v>5</v>
      </c>
      <c r="F1047" s="6">
        <v>31250.0</v>
      </c>
    </row>
    <row r="1048">
      <c r="A1048" s="7"/>
      <c r="B1048" s="7"/>
      <c r="C1048" s="7">
        <v>44324.0</v>
      </c>
      <c r="D1048" s="4">
        <v>101.0</v>
      </c>
      <c r="E1048" s="5" t="s">
        <v>5</v>
      </c>
      <c r="F1048" s="6">
        <v>31250.0</v>
      </c>
    </row>
    <row r="1049">
      <c r="A1049" s="7"/>
      <c r="B1049" s="7"/>
      <c r="C1049" s="7">
        <v>44325.0</v>
      </c>
      <c r="D1049" s="4">
        <v>101.0</v>
      </c>
      <c r="E1049" s="5" t="s">
        <v>5</v>
      </c>
      <c r="F1049" s="6">
        <v>31250.0</v>
      </c>
    </row>
    <row r="1050">
      <c r="A1050" s="7"/>
      <c r="B1050" s="7"/>
      <c r="C1050" s="7">
        <v>44326.0</v>
      </c>
      <c r="D1050" s="4">
        <v>101.0</v>
      </c>
      <c r="E1050" s="5" t="s">
        <v>5</v>
      </c>
      <c r="F1050" s="6">
        <v>31250.0</v>
      </c>
    </row>
    <row r="1051">
      <c r="A1051" s="7"/>
      <c r="B1051" s="7"/>
      <c r="C1051" s="7">
        <v>44327.0</v>
      </c>
      <c r="D1051" s="4">
        <v>101.0</v>
      </c>
      <c r="E1051" s="5" t="s">
        <v>5</v>
      </c>
      <c r="F1051" s="6">
        <v>31250.0</v>
      </c>
    </row>
    <row r="1052">
      <c r="A1052" s="7"/>
      <c r="B1052" s="7"/>
      <c r="C1052" s="7">
        <v>44328.0</v>
      </c>
      <c r="D1052" s="4">
        <v>101.0</v>
      </c>
      <c r="E1052" s="5" t="s">
        <v>5</v>
      </c>
      <c r="F1052" s="6">
        <v>31250.0</v>
      </c>
    </row>
    <row r="1053">
      <c r="A1053" s="7"/>
      <c r="B1053" s="7"/>
      <c r="C1053" s="7">
        <v>44329.0</v>
      </c>
      <c r="D1053" s="4">
        <v>101.0</v>
      </c>
      <c r="E1053" s="5" t="s">
        <v>5</v>
      </c>
      <c r="F1053" s="6">
        <v>31250.0</v>
      </c>
    </row>
    <row r="1054">
      <c r="A1054" s="7"/>
      <c r="B1054" s="7"/>
      <c r="C1054" s="7">
        <v>44330.0</v>
      </c>
      <c r="D1054" s="4">
        <v>101.0</v>
      </c>
      <c r="E1054" s="5" t="s">
        <v>5</v>
      </c>
      <c r="F1054" s="6">
        <v>31250.0</v>
      </c>
    </row>
    <row r="1055">
      <c r="A1055" s="7"/>
      <c r="B1055" s="7"/>
      <c r="C1055" s="7">
        <v>44331.0</v>
      </c>
      <c r="D1055" s="4">
        <v>101.0</v>
      </c>
      <c r="E1055" s="5" t="s">
        <v>5</v>
      </c>
      <c r="F1055" s="6">
        <v>31250.0</v>
      </c>
    </row>
    <row r="1056">
      <c r="A1056" s="7"/>
      <c r="B1056" s="7"/>
      <c r="C1056" s="7">
        <v>44332.0</v>
      </c>
      <c r="D1056" s="4">
        <v>101.0</v>
      </c>
      <c r="E1056" s="5" t="s">
        <v>5</v>
      </c>
      <c r="F1056" s="6">
        <v>31250.0</v>
      </c>
    </row>
    <row r="1057">
      <c r="A1057" s="7"/>
      <c r="B1057" s="7"/>
      <c r="C1057" s="7">
        <v>44333.0</v>
      </c>
      <c r="D1057" s="4">
        <v>101.0</v>
      </c>
      <c r="E1057" s="5" t="s">
        <v>5</v>
      </c>
      <c r="F1057" s="6">
        <v>31250.0</v>
      </c>
    </row>
    <row r="1058">
      <c r="A1058" s="7"/>
      <c r="B1058" s="7"/>
      <c r="C1058" s="7">
        <v>44334.0</v>
      </c>
      <c r="D1058" s="4">
        <v>101.0</v>
      </c>
      <c r="E1058" s="5" t="s">
        <v>5</v>
      </c>
      <c r="F1058" s="6">
        <v>31250.0</v>
      </c>
    </row>
    <row r="1059">
      <c r="A1059" s="7"/>
      <c r="B1059" s="7"/>
      <c r="C1059" s="7">
        <v>44335.0</v>
      </c>
      <c r="D1059" s="4">
        <v>101.0</v>
      </c>
      <c r="E1059" s="5" t="s">
        <v>5</v>
      </c>
      <c r="F1059" s="6">
        <v>31250.0</v>
      </c>
    </row>
    <row r="1060">
      <c r="A1060" s="7"/>
      <c r="B1060" s="7"/>
      <c r="C1060" s="7">
        <v>44336.0</v>
      </c>
      <c r="D1060" s="4">
        <v>101.0</v>
      </c>
      <c r="E1060" s="5" t="s">
        <v>5</v>
      </c>
      <c r="F1060" s="6">
        <v>31250.0</v>
      </c>
    </row>
    <row r="1061">
      <c r="A1061" s="7"/>
      <c r="B1061" s="7"/>
      <c r="C1061" s="7">
        <v>44337.0</v>
      </c>
      <c r="D1061" s="4">
        <v>101.0</v>
      </c>
      <c r="E1061" s="5" t="s">
        <v>5</v>
      </c>
      <c r="F1061" s="6">
        <v>31250.0</v>
      </c>
    </row>
    <row r="1062">
      <c r="A1062" s="7"/>
      <c r="B1062" s="7"/>
      <c r="C1062" s="7">
        <v>44338.0</v>
      </c>
      <c r="D1062" s="4">
        <v>101.0</v>
      </c>
      <c r="E1062" s="5" t="s">
        <v>5</v>
      </c>
      <c r="F1062" s="6">
        <v>31250.0</v>
      </c>
    </row>
    <row r="1063">
      <c r="A1063" s="7"/>
      <c r="B1063" s="7"/>
      <c r="C1063" s="7">
        <v>44339.0</v>
      </c>
      <c r="D1063" s="4">
        <v>101.0</v>
      </c>
      <c r="E1063" s="5" t="s">
        <v>5</v>
      </c>
      <c r="F1063" s="6">
        <v>31250.0</v>
      </c>
    </row>
    <row r="1064">
      <c r="A1064" s="7"/>
      <c r="B1064" s="7"/>
      <c r="C1064" s="7">
        <v>44340.0</v>
      </c>
      <c r="D1064" s="4">
        <v>101.0</v>
      </c>
      <c r="E1064" s="5" t="s">
        <v>5</v>
      </c>
      <c r="F1064" s="6">
        <v>31250.0</v>
      </c>
    </row>
    <row r="1065">
      <c r="A1065" s="7"/>
      <c r="B1065" s="7"/>
      <c r="C1065" s="7">
        <v>44341.0</v>
      </c>
      <c r="D1065" s="4">
        <v>101.0</v>
      </c>
      <c r="E1065" s="5" t="s">
        <v>5</v>
      </c>
      <c r="F1065" s="6">
        <v>31250.0</v>
      </c>
    </row>
    <row r="1066">
      <c r="A1066" s="7"/>
      <c r="B1066" s="7"/>
      <c r="C1066" s="7">
        <v>44342.0</v>
      </c>
      <c r="D1066" s="4">
        <v>101.0</v>
      </c>
      <c r="E1066" s="5" t="s">
        <v>5</v>
      </c>
      <c r="F1066" s="6">
        <v>31250.0</v>
      </c>
    </row>
    <row r="1067">
      <c r="A1067" s="7"/>
      <c r="B1067" s="7"/>
      <c r="C1067" s="7">
        <v>44343.0</v>
      </c>
      <c r="D1067" s="4">
        <v>101.0</v>
      </c>
      <c r="E1067" s="5" t="s">
        <v>5</v>
      </c>
      <c r="F1067" s="6">
        <v>31250.0</v>
      </c>
    </row>
    <row r="1068">
      <c r="A1068" s="7"/>
      <c r="B1068" s="7"/>
      <c r="C1068" s="7">
        <v>44344.0</v>
      </c>
      <c r="D1068" s="4">
        <v>101.0</v>
      </c>
      <c r="E1068" s="5" t="s">
        <v>5</v>
      </c>
      <c r="F1068" s="6">
        <v>31250.0</v>
      </c>
    </row>
    <row r="1069">
      <c r="A1069" s="7"/>
      <c r="B1069" s="7"/>
      <c r="C1069" s="7">
        <v>44345.0</v>
      </c>
      <c r="D1069" s="4">
        <v>101.0</v>
      </c>
      <c r="E1069" s="5" t="s">
        <v>5</v>
      </c>
      <c r="F1069" s="6">
        <v>31250.0</v>
      </c>
    </row>
    <row r="1070">
      <c r="A1070" s="7"/>
      <c r="B1070" s="7"/>
      <c r="C1070" s="7">
        <v>44346.0</v>
      </c>
      <c r="D1070" s="4">
        <v>319.0</v>
      </c>
      <c r="E1070" s="5" t="s">
        <v>7</v>
      </c>
      <c r="F1070" s="6">
        <v>325000.0</v>
      </c>
    </row>
    <row r="1071">
      <c r="A1071" s="7"/>
      <c r="B1071" s="7"/>
      <c r="C1071" s="7">
        <v>44347.0</v>
      </c>
      <c r="D1071" s="4">
        <v>56.0</v>
      </c>
      <c r="E1071" s="5" t="s">
        <v>7</v>
      </c>
      <c r="F1071" s="6">
        <v>15000.0</v>
      </c>
    </row>
    <row r="1072">
      <c r="A1072" s="7"/>
      <c r="B1072" s="7"/>
      <c r="C1072" s="7">
        <v>44348.0</v>
      </c>
      <c r="D1072" s="4">
        <v>72.0</v>
      </c>
      <c r="E1072" s="5" t="s">
        <v>7</v>
      </c>
      <c r="F1072" s="6">
        <v>18500.0</v>
      </c>
    </row>
    <row r="1073">
      <c r="A1073" s="7"/>
      <c r="B1073" s="7"/>
      <c r="C1073" s="7">
        <v>44349.0</v>
      </c>
      <c r="D1073" s="4">
        <v>44.0</v>
      </c>
      <c r="E1073" s="5" t="s">
        <v>6</v>
      </c>
      <c r="F1073" s="6">
        <v>15000.0</v>
      </c>
    </row>
    <row r="1074">
      <c r="A1074" s="7"/>
      <c r="B1074" s="7"/>
      <c r="C1074" s="7">
        <v>44350.0</v>
      </c>
      <c r="D1074" s="4">
        <v>39.0</v>
      </c>
      <c r="E1074" s="5" t="s">
        <v>6</v>
      </c>
      <c r="F1074" s="6">
        <v>10000.0</v>
      </c>
    </row>
    <row r="1075">
      <c r="A1075" s="7"/>
      <c r="B1075" s="7"/>
      <c r="C1075" s="7">
        <v>44351.0</v>
      </c>
      <c r="D1075" s="4">
        <v>56.0</v>
      </c>
      <c r="E1075" s="5" t="s">
        <v>6</v>
      </c>
      <c r="F1075" s="6">
        <v>30000.0</v>
      </c>
    </row>
    <row r="1076">
      <c r="A1076" s="7"/>
      <c r="B1076" s="7"/>
      <c r="C1076" s="7">
        <v>44352.0</v>
      </c>
      <c r="D1076" s="4">
        <v>65.0</v>
      </c>
      <c r="E1076" s="5" t="s">
        <v>6</v>
      </c>
      <c r="F1076" s="6">
        <v>25000.0</v>
      </c>
    </row>
    <row r="1077">
      <c r="A1077" s="7"/>
      <c r="B1077" s="7"/>
      <c r="C1077" s="7">
        <v>44353.0</v>
      </c>
      <c r="D1077" s="4">
        <v>337.0</v>
      </c>
      <c r="E1077" s="5" t="s">
        <v>6</v>
      </c>
      <c r="F1077" s="6">
        <v>30000.0</v>
      </c>
    </row>
    <row r="1078">
      <c r="A1078" s="7"/>
      <c r="B1078" s="7"/>
      <c r="C1078" s="7">
        <v>44354.0</v>
      </c>
      <c r="D1078" s="4">
        <v>44.0</v>
      </c>
      <c r="E1078" s="5" t="s">
        <v>6</v>
      </c>
      <c r="F1078" s="6">
        <v>50000.0</v>
      </c>
    </row>
    <row r="1079">
      <c r="A1079" s="7"/>
      <c r="B1079" s="7"/>
      <c r="C1079" s="7">
        <v>44355.0</v>
      </c>
      <c r="D1079" s="4">
        <v>131.0</v>
      </c>
      <c r="E1079" s="5" t="s">
        <v>7</v>
      </c>
      <c r="F1079" s="6">
        <v>75000.0</v>
      </c>
    </row>
    <row r="1080">
      <c r="A1080" s="7"/>
      <c r="B1080" s="7"/>
      <c r="C1080" s="7">
        <v>44356.0</v>
      </c>
      <c r="D1080" s="4">
        <v>78.0</v>
      </c>
      <c r="E1080" s="5" t="s">
        <v>7</v>
      </c>
      <c r="F1080" s="6">
        <v>175000.0</v>
      </c>
    </row>
    <row r="1081">
      <c r="A1081" s="7"/>
      <c r="B1081" s="7"/>
      <c r="C1081" s="7">
        <v>44357.0</v>
      </c>
      <c r="D1081" s="4">
        <v>104.0</v>
      </c>
      <c r="E1081" s="5" t="s">
        <v>7</v>
      </c>
      <c r="F1081" s="6">
        <v>125000.0</v>
      </c>
    </row>
    <row r="1082">
      <c r="A1082" s="7"/>
      <c r="B1082" s="7"/>
      <c r="C1082" s="7">
        <v>44358.0</v>
      </c>
      <c r="D1082" s="4">
        <v>148.0</v>
      </c>
      <c r="E1082" s="5" t="s">
        <v>6</v>
      </c>
      <c r="F1082" s="6">
        <v>25000.0</v>
      </c>
    </row>
    <row r="1083">
      <c r="A1083" s="7"/>
      <c r="B1083" s="7"/>
      <c r="C1083" s="7">
        <v>44359.0</v>
      </c>
      <c r="D1083" s="4">
        <v>190.0</v>
      </c>
      <c r="E1083" s="5" t="s">
        <v>7</v>
      </c>
      <c r="F1083" s="6">
        <v>160000.0</v>
      </c>
    </row>
    <row r="1084">
      <c r="A1084" s="7"/>
      <c r="B1084" s="7"/>
      <c r="C1084" s="7">
        <v>44360.0</v>
      </c>
      <c r="D1084" s="4">
        <v>190.0</v>
      </c>
      <c r="E1084" s="5" t="s">
        <v>7</v>
      </c>
      <c r="F1084" s="6">
        <v>160000.0</v>
      </c>
    </row>
    <row r="1085">
      <c r="A1085" s="7"/>
      <c r="B1085" s="7"/>
      <c r="C1085" s="7">
        <v>44361.0</v>
      </c>
      <c r="D1085" s="4">
        <v>190.0</v>
      </c>
      <c r="E1085" s="5" t="s">
        <v>7</v>
      </c>
      <c r="F1085" s="6">
        <v>160000.0</v>
      </c>
    </row>
    <row r="1086">
      <c r="A1086" s="7"/>
      <c r="B1086" s="7"/>
      <c r="C1086" s="7">
        <v>44362.0</v>
      </c>
      <c r="D1086" s="4">
        <v>6.0</v>
      </c>
      <c r="E1086" s="5" t="s">
        <v>6</v>
      </c>
      <c r="F1086" s="6">
        <v>25000.0</v>
      </c>
    </row>
    <row r="1087">
      <c r="A1087" s="7"/>
      <c r="B1087" s="7"/>
      <c r="C1087" s="7">
        <v>44363.0</v>
      </c>
      <c r="D1087" s="4">
        <v>130.0</v>
      </c>
      <c r="E1087" s="5" t="s">
        <v>7</v>
      </c>
      <c r="F1087" s="6">
        <v>125000.0</v>
      </c>
    </row>
    <row r="1088">
      <c r="A1088" s="7"/>
      <c r="B1088" s="7"/>
      <c r="C1088" s="7">
        <v>44364.0</v>
      </c>
      <c r="D1088" s="4">
        <v>30.0</v>
      </c>
      <c r="E1088" s="5" t="s">
        <v>6</v>
      </c>
      <c r="F1088" s="6">
        <v>15000.0</v>
      </c>
    </row>
    <row r="1089">
      <c r="A1089" s="7"/>
      <c r="B1089" s="7"/>
      <c r="C1089" s="7">
        <v>44365.0</v>
      </c>
      <c r="D1089" s="4">
        <v>5.0</v>
      </c>
      <c r="E1089" s="5" t="s">
        <v>7</v>
      </c>
      <c r="F1089" s="6">
        <v>100000.0</v>
      </c>
    </row>
    <row r="1090">
      <c r="A1090" s="7"/>
      <c r="B1090" s="7"/>
      <c r="C1090" s="7">
        <v>44366.0</v>
      </c>
      <c r="D1090" s="4">
        <v>19.0</v>
      </c>
      <c r="E1090" s="5" t="s">
        <v>6</v>
      </c>
      <c r="F1090" s="6">
        <v>45000.0</v>
      </c>
    </row>
    <row r="1091">
      <c r="A1091" s="7"/>
      <c r="B1091" s="7"/>
      <c r="C1091" s="7">
        <v>44367.0</v>
      </c>
      <c r="D1091" s="4">
        <v>7.0</v>
      </c>
      <c r="E1091" s="5" t="s">
        <v>6</v>
      </c>
      <c r="F1091" s="6">
        <v>18000.0</v>
      </c>
    </row>
    <row r="1092">
      <c r="A1092" s="7"/>
      <c r="B1092" s="7"/>
      <c r="C1092" s="7">
        <v>44368.0</v>
      </c>
      <c r="D1092" s="4">
        <v>18.0</v>
      </c>
      <c r="E1092" s="5" t="s">
        <v>7</v>
      </c>
      <c r="F1092" s="6">
        <v>130000.0</v>
      </c>
    </row>
    <row r="1093">
      <c r="A1093" s="7"/>
      <c r="B1093" s="7"/>
      <c r="C1093" s="7">
        <v>44369.0</v>
      </c>
      <c r="D1093" s="4">
        <v>9.0</v>
      </c>
      <c r="E1093" s="5" t="s">
        <v>6</v>
      </c>
      <c r="F1093" s="6">
        <v>25000.0</v>
      </c>
    </row>
    <row r="1094">
      <c r="A1094" s="7"/>
      <c r="B1094" s="7"/>
      <c r="C1094" s="7">
        <v>44370.0</v>
      </c>
      <c r="D1094" s="4">
        <v>39.0</v>
      </c>
      <c r="E1094" s="5" t="s">
        <v>6</v>
      </c>
      <c r="F1094" s="6">
        <v>17500.0</v>
      </c>
    </row>
    <row r="1095">
      <c r="A1095" s="7"/>
      <c r="B1095" s="7"/>
      <c r="C1095" s="7">
        <v>44371.0</v>
      </c>
      <c r="D1095" s="4">
        <v>1.0</v>
      </c>
      <c r="E1095" s="5" t="s">
        <v>6</v>
      </c>
      <c r="F1095" s="6">
        <v>5000.0</v>
      </c>
    </row>
    <row r="1096">
      <c r="A1096" s="7"/>
      <c r="B1096" s="7"/>
      <c r="C1096" s="7">
        <v>44372.0</v>
      </c>
      <c r="D1096" s="4">
        <v>21.0</v>
      </c>
      <c r="E1096" s="5" t="s">
        <v>6</v>
      </c>
      <c r="F1096" s="6">
        <v>5000.0</v>
      </c>
    </row>
    <row r="1097">
      <c r="A1097" s="7"/>
      <c r="B1097" s="7"/>
      <c r="C1097" s="7">
        <v>44373.0</v>
      </c>
      <c r="D1097" s="4">
        <v>3.0</v>
      </c>
      <c r="E1097" s="5" t="s">
        <v>6</v>
      </c>
      <c r="F1097" s="6">
        <v>12000.0</v>
      </c>
    </row>
    <row r="1098">
      <c r="A1098" s="7"/>
      <c r="B1098" s="7"/>
      <c r="C1098" s="7">
        <v>44374.0</v>
      </c>
      <c r="D1098" s="4">
        <v>40.0</v>
      </c>
      <c r="E1098" s="5" t="s">
        <v>6</v>
      </c>
      <c r="F1098" s="6">
        <v>15750.0</v>
      </c>
    </row>
    <row r="1099">
      <c r="A1099" s="7"/>
      <c r="B1099" s="7"/>
      <c r="C1099" s="7">
        <v>44375.0</v>
      </c>
      <c r="D1099" s="4">
        <v>65.0</v>
      </c>
      <c r="E1099" s="5" t="s">
        <v>7</v>
      </c>
      <c r="F1099" s="6">
        <v>20000.0</v>
      </c>
    </row>
    <row r="1100">
      <c r="A1100" s="7"/>
      <c r="B1100" s="7"/>
      <c r="C1100" s="7">
        <v>44376.0</v>
      </c>
      <c r="D1100" s="4">
        <v>50.0</v>
      </c>
      <c r="E1100" s="5" t="s">
        <v>7</v>
      </c>
      <c r="F1100" s="6">
        <v>105000.0</v>
      </c>
    </row>
    <row r="1101">
      <c r="A1101" s="7"/>
      <c r="B1101" s="7"/>
      <c r="C1101" s="7">
        <v>44377.0</v>
      </c>
      <c r="D1101" s="4">
        <v>103.0</v>
      </c>
      <c r="E1101" s="5" t="s">
        <v>6</v>
      </c>
      <c r="F1101" s="6">
        <v>10000.0</v>
      </c>
    </row>
    <row r="1102">
      <c r="A1102" s="7"/>
      <c r="B1102" s="7"/>
      <c r="C1102" s="7">
        <v>44378.0</v>
      </c>
      <c r="D1102" s="4">
        <v>102.0</v>
      </c>
      <c r="E1102" s="5" t="s">
        <v>6</v>
      </c>
      <c r="F1102" s="6">
        <v>15000.0</v>
      </c>
    </row>
    <row r="1103">
      <c r="A1103" s="7"/>
      <c r="B1103" s="7"/>
      <c r="C1103" s="7">
        <v>44379.0</v>
      </c>
      <c r="D1103" s="4">
        <v>16.0</v>
      </c>
      <c r="E1103" s="5" t="s">
        <v>6</v>
      </c>
      <c r="F1103" s="6">
        <v>22500.0</v>
      </c>
    </row>
    <row r="1104">
      <c r="A1104" s="7"/>
      <c r="B1104" s="7"/>
      <c r="C1104" s="7">
        <v>44380.0</v>
      </c>
      <c r="D1104" s="4">
        <v>54.0</v>
      </c>
      <c r="E1104" s="5" t="s">
        <v>7</v>
      </c>
      <c r="F1104" s="6">
        <v>20000.0</v>
      </c>
    </row>
    <row r="1105">
      <c r="A1105" s="7"/>
      <c r="B1105" s="7"/>
      <c r="C1105" s="7">
        <v>44381.0</v>
      </c>
      <c r="D1105" s="4">
        <v>143.0</v>
      </c>
      <c r="E1105" s="5" t="s">
        <v>6</v>
      </c>
      <c r="F1105" s="6">
        <v>30000.0</v>
      </c>
    </row>
    <row r="1106">
      <c r="A1106" s="7"/>
      <c r="B1106" s="7"/>
      <c r="C1106" s="7">
        <v>44382.0</v>
      </c>
      <c r="D1106" s="4">
        <v>74.0</v>
      </c>
      <c r="E1106" s="5" t="s">
        <v>6</v>
      </c>
      <c r="F1106" s="6">
        <v>25000.0</v>
      </c>
    </row>
    <row r="1107">
      <c r="A1107" s="7"/>
      <c r="B1107" s="7"/>
      <c r="C1107" s="7">
        <v>44383.0</v>
      </c>
      <c r="D1107" s="4">
        <v>158.0</v>
      </c>
      <c r="E1107" s="5" t="s">
        <v>7</v>
      </c>
      <c r="F1107" s="6">
        <v>300000.0</v>
      </c>
    </row>
    <row r="1108">
      <c r="A1108" s="7"/>
      <c r="B1108" s="7"/>
      <c r="C1108" s="7">
        <v>44384.0</v>
      </c>
      <c r="D1108" s="4">
        <v>65.0</v>
      </c>
      <c r="E1108" s="5" t="s">
        <v>7</v>
      </c>
      <c r="F1108" s="6">
        <v>50000.0</v>
      </c>
    </row>
    <row r="1109">
      <c r="A1109" s="7"/>
      <c r="B1109" s="7"/>
      <c r="C1109" s="7">
        <v>44385.0</v>
      </c>
      <c r="D1109" s="4">
        <v>26.0</v>
      </c>
      <c r="E1109" s="5" t="s">
        <v>6</v>
      </c>
      <c r="F1109" s="6">
        <v>35000.0</v>
      </c>
    </row>
    <row r="1110">
      <c r="A1110" s="7"/>
      <c r="B1110" s="7"/>
      <c r="C1110" s="7">
        <v>44386.0</v>
      </c>
      <c r="D1110" s="4">
        <v>88.0</v>
      </c>
      <c r="E1110" s="5" t="s">
        <v>6</v>
      </c>
      <c r="F1110" s="6">
        <v>20000.0</v>
      </c>
    </row>
    <row r="1111">
      <c r="A1111" s="7"/>
      <c r="B1111" s="7"/>
      <c r="C1111" s="7">
        <v>44387.0</v>
      </c>
      <c r="D1111" s="4">
        <v>125.0</v>
      </c>
      <c r="E1111" s="5" t="s">
        <v>6</v>
      </c>
      <c r="F1111" s="6">
        <v>25000.0</v>
      </c>
    </row>
    <row r="1112">
      <c r="A1112" s="7"/>
      <c r="B1112" s="7"/>
      <c r="C1112" s="7">
        <v>44388.0</v>
      </c>
      <c r="D1112" s="4">
        <v>1.0</v>
      </c>
      <c r="E1112" s="5" t="s">
        <v>6</v>
      </c>
      <c r="F1112" s="6">
        <v>10000.0</v>
      </c>
    </row>
    <row r="1113">
      <c r="A1113" s="7"/>
      <c r="B1113" s="7"/>
      <c r="C1113" s="7">
        <v>44389.0</v>
      </c>
      <c r="D1113" s="4">
        <v>254.0</v>
      </c>
      <c r="E1113" s="5" t="s">
        <v>6</v>
      </c>
      <c r="F1113" s="6">
        <v>30000.0</v>
      </c>
    </row>
    <row r="1114">
      <c r="A1114" s="7"/>
      <c r="B1114" s="7"/>
      <c r="C1114" s="7">
        <v>44390.0</v>
      </c>
      <c r="D1114" s="4">
        <v>34.0</v>
      </c>
      <c r="E1114" s="5" t="s">
        <v>6</v>
      </c>
      <c r="F1114" s="6">
        <v>25000.0</v>
      </c>
    </row>
    <row r="1115">
      <c r="A1115" s="7"/>
      <c r="B1115" s="7"/>
      <c r="C1115" s="7">
        <v>44391.0</v>
      </c>
      <c r="D1115" s="4">
        <v>15.0</v>
      </c>
      <c r="E1115" s="5" t="s">
        <v>6</v>
      </c>
      <c r="F1115" s="6">
        <v>25000.0</v>
      </c>
    </row>
    <row r="1116">
      <c r="A1116" s="7"/>
      <c r="B1116" s="7"/>
      <c r="C1116" s="7">
        <v>44392.0</v>
      </c>
      <c r="D1116" s="4">
        <v>0.0</v>
      </c>
      <c r="E1116" s="5" t="s">
        <v>5</v>
      </c>
      <c r="F1116" s="6">
        <v>31250.0</v>
      </c>
    </row>
    <row r="1117">
      <c r="A1117" s="7"/>
      <c r="B1117" s="7"/>
      <c r="C1117" s="7">
        <v>44393.0</v>
      </c>
      <c r="D1117" s="4">
        <v>0.0</v>
      </c>
      <c r="E1117" s="5" t="s">
        <v>5</v>
      </c>
      <c r="F1117" s="6">
        <v>31250.0</v>
      </c>
    </row>
    <row r="1118">
      <c r="A1118" s="7"/>
      <c r="B1118" s="7"/>
      <c r="C1118" s="7">
        <v>44394.0</v>
      </c>
      <c r="D1118" s="4">
        <v>0.0</v>
      </c>
      <c r="E1118" s="5" t="s">
        <v>5</v>
      </c>
      <c r="F1118" s="6">
        <v>31250.0</v>
      </c>
    </row>
    <row r="1119">
      <c r="A1119" s="7"/>
      <c r="B1119" s="7"/>
      <c r="C1119" s="7">
        <v>44395.0</v>
      </c>
      <c r="D1119" s="4">
        <v>0.0</v>
      </c>
      <c r="E1119" s="5" t="s">
        <v>5</v>
      </c>
      <c r="F1119" s="6">
        <v>31250.0</v>
      </c>
    </row>
    <row r="1120">
      <c r="A1120" s="7"/>
      <c r="B1120" s="7"/>
      <c r="C1120" s="7">
        <v>44396.0</v>
      </c>
      <c r="D1120" s="4">
        <v>0.0</v>
      </c>
      <c r="E1120" s="5" t="s">
        <v>5</v>
      </c>
      <c r="F1120" s="6">
        <v>31250.0</v>
      </c>
    </row>
    <row r="1121">
      <c r="A1121" s="7"/>
      <c r="B1121" s="7"/>
      <c r="C1121" s="7">
        <v>44397.0</v>
      </c>
      <c r="D1121" s="4">
        <v>0.0</v>
      </c>
      <c r="E1121" s="5" t="s">
        <v>5</v>
      </c>
      <c r="F1121" s="6">
        <v>31250.0</v>
      </c>
    </row>
    <row r="1122">
      <c r="A1122" s="7"/>
      <c r="B1122" s="7"/>
      <c r="C1122" s="7">
        <v>44398.0</v>
      </c>
      <c r="D1122" s="4">
        <v>0.0</v>
      </c>
      <c r="E1122" s="5" t="s">
        <v>5</v>
      </c>
      <c r="F1122" s="6">
        <v>31250.0</v>
      </c>
    </row>
    <row r="1123">
      <c r="A1123" s="7"/>
      <c r="B1123" s="7"/>
      <c r="C1123" s="7">
        <v>44399.0</v>
      </c>
      <c r="D1123" s="4">
        <v>0.0</v>
      </c>
      <c r="E1123" s="5" t="s">
        <v>5</v>
      </c>
      <c r="F1123" s="6">
        <v>31250.0</v>
      </c>
    </row>
    <row r="1124">
      <c r="A1124" s="7"/>
      <c r="B1124" s="7"/>
      <c r="C1124" s="7">
        <v>44400.0</v>
      </c>
      <c r="D1124" s="4">
        <v>0.0</v>
      </c>
      <c r="E1124" s="5" t="s">
        <v>5</v>
      </c>
      <c r="F1124" s="6">
        <v>31250.0</v>
      </c>
    </row>
    <row r="1125">
      <c r="A1125" s="7"/>
      <c r="B1125" s="7"/>
      <c r="C1125" s="7">
        <v>44401.0</v>
      </c>
      <c r="D1125" s="4">
        <v>0.0</v>
      </c>
      <c r="E1125" s="5" t="s">
        <v>5</v>
      </c>
      <c r="F1125" s="6">
        <v>31250.0</v>
      </c>
    </row>
    <row r="1126">
      <c r="A1126" s="7"/>
      <c r="B1126" s="7"/>
      <c r="C1126" s="7">
        <v>44402.0</v>
      </c>
      <c r="D1126" s="4">
        <v>0.0</v>
      </c>
      <c r="E1126" s="5" t="s">
        <v>5</v>
      </c>
      <c r="F1126" s="6">
        <v>31250.0</v>
      </c>
    </row>
    <row r="1127">
      <c r="A1127" s="7"/>
      <c r="B1127" s="7"/>
      <c r="C1127" s="7">
        <v>44403.0</v>
      </c>
      <c r="D1127" s="4">
        <v>0.0</v>
      </c>
      <c r="E1127" s="5" t="s">
        <v>5</v>
      </c>
      <c r="F1127" s="6">
        <v>31250.0</v>
      </c>
    </row>
    <row r="1128">
      <c r="A1128" s="7"/>
      <c r="B1128" s="7"/>
      <c r="C1128" s="7">
        <v>44404.0</v>
      </c>
      <c r="D1128" s="4">
        <v>0.0</v>
      </c>
      <c r="E1128" s="5" t="s">
        <v>5</v>
      </c>
      <c r="F1128" s="6">
        <v>31250.0</v>
      </c>
    </row>
    <row r="1129">
      <c r="A1129" s="7"/>
      <c r="B1129" s="7"/>
      <c r="C1129" s="7">
        <v>44405.0</v>
      </c>
      <c r="D1129" s="4">
        <v>0.0</v>
      </c>
      <c r="E1129" s="5" t="s">
        <v>5</v>
      </c>
      <c r="F1129" s="6">
        <v>31250.0</v>
      </c>
    </row>
    <row r="1130">
      <c r="A1130" s="7"/>
      <c r="B1130" s="7"/>
      <c r="C1130" s="7">
        <v>44406.0</v>
      </c>
      <c r="D1130" s="4">
        <v>0.0</v>
      </c>
      <c r="E1130" s="5" t="s">
        <v>5</v>
      </c>
      <c r="F1130" s="6">
        <v>31250.0</v>
      </c>
    </row>
    <row r="1131">
      <c r="A1131" s="7"/>
      <c r="B1131" s="7"/>
      <c r="C1131" s="7">
        <v>44407.0</v>
      </c>
      <c r="D1131" s="4">
        <v>0.0</v>
      </c>
      <c r="E1131" s="5" t="s">
        <v>5</v>
      </c>
      <c r="F1131" s="6">
        <v>31250.0</v>
      </c>
    </row>
    <row r="1132">
      <c r="A1132" s="7"/>
      <c r="B1132" s="7"/>
      <c r="C1132" s="7">
        <v>44408.0</v>
      </c>
      <c r="D1132" s="4">
        <v>0.0</v>
      </c>
      <c r="E1132" s="5" t="s">
        <v>5</v>
      </c>
      <c r="F1132" s="6">
        <v>31250.0</v>
      </c>
    </row>
    <row r="1133">
      <c r="A1133" s="7"/>
      <c r="B1133" s="7"/>
      <c r="C1133" s="7">
        <v>44409.0</v>
      </c>
      <c r="D1133" s="4">
        <v>0.0</v>
      </c>
      <c r="E1133" s="5" t="s">
        <v>5</v>
      </c>
      <c r="F1133" s="6">
        <v>31250.0</v>
      </c>
    </row>
    <row r="1134">
      <c r="A1134" s="7"/>
      <c r="B1134" s="7"/>
      <c r="C1134" s="7">
        <v>44410.0</v>
      </c>
      <c r="D1134" s="4">
        <v>0.0</v>
      </c>
      <c r="E1134" s="5" t="s">
        <v>5</v>
      </c>
      <c r="F1134" s="6">
        <v>31250.0</v>
      </c>
    </row>
    <row r="1135">
      <c r="A1135" s="7"/>
      <c r="B1135" s="7"/>
      <c r="C1135" s="7">
        <v>44411.0</v>
      </c>
      <c r="D1135" s="4">
        <v>0.0</v>
      </c>
      <c r="E1135" s="5" t="s">
        <v>5</v>
      </c>
      <c r="F1135" s="6">
        <v>31250.0</v>
      </c>
    </row>
    <row r="1136">
      <c r="A1136" s="7"/>
      <c r="B1136" s="7"/>
      <c r="C1136" s="7">
        <v>44412.0</v>
      </c>
      <c r="D1136" s="4">
        <v>0.0</v>
      </c>
      <c r="E1136" s="5" t="s">
        <v>5</v>
      </c>
      <c r="F1136" s="6">
        <v>31250.0</v>
      </c>
    </row>
    <row r="1137">
      <c r="A1137" s="7"/>
      <c r="B1137" s="7"/>
      <c r="C1137" s="7">
        <v>44413.0</v>
      </c>
      <c r="D1137" s="4">
        <v>0.0</v>
      </c>
      <c r="E1137" s="5" t="s">
        <v>5</v>
      </c>
      <c r="F1137" s="6">
        <v>31250.0</v>
      </c>
    </row>
    <row r="1138">
      <c r="A1138" s="7"/>
      <c r="B1138" s="7"/>
      <c r="C1138" s="7">
        <v>44414.0</v>
      </c>
      <c r="D1138" s="4">
        <v>0.0</v>
      </c>
      <c r="E1138" s="5" t="s">
        <v>5</v>
      </c>
      <c r="F1138" s="6">
        <v>31250.0</v>
      </c>
    </row>
    <row r="1139">
      <c r="A1139" s="7"/>
      <c r="B1139" s="7"/>
      <c r="C1139" s="7">
        <v>44415.0</v>
      </c>
      <c r="D1139" s="4">
        <v>0.0</v>
      </c>
      <c r="E1139" s="5" t="s">
        <v>5</v>
      </c>
      <c r="F1139" s="6">
        <v>31250.0</v>
      </c>
    </row>
    <row r="1140">
      <c r="A1140" s="7"/>
      <c r="B1140" s="7"/>
      <c r="C1140" s="7">
        <v>44416.0</v>
      </c>
      <c r="D1140" s="4">
        <v>0.0</v>
      </c>
      <c r="E1140" s="5" t="s">
        <v>5</v>
      </c>
      <c r="F1140" s="6">
        <v>31250.0</v>
      </c>
    </row>
    <row r="1141">
      <c r="A1141" s="7"/>
      <c r="B1141" s="7"/>
      <c r="C1141" s="7">
        <v>44417.0</v>
      </c>
      <c r="D1141" s="4">
        <v>0.0</v>
      </c>
      <c r="E1141" s="5" t="s">
        <v>5</v>
      </c>
      <c r="F1141" s="6">
        <v>31250.0</v>
      </c>
    </row>
    <row r="1142">
      <c r="A1142" s="7"/>
      <c r="B1142" s="7"/>
      <c r="C1142" s="7">
        <v>44418.0</v>
      </c>
      <c r="D1142" s="4">
        <v>0.0</v>
      </c>
      <c r="E1142" s="5" t="s">
        <v>5</v>
      </c>
      <c r="F1142" s="6">
        <v>31250.0</v>
      </c>
    </row>
    <row r="1143">
      <c r="A1143" s="7"/>
      <c r="B1143" s="7"/>
      <c r="C1143" s="7">
        <v>44419.0</v>
      </c>
      <c r="D1143" s="4">
        <v>0.0</v>
      </c>
      <c r="E1143" s="5" t="s">
        <v>5</v>
      </c>
      <c r="F1143" s="6">
        <v>31250.0</v>
      </c>
    </row>
    <row r="1144">
      <c r="A1144" s="7"/>
      <c r="B1144" s="7"/>
      <c r="C1144" s="7">
        <v>44420.0</v>
      </c>
      <c r="D1144" s="4">
        <v>0.0</v>
      </c>
      <c r="E1144" s="5" t="s">
        <v>5</v>
      </c>
      <c r="F1144" s="6">
        <v>31250.0</v>
      </c>
    </row>
    <row r="1145">
      <c r="A1145" s="7"/>
      <c r="B1145" s="7"/>
      <c r="C1145" s="7">
        <v>44421.0</v>
      </c>
      <c r="D1145" s="4">
        <v>0.0</v>
      </c>
      <c r="E1145" s="5" t="s">
        <v>5</v>
      </c>
      <c r="F1145" s="6">
        <v>31250.0</v>
      </c>
    </row>
    <row r="1146">
      <c r="A1146" s="7"/>
      <c r="B1146" s="7"/>
      <c r="C1146" s="7">
        <v>44422.0</v>
      </c>
      <c r="D1146" s="4">
        <v>0.0</v>
      </c>
      <c r="E1146" s="5" t="s">
        <v>5</v>
      </c>
      <c r="F1146" s="6">
        <v>31250.0</v>
      </c>
    </row>
    <row r="1147">
      <c r="A1147" s="7"/>
      <c r="B1147" s="7"/>
      <c r="C1147" s="7">
        <v>44423.0</v>
      </c>
      <c r="D1147" s="4">
        <v>0.0</v>
      </c>
      <c r="E1147" s="5" t="s">
        <v>5</v>
      </c>
      <c r="F1147" s="6">
        <v>31250.0</v>
      </c>
    </row>
    <row r="1148">
      <c r="A1148" s="7"/>
      <c r="B1148" s="7"/>
      <c r="C1148" s="7">
        <v>44424.0</v>
      </c>
      <c r="D1148" s="4">
        <v>0.0</v>
      </c>
      <c r="E1148" s="5" t="s">
        <v>5</v>
      </c>
      <c r="F1148" s="6">
        <v>31250.0</v>
      </c>
    </row>
    <row r="1149">
      <c r="A1149" s="7"/>
      <c r="B1149" s="7"/>
      <c r="C1149" s="7">
        <v>44425.0</v>
      </c>
      <c r="D1149" s="4">
        <v>0.0</v>
      </c>
      <c r="E1149" s="5" t="s">
        <v>5</v>
      </c>
      <c r="F1149" s="6">
        <v>31250.0</v>
      </c>
    </row>
    <row r="1150">
      <c r="A1150" s="7"/>
      <c r="B1150" s="7"/>
      <c r="C1150" s="7">
        <v>44426.0</v>
      </c>
      <c r="D1150" s="4">
        <v>0.0</v>
      </c>
      <c r="E1150" s="5" t="s">
        <v>5</v>
      </c>
      <c r="F1150" s="6">
        <v>31250.0</v>
      </c>
    </row>
    <row r="1151">
      <c r="A1151" s="7"/>
      <c r="B1151" s="7"/>
      <c r="C1151" s="7">
        <v>44427.0</v>
      </c>
      <c r="D1151" s="4">
        <v>0.0</v>
      </c>
      <c r="E1151" s="5" t="s">
        <v>5</v>
      </c>
      <c r="F1151" s="6">
        <v>31250.0</v>
      </c>
    </row>
    <row r="1152">
      <c r="A1152" s="7"/>
      <c r="B1152" s="7"/>
      <c r="C1152" s="7">
        <v>44428.0</v>
      </c>
      <c r="D1152" s="4">
        <v>92.0</v>
      </c>
      <c r="E1152" s="5" t="s">
        <v>6</v>
      </c>
      <c r="F1152" s="6">
        <v>36000.0</v>
      </c>
    </row>
    <row r="1153">
      <c r="A1153" s="7"/>
      <c r="B1153" s="7"/>
      <c r="C1153" s="7">
        <v>44429.0</v>
      </c>
      <c r="D1153" s="4">
        <v>92.0</v>
      </c>
      <c r="E1153" s="5" t="s">
        <v>6</v>
      </c>
      <c r="F1153" s="6">
        <v>36000.0</v>
      </c>
    </row>
    <row r="1154">
      <c r="A1154" s="7"/>
      <c r="B1154" s="7"/>
      <c r="C1154" s="7">
        <v>44430.0</v>
      </c>
      <c r="D1154" s="4">
        <v>144.0</v>
      </c>
      <c r="E1154" s="5" t="s">
        <v>7</v>
      </c>
      <c r="F1154" s="6">
        <v>150000.0</v>
      </c>
    </row>
    <row r="1155">
      <c r="A1155" s="7"/>
      <c r="B1155" s="7"/>
      <c r="C1155" s="7">
        <v>44431.0</v>
      </c>
      <c r="D1155" s="4">
        <v>144.0</v>
      </c>
      <c r="E1155" s="5" t="s">
        <v>7</v>
      </c>
      <c r="F1155" s="6">
        <v>150000.0</v>
      </c>
    </row>
    <row r="1156">
      <c r="A1156" s="7"/>
      <c r="B1156" s="7"/>
      <c r="C1156" s="7">
        <v>44432.0</v>
      </c>
      <c r="D1156" s="4">
        <v>144.0</v>
      </c>
      <c r="E1156" s="5" t="s">
        <v>7</v>
      </c>
      <c r="F1156" s="6">
        <v>150000.0</v>
      </c>
    </row>
    <row r="1157">
      <c r="A1157" s="7"/>
      <c r="B1157" s="7"/>
      <c r="C1157" s="7">
        <v>44433.0</v>
      </c>
      <c r="D1157" s="4">
        <v>27.0</v>
      </c>
      <c r="E1157" s="5" t="s">
        <v>7</v>
      </c>
      <c r="F1157" s="6">
        <v>100000.0</v>
      </c>
    </row>
    <row r="1158">
      <c r="A1158" s="7"/>
      <c r="B1158" s="7"/>
      <c r="C1158" s="7">
        <v>44434.0</v>
      </c>
      <c r="D1158" s="4">
        <v>27.0</v>
      </c>
      <c r="E1158" s="5" t="s">
        <v>7</v>
      </c>
      <c r="F1158" s="6">
        <v>100000.0</v>
      </c>
    </row>
    <row r="1159">
      <c r="A1159" s="7"/>
      <c r="B1159" s="7"/>
      <c r="C1159" s="7">
        <v>44435.0</v>
      </c>
      <c r="D1159" s="4">
        <v>52.0</v>
      </c>
      <c r="E1159" s="5" t="s">
        <v>7</v>
      </c>
      <c r="F1159" s="6">
        <v>75000.0</v>
      </c>
    </row>
    <row r="1160">
      <c r="A1160" s="7"/>
      <c r="B1160" s="7"/>
      <c r="C1160" s="7">
        <v>44436.0</v>
      </c>
      <c r="D1160" s="4">
        <v>134.0</v>
      </c>
      <c r="E1160" s="5" t="s">
        <v>7</v>
      </c>
      <c r="F1160" s="6">
        <v>150000.0</v>
      </c>
    </row>
    <row r="1161">
      <c r="A1161" s="7"/>
      <c r="B1161" s="7"/>
      <c r="C1161" s="7">
        <v>44437.0</v>
      </c>
      <c r="D1161" s="4">
        <v>134.0</v>
      </c>
      <c r="E1161" s="5" t="s">
        <v>7</v>
      </c>
      <c r="F1161" s="6">
        <v>150000.0</v>
      </c>
    </row>
    <row r="1162">
      <c r="A1162" s="7"/>
      <c r="B1162" s="7"/>
      <c r="C1162" s="7">
        <v>44438.0</v>
      </c>
      <c r="D1162" s="4">
        <v>134.0</v>
      </c>
      <c r="E1162" s="5" t="s">
        <v>7</v>
      </c>
      <c r="F1162" s="6">
        <v>150000.0</v>
      </c>
    </row>
    <row r="1163">
      <c r="A1163" s="7"/>
      <c r="B1163" s="7"/>
      <c r="C1163" s="7">
        <v>44439.0</v>
      </c>
      <c r="D1163" s="4">
        <v>9.0</v>
      </c>
      <c r="E1163" s="5" t="s">
        <v>6</v>
      </c>
      <c r="F1163" s="6">
        <v>25000.0</v>
      </c>
    </row>
    <row r="1164">
      <c r="A1164" s="7"/>
      <c r="B1164" s="7"/>
      <c r="C1164" s="7">
        <v>44440.0</v>
      </c>
      <c r="D1164" s="4">
        <v>38.0</v>
      </c>
      <c r="E1164" s="5" t="s">
        <v>6</v>
      </c>
      <c r="F1164" s="6">
        <v>14558.0</v>
      </c>
    </row>
    <row r="1165">
      <c r="A1165" s="7"/>
      <c r="B1165" s="7"/>
      <c r="C1165" s="7">
        <v>44441.0</v>
      </c>
      <c r="D1165" s="4">
        <v>38.0</v>
      </c>
      <c r="E1165" s="5" t="s">
        <v>6</v>
      </c>
      <c r="F1165" s="6">
        <v>15000.0</v>
      </c>
    </row>
    <row r="1166">
      <c r="A1166" s="7"/>
      <c r="B1166" s="7"/>
      <c r="C1166" s="7">
        <v>44442.0</v>
      </c>
      <c r="D1166" s="4">
        <v>5.0</v>
      </c>
      <c r="E1166" s="5" t="s">
        <v>7</v>
      </c>
      <c r="F1166" s="6">
        <v>100000.0</v>
      </c>
    </row>
    <row r="1167">
      <c r="A1167" s="7"/>
      <c r="B1167" s="7"/>
      <c r="C1167" s="7">
        <v>44443.0</v>
      </c>
      <c r="D1167" s="4">
        <v>47.0</v>
      </c>
      <c r="E1167" s="5" t="s">
        <v>7</v>
      </c>
      <c r="F1167" s="6">
        <v>8000.0</v>
      </c>
    </row>
    <row r="1168">
      <c r="A1168" s="7"/>
      <c r="B1168" s="7"/>
      <c r="C1168" s="7">
        <v>44444.0</v>
      </c>
      <c r="D1168" s="4">
        <v>71.0</v>
      </c>
      <c r="E1168" s="5" t="s">
        <v>7</v>
      </c>
      <c r="F1168" s="6">
        <v>70000.0</v>
      </c>
    </row>
    <row r="1169">
      <c r="A1169" s="7"/>
      <c r="B1169" s="7"/>
      <c r="C1169" s="7">
        <v>44445.0</v>
      </c>
      <c r="D1169" s="4">
        <v>17.0</v>
      </c>
      <c r="E1169" s="5" t="s">
        <v>7</v>
      </c>
      <c r="F1169" s="6">
        <v>75000.0</v>
      </c>
    </row>
    <row r="1170">
      <c r="A1170" s="7"/>
      <c r="B1170" s="7"/>
      <c r="C1170" s="7">
        <v>44446.0</v>
      </c>
      <c r="D1170" s="4">
        <v>46.0</v>
      </c>
      <c r="E1170" s="5" t="s">
        <v>6</v>
      </c>
      <c r="F1170" s="6">
        <v>10000.0</v>
      </c>
    </row>
    <row r="1171">
      <c r="A1171" s="7"/>
      <c r="B1171" s="7"/>
      <c r="C1171" s="7">
        <v>44447.0</v>
      </c>
      <c r="D1171" s="4">
        <v>174.0</v>
      </c>
      <c r="E1171" s="5" t="s">
        <v>6</v>
      </c>
      <c r="F1171" s="6">
        <v>15000.0</v>
      </c>
    </row>
    <row r="1172">
      <c r="A1172" s="7"/>
      <c r="B1172" s="7"/>
      <c r="C1172" s="7">
        <v>44448.0</v>
      </c>
      <c r="D1172" s="4">
        <v>33.0</v>
      </c>
      <c r="E1172" s="5" t="s">
        <v>6</v>
      </c>
      <c r="F1172" s="6">
        <v>27000.0</v>
      </c>
    </row>
    <row r="1173">
      <c r="A1173" s="7"/>
      <c r="B1173" s="7"/>
      <c r="C1173" s="7">
        <v>44449.0</v>
      </c>
      <c r="D1173" s="4">
        <v>6.0</v>
      </c>
      <c r="E1173" s="5" t="s">
        <v>6</v>
      </c>
      <c r="F1173" s="6">
        <v>10000.0</v>
      </c>
    </row>
    <row r="1174">
      <c r="A1174" s="7"/>
      <c r="B1174" s="7"/>
      <c r="C1174" s="7">
        <v>44450.0</v>
      </c>
      <c r="D1174" s="4">
        <v>88.0</v>
      </c>
      <c r="E1174" s="5" t="s">
        <v>7</v>
      </c>
      <c r="F1174" s="6">
        <v>75000.0</v>
      </c>
    </row>
    <row r="1175">
      <c r="A1175" s="7"/>
      <c r="B1175" s="7"/>
      <c r="C1175" s="7">
        <v>44451.0</v>
      </c>
      <c r="D1175" s="4">
        <v>49.0</v>
      </c>
      <c r="E1175" s="5" t="s">
        <v>6</v>
      </c>
      <c r="F1175" s="6">
        <v>40000.0</v>
      </c>
    </row>
    <row r="1176">
      <c r="A1176" s="7"/>
      <c r="B1176" s="7"/>
      <c r="C1176" s="7">
        <v>44452.0</v>
      </c>
      <c r="D1176" s="4">
        <v>0.0</v>
      </c>
      <c r="E1176" s="5" t="s">
        <v>6</v>
      </c>
      <c r="F1176" s="6">
        <v>10000.0</v>
      </c>
    </row>
    <row r="1177">
      <c r="A1177" s="7"/>
      <c r="B1177" s="7"/>
      <c r="C1177" s="7">
        <v>44453.0</v>
      </c>
      <c r="D1177" s="4">
        <v>24.0</v>
      </c>
      <c r="E1177" s="5" t="s">
        <v>7</v>
      </c>
      <c r="F1177" s="6">
        <v>40000.0</v>
      </c>
    </row>
    <row r="1178">
      <c r="A1178" s="7"/>
      <c r="B1178" s="7"/>
      <c r="C1178" s="7">
        <v>44454.0</v>
      </c>
      <c r="D1178" s="4">
        <v>5.0</v>
      </c>
      <c r="E1178" s="5" t="s">
        <v>6</v>
      </c>
      <c r="F1178" s="6">
        <v>25000.0</v>
      </c>
    </row>
    <row r="1179">
      <c r="A1179" s="7"/>
      <c r="B1179" s="7"/>
      <c r="C1179" s="7">
        <v>44455.0</v>
      </c>
      <c r="D1179" s="4">
        <v>16.0</v>
      </c>
      <c r="E1179" s="5" t="s">
        <v>6</v>
      </c>
      <c r="F1179" s="6">
        <v>12500.0</v>
      </c>
    </row>
    <row r="1180">
      <c r="A1180" s="7"/>
      <c r="B1180" s="7"/>
      <c r="C1180" s="7">
        <v>44456.0</v>
      </c>
      <c r="D1180" s="4">
        <v>116.0</v>
      </c>
      <c r="E1180" s="5" t="s">
        <v>7</v>
      </c>
      <c r="F1180" s="6">
        <v>150000.0</v>
      </c>
    </row>
    <row r="1181">
      <c r="A1181" s="7"/>
      <c r="B1181" s="7"/>
      <c r="C1181" s="7">
        <v>44457.0</v>
      </c>
      <c r="D1181" s="4">
        <v>116.0</v>
      </c>
      <c r="E1181" s="5" t="s">
        <v>7</v>
      </c>
      <c r="F1181" s="6">
        <v>150000.0</v>
      </c>
    </row>
    <row r="1182">
      <c r="A1182" s="7"/>
      <c r="B1182" s="7"/>
      <c r="C1182" s="7">
        <v>44458.0</v>
      </c>
      <c r="D1182" s="4">
        <v>33.0</v>
      </c>
      <c r="E1182" s="5" t="s">
        <v>7</v>
      </c>
      <c r="F1182" s="6">
        <v>20000.0</v>
      </c>
    </row>
    <row r="1183">
      <c r="A1183" s="7"/>
      <c r="B1183" s="7"/>
      <c r="C1183" s="7">
        <v>44459.0</v>
      </c>
      <c r="D1183" s="4">
        <v>385.0</v>
      </c>
      <c r="E1183" s="5" t="s">
        <v>7</v>
      </c>
      <c r="F1183" s="6">
        <v>360000.0</v>
      </c>
    </row>
    <row r="1184">
      <c r="A1184" s="7"/>
      <c r="B1184" s="7"/>
      <c r="C1184" s="7">
        <v>44460.0</v>
      </c>
      <c r="D1184" s="4">
        <v>74.0</v>
      </c>
      <c r="E1184" s="5" t="s">
        <v>7</v>
      </c>
      <c r="F1184" s="6">
        <v>50000.0</v>
      </c>
    </row>
    <row r="1185">
      <c r="A1185" s="7"/>
      <c r="B1185" s="7"/>
      <c r="C1185" s="7">
        <v>44461.0</v>
      </c>
      <c r="D1185" s="4">
        <v>74.0</v>
      </c>
      <c r="E1185" s="5" t="s">
        <v>7</v>
      </c>
      <c r="F1185" s="6">
        <v>50000.0</v>
      </c>
    </row>
    <row r="1186">
      <c r="A1186" s="7"/>
      <c r="B1186" s="7"/>
      <c r="C1186" s="7">
        <v>44462.0</v>
      </c>
      <c r="D1186" s="4">
        <v>74.0</v>
      </c>
      <c r="E1186" s="5" t="s">
        <v>7</v>
      </c>
      <c r="F1186" s="6">
        <v>50000.0</v>
      </c>
    </row>
    <row r="1187">
      <c r="A1187" s="7"/>
      <c r="B1187" s="7"/>
      <c r="C1187" s="7">
        <v>44463.0</v>
      </c>
      <c r="D1187" s="4">
        <v>74.0</v>
      </c>
      <c r="E1187" s="5" t="s">
        <v>7</v>
      </c>
      <c r="F1187" s="6">
        <v>50000.0</v>
      </c>
    </row>
    <row r="1188">
      <c r="A1188" s="7"/>
      <c r="B1188" s="7"/>
      <c r="C1188" s="7">
        <v>44464.0</v>
      </c>
      <c r="D1188" s="4">
        <v>34.0</v>
      </c>
      <c r="E1188" s="5" t="s">
        <v>5</v>
      </c>
      <c r="F1188" s="6">
        <v>31250.0</v>
      </c>
    </row>
    <row r="1189">
      <c r="A1189" s="7"/>
      <c r="B1189" s="7"/>
      <c r="C1189" s="7">
        <v>44465.0</v>
      </c>
      <c r="D1189" s="4">
        <v>34.0</v>
      </c>
      <c r="E1189" s="5" t="s">
        <v>5</v>
      </c>
      <c r="F1189" s="6">
        <v>31250.0</v>
      </c>
    </row>
    <row r="1190">
      <c r="A1190" s="7"/>
      <c r="B1190" s="7"/>
      <c r="C1190" s="7">
        <v>44466.0</v>
      </c>
      <c r="D1190" s="4">
        <v>34.0</v>
      </c>
      <c r="E1190" s="5" t="s">
        <v>5</v>
      </c>
      <c r="F1190" s="6">
        <v>31250.0</v>
      </c>
    </row>
    <row r="1191">
      <c r="A1191" s="7"/>
      <c r="B1191" s="7"/>
      <c r="C1191" s="7">
        <v>44467.0</v>
      </c>
      <c r="D1191" s="4">
        <v>34.0</v>
      </c>
      <c r="E1191" s="5" t="s">
        <v>5</v>
      </c>
      <c r="F1191" s="6">
        <v>1008.0</v>
      </c>
    </row>
    <row r="1192">
      <c r="A1192" s="7"/>
      <c r="B1192" s="7"/>
      <c r="C1192" s="7">
        <v>44468.0</v>
      </c>
      <c r="D1192" s="4">
        <v>34.0</v>
      </c>
      <c r="E1192" s="5" t="s">
        <v>5</v>
      </c>
      <c r="F1192" s="6">
        <v>31250.0</v>
      </c>
    </row>
    <row r="1193">
      <c r="A1193" s="7"/>
      <c r="B1193" s="7"/>
      <c r="C1193" s="7">
        <v>44469.0</v>
      </c>
      <c r="D1193" s="4">
        <v>34.0</v>
      </c>
      <c r="E1193" s="5" t="s">
        <v>5</v>
      </c>
      <c r="F1193" s="6">
        <v>31250.0</v>
      </c>
    </row>
    <row r="1194">
      <c r="A1194" s="7"/>
      <c r="B1194" s="7"/>
      <c r="C1194" s="7">
        <v>44470.0</v>
      </c>
      <c r="D1194" s="4">
        <v>34.0</v>
      </c>
      <c r="E1194" s="5" t="s">
        <v>5</v>
      </c>
      <c r="F1194" s="6">
        <v>31250.0</v>
      </c>
    </row>
    <row r="1195">
      <c r="A1195" s="7"/>
      <c r="B1195" s="7"/>
      <c r="C1195" s="7">
        <v>44471.0</v>
      </c>
      <c r="D1195" s="4">
        <v>34.0</v>
      </c>
      <c r="E1195" s="5" t="s">
        <v>5</v>
      </c>
      <c r="F1195" s="6">
        <v>31250.0</v>
      </c>
    </row>
    <row r="1196">
      <c r="A1196" s="7"/>
      <c r="B1196" s="7"/>
      <c r="C1196" s="7">
        <v>44472.0</v>
      </c>
      <c r="D1196" s="4">
        <v>34.0</v>
      </c>
      <c r="E1196" s="5" t="s">
        <v>5</v>
      </c>
      <c r="F1196" s="6">
        <v>31250.0</v>
      </c>
    </row>
    <row r="1197">
      <c r="A1197" s="7"/>
      <c r="B1197" s="7"/>
      <c r="C1197" s="7">
        <v>44473.0</v>
      </c>
      <c r="D1197" s="4">
        <v>34.0</v>
      </c>
      <c r="E1197" s="5" t="s">
        <v>5</v>
      </c>
      <c r="F1197" s="6">
        <v>31250.0</v>
      </c>
    </row>
    <row r="1198">
      <c r="A1198" s="7"/>
      <c r="B1198" s="7"/>
      <c r="C1198" s="7">
        <v>44474.0</v>
      </c>
      <c r="D1198" s="4">
        <v>34.0</v>
      </c>
      <c r="E1198" s="5" t="s">
        <v>5</v>
      </c>
      <c r="F1198" s="6">
        <v>31250.0</v>
      </c>
    </row>
    <row r="1199">
      <c r="A1199" s="7"/>
      <c r="B1199" s="7"/>
      <c r="C1199" s="7">
        <v>44475.0</v>
      </c>
      <c r="D1199" s="4">
        <v>34.0</v>
      </c>
      <c r="E1199" s="5" t="s">
        <v>5</v>
      </c>
      <c r="F1199" s="6">
        <v>31250.0</v>
      </c>
    </row>
    <row r="1200">
      <c r="A1200" s="7"/>
      <c r="B1200" s="7"/>
      <c r="C1200" s="7">
        <v>44476.0</v>
      </c>
      <c r="D1200" s="4">
        <v>34.0</v>
      </c>
      <c r="E1200" s="5" t="s">
        <v>5</v>
      </c>
      <c r="F1200" s="6">
        <v>31250.0</v>
      </c>
    </row>
    <row r="1201">
      <c r="A1201" s="7"/>
      <c r="B1201" s="7"/>
      <c r="C1201" s="7">
        <v>44477.0</v>
      </c>
      <c r="D1201" s="4">
        <v>34.0</v>
      </c>
      <c r="E1201" s="5" t="s">
        <v>5</v>
      </c>
      <c r="F1201" s="6">
        <v>31250.0</v>
      </c>
    </row>
    <row r="1202">
      <c r="A1202" s="7"/>
      <c r="B1202" s="7"/>
      <c r="C1202" s="7">
        <v>44478.0</v>
      </c>
      <c r="D1202" s="4">
        <v>34.0</v>
      </c>
      <c r="E1202" s="5" t="s">
        <v>5</v>
      </c>
      <c r="F1202" s="6">
        <v>31250.0</v>
      </c>
    </row>
    <row r="1203">
      <c r="A1203" s="7"/>
      <c r="B1203" s="7"/>
      <c r="C1203" s="7">
        <v>44479.0</v>
      </c>
      <c r="D1203" s="4">
        <v>34.0</v>
      </c>
      <c r="E1203" s="5" t="s">
        <v>5</v>
      </c>
      <c r="F1203" s="6">
        <v>31250.0</v>
      </c>
    </row>
    <row r="1204">
      <c r="A1204" s="7"/>
      <c r="B1204" s="7"/>
      <c r="C1204" s="7">
        <v>44480.0</v>
      </c>
      <c r="D1204" s="4">
        <v>34.0</v>
      </c>
      <c r="E1204" s="5" t="s">
        <v>5</v>
      </c>
      <c r="F1204" s="6">
        <v>31250.0</v>
      </c>
    </row>
    <row r="1205">
      <c r="A1205" s="7"/>
      <c r="B1205" s="7"/>
      <c r="C1205" s="7">
        <v>44481.0</v>
      </c>
      <c r="D1205" s="4">
        <v>34.0</v>
      </c>
      <c r="E1205" s="5" t="s">
        <v>5</v>
      </c>
      <c r="F1205" s="6">
        <v>31250.0</v>
      </c>
    </row>
    <row r="1206">
      <c r="A1206" s="7"/>
      <c r="B1206" s="7"/>
      <c r="C1206" s="7">
        <v>44482.0</v>
      </c>
      <c r="D1206" s="4">
        <v>34.0</v>
      </c>
      <c r="E1206" s="5" t="s">
        <v>5</v>
      </c>
      <c r="F1206" s="6">
        <v>31250.0</v>
      </c>
    </row>
    <row r="1207">
      <c r="A1207" s="7"/>
      <c r="B1207" s="7"/>
      <c r="C1207" s="7">
        <v>44483.0</v>
      </c>
      <c r="D1207" s="4">
        <v>34.0</v>
      </c>
      <c r="E1207" s="5" t="s">
        <v>5</v>
      </c>
      <c r="F1207" s="6">
        <v>31250.0</v>
      </c>
    </row>
    <row r="1208">
      <c r="A1208" s="7"/>
      <c r="B1208" s="7"/>
      <c r="C1208" s="7">
        <v>44484.0</v>
      </c>
      <c r="D1208" s="4">
        <v>34.0</v>
      </c>
      <c r="E1208" s="5" t="s">
        <v>5</v>
      </c>
      <c r="F1208" s="6">
        <v>31250.0</v>
      </c>
    </row>
    <row r="1209">
      <c r="A1209" s="7"/>
      <c r="B1209" s="7"/>
      <c r="C1209" s="7">
        <v>44485.0</v>
      </c>
      <c r="D1209" s="4">
        <v>34.0</v>
      </c>
      <c r="E1209" s="5" t="s">
        <v>5</v>
      </c>
      <c r="F1209" s="6">
        <v>31250.0</v>
      </c>
    </row>
    <row r="1210">
      <c r="A1210" s="7"/>
      <c r="B1210" s="7"/>
      <c r="C1210" s="7">
        <v>44486.0</v>
      </c>
      <c r="D1210" s="4">
        <v>34.0</v>
      </c>
      <c r="E1210" s="5" t="s">
        <v>5</v>
      </c>
      <c r="F1210" s="6">
        <v>31250.0</v>
      </c>
    </row>
    <row r="1211">
      <c r="A1211" s="7"/>
      <c r="B1211" s="7"/>
      <c r="C1211" s="7">
        <v>44487.0</v>
      </c>
      <c r="D1211" s="4">
        <v>34.0</v>
      </c>
      <c r="E1211" s="5" t="s">
        <v>5</v>
      </c>
      <c r="F1211" s="6">
        <v>31250.0</v>
      </c>
    </row>
    <row r="1212">
      <c r="A1212" s="7"/>
      <c r="B1212" s="7"/>
      <c r="C1212" s="7">
        <v>44488.0</v>
      </c>
      <c r="D1212" s="4">
        <v>34.0</v>
      </c>
      <c r="E1212" s="5" t="s">
        <v>5</v>
      </c>
      <c r="F1212" s="6">
        <v>31250.0</v>
      </c>
    </row>
    <row r="1213">
      <c r="A1213" s="7"/>
      <c r="B1213" s="7"/>
      <c r="C1213" s="7">
        <v>44489.0</v>
      </c>
      <c r="D1213" s="4">
        <v>34.0</v>
      </c>
      <c r="E1213" s="5" t="s">
        <v>5</v>
      </c>
      <c r="F1213" s="6">
        <v>31250.0</v>
      </c>
    </row>
    <row r="1214">
      <c r="A1214" s="7"/>
      <c r="B1214" s="7"/>
      <c r="C1214" s="7">
        <v>44490.0</v>
      </c>
      <c r="D1214" s="4">
        <v>34.0</v>
      </c>
      <c r="E1214" s="5" t="s">
        <v>5</v>
      </c>
      <c r="F1214" s="6">
        <v>31250.0</v>
      </c>
    </row>
    <row r="1215">
      <c r="A1215" s="7"/>
      <c r="B1215" s="7"/>
      <c r="C1215" s="7">
        <v>44491.0</v>
      </c>
      <c r="D1215" s="4">
        <v>34.0</v>
      </c>
      <c r="E1215" s="5" t="s">
        <v>5</v>
      </c>
      <c r="F1215" s="6">
        <v>31250.0</v>
      </c>
    </row>
    <row r="1216">
      <c r="A1216" s="7"/>
      <c r="B1216" s="7"/>
      <c r="C1216" s="7">
        <v>44492.0</v>
      </c>
      <c r="D1216" s="4">
        <v>34.0</v>
      </c>
      <c r="E1216" s="5" t="s">
        <v>5</v>
      </c>
      <c r="F1216" s="6">
        <v>31250.0</v>
      </c>
    </row>
    <row r="1217">
      <c r="A1217" s="7"/>
      <c r="B1217" s="7"/>
      <c r="C1217" s="7">
        <v>44493.0</v>
      </c>
      <c r="D1217" s="4">
        <v>34.0</v>
      </c>
      <c r="E1217" s="5" t="s">
        <v>5</v>
      </c>
      <c r="F1217" s="6">
        <v>31250.0</v>
      </c>
    </row>
    <row r="1218">
      <c r="A1218" s="7"/>
      <c r="B1218" s="7"/>
      <c r="C1218" s="7">
        <v>44494.0</v>
      </c>
      <c r="D1218" s="4">
        <v>34.0</v>
      </c>
      <c r="E1218" s="5" t="s">
        <v>5</v>
      </c>
      <c r="F1218" s="6">
        <v>30242.0</v>
      </c>
    </row>
    <row r="1219">
      <c r="A1219" s="7"/>
      <c r="B1219" s="7"/>
      <c r="C1219" s="7">
        <v>44495.0</v>
      </c>
      <c r="D1219" s="4">
        <v>34.0</v>
      </c>
      <c r="E1219" s="5" t="s">
        <v>5</v>
      </c>
      <c r="F1219" s="6">
        <v>31250.0</v>
      </c>
    </row>
    <row r="1220">
      <c r="A1220" s="7"/>
      <c r="B1220" s="7"/>
      <c r="C1220" s="7">
        <v>44496.0</v>
      </c>
      <c r="D1220" s="4">
        <v>34.0</v>
      </c>
      <c r="E1220" s="5" t="s">
        <v>5</v>
      </c>
      <c r="F1220" s="6">
        <v>31250.0</v>
      </c>
    </row>
    <row r="1221">
      <c r="A1221" s="7"/>
      <c r="B1221" s="7"/>
      <c r="C1221" s="7">
        <v>44497.0</v>
      </c>
      <c r="D1221" s="4">
        <v>34.0</v>
      </c>
      <c r="E1221" s="5" t="s">
        <v>5</v>
      </c>
      <c r="F1221" s="6">
        <v>31250.0</v>
      </c>
    </row>
    <row r="1222">
      <c r="A1222" s="7"/>
      <c r="B1222" s="7"/>
      <c r="C1222" s="7">
        <v>44498.0</v>
      </c>
      <c r="D1222" s="4">
        <v>34.0</v>
      </c>
      <c r="E1222" s="5" t="s">
        <v>5</v>
      </c>
      <c r="F1222" s="6">
        <v>31250.0</v>
      </c>
    </row>
    <row r="1223">
      <c r="A1223" s="7"/>
      <c r="B1223" s="7"/>
      <c r="C1223" s="7">
        <v>44499.0</v>
      </c>
      <c r="D1223" s="4">
        <v>34.0</v>
      </c>
      <c r="E1223" s="5" t="s">
        <v>5</v>
      </c>
      <c r="F1223" s="6">
        <v>31250.0</v>
      </c>
    </row>
    <row r="1224">
      <c r="A1224" s="7"/>
      <c r="B1224" s="7"/>
      <c r="C1224" s="7">
        <v>44500.0</v>
      </c>
      <c r="D1224" s="4">
        <v>34.0</v>
      </c>
      <c r="E1224" s="5" t="s">
        <v>5</v>
      </c>
      <c r="F1224" s="6">
        <v>31250.0</v>
      </c>
    </row>
    <row r="1225">
      <c r="A1225" s="7"/>
      <c r="B1225" s="7"/>
      <c r="C1225" s="7">
        <v>44501.0</v>
      </c>
      <c r="D1225" s="4">
        <v>14.0</v>
      </c>
      <c r="E1225" s="5" t="s">
        <v>6</v>
      </c>
      <c r="F1225" s="6">
        <v>50000.0</v>
      </c>
    </row>
    <row r="1226">
      <c r="A1226" s="7"/>
      <c r="B1226" s="7"/>
      <c r="C1226" s="7">
        <v>44502.0</v>
      </c>
      <c r="D1226" s="4">
        <v>14.0</v>
      </c>
      <c r="E1226" s="5" t="s">
        <v>6</v>
      </c>
      <c r="F1226" s="6">
        <v>50000.0</v>
      </c>
    </row>
    <row r="1227">
      <c r="A1227" s="7"/>
      <c r="B1227" s="7"/>
      <c r="C1227" s="7">
        <v>44503.0</v>
      </c>
      <c r="D1227" s="4">
        <v>56.0</v>
      </c>
      <c r="E1227" s="5" t="s">
        <v>6</v>
      </c>
      <c r="F1227" s="6">
        <v>25000.0</v>
      </c>
    </row>
    <row r="1228">
      <c r="A1228" s="7"/>
      <c r="B1228" s="7"/>
      <c r="C1228" s="7">
        <v>44504.0</v>
      </c>
      <c r="D1228" s="4">
        <v>183.0</v>
      </c>
      <c r="E1228" s="5" t="s">
        <v>7</v>
      </c>
      <c r="F1228" s="6">
        <v>250000.0</v>
      </c>
    </row>
    <row r="1229">
      <c r="A1229" s="7"/>
      <c r="B1229" s="7"/>
      <c r="C1229" s="7">
        <v>44505.0</v>
      </c>
      <c r="D1229" s="4">
        <v>47.0</v>
      </c>
      <c r="E1229" s="5" t="s">
        <v>6</v>
      </c>
      <c r="F1229" s="6">
        <v>10000.0</v>
      </c>
    </row>
    <row r="1230">
      <c r="A1230" s="7"/>
      <c r="B1230" s="7"/>
      <c r="C1230" s="7">
        <v>44506.0</v>
      </c>
      <c r="D1230" s="4">
        <v>11.0</v>
      </c>
      <c r="E1230" s="5" t="s">
        <v>7</v>
      </c>
      <c r="F1230" s="6">
        <v>50000.0</v>
      </c>
    </row>
    <row r="1231">
      <c r="A1231" s="7"/>
      <c r="B1231" s="7"/>
      <c r="C1231" s="7">
        <v>44507.0</v>
      </c>
      <c r="D1231" s="4">
        <v>11.0</v>
      </c>
      <c r="E1231" s="5" t="s">
        <v>7</v>
      </c>
      <c r="F1231" s="6">
        <v>25000.0</v>
      </c>
    </row>
    <row r="1232">
      <c r="A1232" s="7"/>
      <c r="B1232" s="7"/>
      <c r="C1232" s="7">
        <v>44508.0</v>
      </c>
      <c r="D1232" s="4">
        <v>11.0</v>
      </c>
      <c r="E1232" s="5" t="s">
        <v>7</v>
      </c>
      <c r="F1232" s="6">
        <v>75000.0</v>
      </c>
    </row>
    <row r="1233">
      <c r="A1233" s="7"/>
      <c r="B1233" s="7"/>
      <c r="C1233" s="7">
        <v>44509.0</v>
      </c>
      <c r="D1233" s="4">
        <v>10.0</v>
      </c>
      <c r="E1233" s="5" t="s">
        <v>6</v>
      </c>
      <c r="F1233" s="6">
        <v>4400.0</v>
      </c>
    </row>
    <row r="1234">
      <c r="A1234" s="7"/>
      <c r="B1234" s="7"/>
      <c r="C1234" s="7">
        <v>44510.0</v>
      </c>
      <c r="D1234" s="4">
        <v>113.0</v>
      </c>
      <c r="E1234" s="5" t="s">
        <v>7</v>
      </c>
      <c r="F1234" s="6">
        <v>200000.0</v>
      </c>
    </row>
    <row r="1235">
      <c r="A1235" s="7"/>
      <c r="B1235" s="7"/>
      <c r="C1235" s="7">
        <v>44511.0</v>
      </c>
      <c r="D1235" s="4">
        <v>193.0</v>
      </c>
      <c r="E1235" s="5" t="s">
        <v>7</v>
      </c>
      <c r="F1235" s="6">
        <v>190000.0</v>
      </c>
    </row>
    <row r="1236">
      <c r="A1236" s="7"/>
      <c r="B1236" s="7"/>
      <c r="C1236" s="7">
        <v>44512.0</v>
      </c>
      <c r="D1236" s="4">
        <v>3.0</v>
      </c>
      <c r="E1236" s="5" t="s">
        <v>6</v>
      </c>
      <c r="F1236" s="6">
        <v>25000.0</v>
      </c>
    </row>
    <row r="1237">
      <c r="A1237" s="7"/>
      <c r="B1237" s="7"/>
      <c r="C1237" s="7">
        <v>44513.0</v>
      </c>
      <c r="D1237" s="4">
        <v>67.0</v>
      </c>
      <c r="E1237" s="5" t="s">
        <v>6</v>
      </c>
      <c r="F1237" s="6">
        <v>12500.0</v>
      </c>
    </row>
    <row r="1238">
      <c r="A1238" s="7"/>
      <c r="B1238" s="7"/>
      <c r="C1238" s="7">
        <v>44514.0</v>
      </c>
      <c r="D1238" s="4">
        <v>28.0</v>
      </c>
      <c r="E1238" s="5" t="s">
        <v>6</v>
      </c>
      <c r="F1238" s="6">
        <v>35000.0</v>
      </c>
    </row>
    <row r="1239">
      <c r="A1239" s="7"/>
      <c r="B1239" s="7"/>
      <c r="C1239" s="7">
        <v>44515.0</v>
      </c>
      <c r="D1239" s="4">
        <v>32.0</v>
      </c>
      <c r="E1239" s="5" t="s">
        <v>7</v>
      </c>
      <c r="F1239" s="6">
        <v>138000.0</v>
      </c>
    </row>
    <row r="1240">
      <c r="A1240" s="7"/>
      <c r="B1240" s="7"/>
      <c r="C1240" s="7">
        <v>44516.0</v>
      </c>
      <c r="D1240" s="4">
        <v>32.0</v>
      </c>
      <c r="E1240" s="5" t="s">
        <v>7</v>
      </c>
      <c r="F1240" s="6">
        <v>125000.0</v>
      </c>
    </row>
    <row r="1241">
      <c r="A1241" s="7"/>
      <c r="B1241" s="7"/>
      <c r="C1241" s="7">
        <v>44517.0</v>
      </c>
      <c r="D1241" s="4">
        <v>0.0</v>
      </c>
      <c r="E1241" s="5" t="s">
        <v>6</v>
      </c>
      <c r="F1241" s="6">
        <v>25000.0</v>
      </c>
    </row>
    <row r="1242">
      <c r="A1242" s="7"/>
      <c r="B1242" s="7"/>
      <c r="C1242" s="7">
        <v>44518.0</v>
      </c>
      <c r="D1242" s="4">
        <v>144.0</v>
      </c>
      <c r="E1242" s="5" t="s">
        <v>6</v>
      </c>
      <c r="F1242" s="6">
        <v>25000.0</v>
      </c>
    </row>
    <row r="1243">
      <c r="A1243" s="7"/>
      <c r="B1243" s="7"/>
      <c r="C1243" s="7">
        <v>44519.0</v>
      </c>
      <c r="D1243" s="4">
        <v>17.0</v>
      </c>
      <c r="E1243" s="5" t="s">
        <v>6</v>
      </c>
      <c r="F1243" s="6">
        <v>45000.0</v>
      </c>
    </row>
    <row r="1244">
      <c r="A1244" s="7"/>
      <c r="B1244" s="7"/>
      <c r="C1244" s="7">
        <v>44520.0</v>
      </c>
      <c r="D1244" s="4">
        <v>34.0</v>
      </c>
      <c r="E1244" s="5" t="s">
        <v>5</v>
      </c>
      <c r="F1244" s="6">
        <v>31250.0</v>
      </c>
    </row>
    <row r="1245">
      <c r="A1245" s="7"/>
      <c r="B1245" s="7"/>
      <c r="C1245" s="7">
        <v>44521.0</v>
      </c>
      <c r="D1245" s="4">
        <v>14.0</v>
      </c>
      <c r="E1245" s="5" t="s">
        <v>6</v>
      </c>
      <c r="F1245" s="6">
        <v>50000.0</v>
      </c>
    </row>
    <row r="1246">
      <c r="A1246" s="7"/>
      <c r="B1246" s="7"/>
      <c r="C1246" s="7">
        <v>44522.0</v>
      </c>
      <c r="D1246" s="4">
        <v>14.0</v>
      </c>
      <c r="E1246" s="5" t="s">
        <v>6</v>
      </c>
      <c r="F1246" s="6">
        <v>50000.0</v>
      </c>
    </row>
    <row r="1247">
      <c r="A1247" s="7"/>
      <c r="B1247" s="7"/>
      <c r="C1247" s="7">
        <v>44523.0</v>
      </c>
      <c r="D1247" s="4">
        <v>56.0</v>
      </c>
      <c r="E1247" s="5" t="s">
        <v>6</v>
      </c>
      <c r="F1247" s="6">
        <v>25000.0</v>
      </c>
    </row>
    <row r="1248">
      <c r="A1248" s="7"/>
      <c r="B1248" s="7"/>
      <c r="C1248" s="7">
        <v>44524.0</v>
      </c>
      <c r="D1248" s="4">
        <v>183.0</v>
      </c>
      <c r="E1248" s="5" t="s">
        <v>7</v>
      </c>
      <c r="F1248" s="6">
        <v>250000.0</v>
      </c>
    </row>
    <row r="1249">
      <c r="A1249" s="7"/>
      <c r="B1249" s="7"/>
      <c r="C1249" s="7">
        <v>44525.0</v>
      </c>
      <c r="D1249" s="4">
        <v>47.0</v>
      </c>
      <c r="E1249" s="5" t="s">
        <v>6</v>
      </c>
      <c r="F1249" s="6">
        <v>10000.0</v>
      </c>
    </row>
    <row r="1250">
      <c r="A1250" s="7"/>
      <c r="B1250" s="7"/>
      <c r="C1250" s="7">
        <v>44526.0</v>
      </c>
      <c r="D1250" s="4">
        <v>11.0</v>
      </c>
      <c r="E1250" s="5" t="s">
        <v>7</v>
      </c>
      <c r="F1250" s="6">
        <v>50000.0</v>
      </c>
    </row>
    <row r="1251">
      <c r="A1251" s="7"/>
      <c r="B1251" s="7"/>
      <c r="C1251" s="7">
        <v>44527.0</v>
      </c>
      <c r="D1251" s="4">
        <v>11.0</v>
      </c>
      <c r="E1251" s="5" t="s">
        <v>7</v>
      </c>
      <c r="F1251" s="6">
        <v>25000.0</v>
      </c>
    </row>
    <row r="1252">
      <c r="A1252" s="7"/>
      <c r="B1252" s="7"/>
      <c r="C1252" s="7">
        <v>44528.0</v>
      </c>
      <c r="D1252" s="4">
        <v>11.0</v>
      </c>
      <c r="E1252" s="5" t="s">
        <v>7</v>
      </c>
      <c r="F1252" s="6">
        <v>75000.0</v>
      </c>
    </row>
    <row r="1253">
      <c r="A1253" s="7"/>
      <c r="B1253" s="7"/>
      <c r="C1253" s="7">
        <v>44529.0</v>
      </c>
      <c r="D1253" s="4">
        <v>10.0</v>
      </c>
      <c r="E1253" s="5" t="s">
        <v>6</v>
      </c>
      <c r="F1253" s="6">
        <v>4400.0</v>
      </c>
    </row>
    <row r="1254">
      <c r="A1254" s="7"/>
      <c r="B1254" s="7"/>
      <c r="C1254" s="7">
        <v>44530.0</v>
      </c>
      <c r="D1254" s="4">
        <v>34.0</v>
      </c>
      <c r="E1254" s="5" t="s">
        <v>5</v>
      </c>
      <c r="F1254" s="6">
        <v>31250.0</v>
      </c>
    </row>
    <row r="1255">
      <c r="A1255" s="7"/>
      <c r="B1255" s="7"/>
      <c r="C1255" s="7">
        <v>44531.0</v>
      </c>
      <c r="D1255" s="4">
        <v>14.0</v>
      </c>
      <c r="E1255" s="5" t="s">
        <v>6</v>
      </c>
      <c r="F1255" s="6">
        <v>50000.0</v>
      </c>
    </row>
    <row r="1256">
      <c r="A1256" s="7"/>
      <c r="B1256" s="7"/>
      <c r="C1256" s="7">
        <v>44532.0</v>
      </c>
      <c r="D1256" s="4">
        <v>14.0</v>
      </c>
      <c r="E1256" s="5" t="s">
        <v>6</v>
      </c>
      <c r="F1256" s="6">
        <v>50000.0</v>
      </c>
    </row>
    <row r="1257">
      <c r="A1257" s="7"/>
      <c r="B1257" s="7"/>
      <c r="C1257" s="7">
        <v>44533.0</v>
      </c>
      <c r="D1257" s="4">
        <v>56.0</v>
      </c>
      <c r="E1257" s="5" t="s">
        <v>6</v>
      </c>
      <c r="F1257" s="6">
        <v>25000.0</v>
      </c>
    </row>
    <row r="1258">
      <c r="A1258" s="7"/>
      <c r="B1258" s="7"/>
      <c r="C1258" s="7">
        <v>44534.0</v>
      </c>
      <c r="D1258" s="4">
        <v>183.0</v>
      </c>
      <c r="E1258" s="5" t="s">
        <v>7</v>
      </c>
      <c r="F1258" s="6">
        <v>250000.0</v>
      </c>
    </row>
    <row r="1259">
      <c r="A1259" s="7"/>
      <c r="B1259" s="7"/>
      <c r="C1259" s="7">
        <v>44535.0</v>
      </c>
      <c r="D1259" s="4">
        <v>47.0</v>
      </c>
      <c r="E1259" s="5" t="s">
        <v>6</v>
      </c>
      <c r="F1259" s="6">
        <v>10000.0</v>
      </c>
    </row>
    <row r="1260">
      <c r="A1260" s="7"/>
      <c r="B1260" s="7"/>
      <c r="C1260" s="7">
        <v>44536.0</v>
      </c>
      <c r="D1260" s="4">
        <v>11.0</v>
      </c>
      <c r="E1260" s="5" t="s">
        <v>7</v>
      </c>
      <c r="F1260" s="6">
        <v>50000.0</v>
      </c>
    </row>
    <row r="1261">
      <c r="A1261" s="7"/>
      <c r="B1261" s="7"/>
      <c r="C1261" s="7">
        <v>44537.0</v>
      </c>
      <c r="D1261" s="4">
        <v>11.0</v>
      </c>
      <c r="E1261" s="5" t="s">
        <v>7</v>
      </c>
      <c r="F1261" s="6">
        <v>25000.0</v>
      </c>
    </row>
    <row r="1262">
      <c r="A1262" s="7"/>
      <c r="B1262" s="7"/>
      <c r="C1262" s="7">
        <v>44538.0</v>
      </c>
      <c r="D1262" s="4">
        <v>11.0</v>
      </c>
      <c r="E1262" s="5" t="s">
        <v>7</v>
      </c>
      <c r="F1262" s="6">
        <v>75000.0</v>
      </c>
    </row>
    <row r="1263">
      <c r="A1263" s="7"/>
      <c r="B1263" s="7"/>
      <c r="C1263" s="7">
        <v>44539.0</v>
      </c>
      <c r="D1263" s="4">
        <v>10.0</v>
      </c>
      <c r="E1263" s="5" t="s">
        <v>6</v>
      </c>
      <c r="F1263" s="6">
        <v>4400.0</v>
      </c>
    </row>
    <row r="1264">
      <c r="A1264" s="7"/>
      <c r="B1264" s="7"/>
      <c r="C1264" s="7">
        <v>44540.0</v>
      </c>
      <c r="D1264" s="4">
        <v>47.0</v>
      </c>
      <c r="E1264" s="5" t="s">
        <v>6</v>
      </c>
      <c r="F1264" s="6">
        <v>10000.0</v>
      </c>
    </row>
    <row r="1265">
      <c r="A1265" s="7"/>
      <c r="B1265" s="7"/>
      <c r="C1265" s="7">
        <v>44541.0</v>
      </c>
      <c r="D1265" s="4">
        <v>11.0</v>
      </c>
      <c r="E1265" s="5" t="s">
        <v>7</v>
      </c>
      <c r="F1265" s="6">
        <v>50000.0</v>
      </c>
    </row>
    <row r="1266">
      <c r="A1266" s="7"/>
      <c r="B1266" s="7"/>
      <c r="C1266" s="7">
        <v>44542.0</v>
      </c>
      <c r="D1266" s="4">
        <v>11.0</v>
      </c>
      <c r="E1266" s="5" t="s">
        <v>7</v>
      </c>
      <c r="F1266" s="6">
        <v>25000.0</v>
      </c>
    </row>
    <row r="1267">
      <c r="A1267" s="7"/>
      <c r="B1267" s="7"/>
      <c r="C1267" s="7">
        <v>44543.0</v>
      </c>
      <c r="D1267" s="4">
        <v>11.0</v>
      </c>
      <c r="E1267" s="5" t="s">
        <v>7</v>
      </c>
      <c r="F1267" s="6">
        <v>75000.0</v>
      </c>
    </row>
    <row r="1268">
      <c r="A1268" s="7"/>
      <c r="B1268" s="7"/>
      <c r="C1268" s="7">
        <v>44544.0</v>
      </c>
      <c r="D1268" s="4">
        <v>10.0</v>
      </c>
      <c r="E1268" s="5" t="s">
        <v>6</v>
      </c>
      <c r="F1268" s="6">
        <v>4400.0</v>
      </c>
    </row>
    <row r="1269">
      <c r="A1269" s="7"/>
      <c r="B1269" s="7"/>
      <c r="C1269" s="7">
        <v>44545.0</v>
      </c>
      <c r="D1269" s="4">
        <v>11.0</v>
      </c>
      <c r="E1269" s="5" t="s">
        <v>7</v>
      </c>
      <c r="F1269" s="6">
        <v>50000.0</v>
      </c>
    </row>
    <row r="1270">
      <c r="A1270" s="7"/>
      <c r="B1270" s="7"/>
      <c r="C1270" s="7">
        <v>44546.0</v>
      </c>
      <c r="D1270" s="4">
        <v>11.0</v>
      </c>
      <c r="E1270" s="5" t="s">
        <v>7</v>
      </c>
      <c r="F1270" s="6">
        <v>25000.0</v>
      </c>
    </row>
  </sheetData>
  <autoFilter ref="$C$1:$AA$124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18.63"/>
    <col customWidth="1" min="12" max="12" width="15.5"/>
  </cols>
  <sheetData>
    <row r="1">
      <c r="A1" s="8" t="s">
        <v>3</v>
      </c>
      <c r="B1" s="9" t="s">
        <v>10</v>
      </c>
      <c r="C1" s="10" t="s">
        <v>11</v>
      </c>
      <c r="D1" s="11" t="s">
        <v>0</v>
      </c>
      <c r="E1" s="12" t="s">
        <v>1</v>
      </c>
      <c r="F1" s="13" t="s">
        <v>12</v>
      </c>
      <c r="G1" s="9" t="s">
        <v>13</v>
      </c>
      <c r="H1" s="13" t="s">
        <v>14</v>
      </c>
      <c r="I1" s="9" t="s">
        <v>2</v>
      </c>
      <c r="J1" s="9" t="s">
        <v>15</v>
      </c>
      <c r="K1" s="14" t="s">
        <v>16</v>
      </c>
      <c r="L1" s="15" t="s">
        <v>17</v>
      </c>
      <c r="M1" s="16" t="s">
        <v>18</v>
      </c>
      <c r="N1" s="17" t="s">
        <v>19</v>
      </c>
      <c r="O1" s="18" t="s">
        <v>20</v>
      </c>
      <c r="P1" s="9" t="s">
        <v>21</v>
      </c>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c r="A2" s="20" t="s">
        <v>7</v>
      </c>
      <c r="B2" s="20" t="s">
        <v>22</v>
      </c>
      <c r="C2" s="21">
        <v>630.0</v>
      </c>
      <c r="D2" s="22">
        <v>44185.0</v>
      </c>
      <c r="E2" s="23">
        <v>44561.0</v>
      </c>
      <c r="F2" s="20" t="s">
        <v>23</v>
      </c>
      <c r="G2" s="20" t="s">
        <v>24</v>
      </c>
      <c r="H2" s="24">
        <v>2.0</v>
      </c>
      <c r="I2" s="25">
        <v>288.0</v>
      </c>
      <c r="J2" s="26" t="s">
        <v>25</v>
      </c>
      <c r="K2" s="27">
        <v>0.1</v>
      </c>
      <c r="L2" s="28" t="s">
        <v>26</v>
      </c>
      <c r="M2" s="28">
        <v>90000.0</v>
      </c>
      <c r="N2" s="29"/>
      <c r="O2" s="30">
        <v>44239.0</v>
      </c>
      <c r="P2" s="26" t="s">
        <v>27</v>
      </c>
      <c r="Q2" s="19"/>
      <c r="R2" s="31">
        <f>ROUNDUP(MONTH(E2)/3,0)</f>
        <v>4</v>
      </c>
      <c r="S2" s="31">
        <f>IF(ROUNDUP(MONTH(E2)/3,0)-3=0,4,ROUNDUP(MONTH(E2)/3,0)-3)</f>
        <v>1</v>
      </c>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idden="1">
      <c r="A3" s="20" t="s">
        <v>5</v>
      </c>
      <c r="B3" s="20" t="s">
        <v>22</v>
      </c>
      <c r="C3" s="21">
        <v>557.0</v>
      </c>
      <c r="D3" s="32">
        <v>43089.0</v>
      </c>
      <c r="E3" s="23">
        <v>43834.0</v>
      </c>
      <c r="F3" s="20" t="s">
        <v>28</v>
      </c>
      <c r="G3" s="20" t="s">
        <v>29</v>
      </c>
      <c r="H3" s="24">
        <v>1.0</v>
      </c>
      <c r="I3" s="25">
        <v>15.0</v>
      </c>
      <c r="J3" s="26" t="s">
        <v>30</v>
      </c>
      <c r="K3" s="27">
        <v>1.0</v>
      </c>
      <c r="L3" s="28" t="s">
        <v>31</v>
      </c>
      <c r="M3" s="28">
        <v>12500.0</v>
      </c>
      <c r="N3" s="33"/>
      <c r="O3" s="33"/>
      <c r="P3" s="26" t="s">
        <v>32</v>
      </c>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idden="1">
      <c r="A4" s="20" t="s">
        <v>5</v>
      </c>
      <c r="B4" s="20" t="s">
        <v>33</v>
      </c>
      <c r="C4" s="21">
        <v>254.0</v>
      </c>
      <c r="D4" s="32">
        <v>43045.0</v>
      </c>
      <c r="E4" s="23">
        <v>43835.0</v>
      </c>
      <c r="F4" s="20" t="s">
        <v>28</v>
      </c>
      <c r="G4" s="20" t="s">
        <v>29</v>
      </c>
      <c r="H4" s="24">
        <v>1.0</v>
      </c>
      <c r="I4" s="25">
        <v>60.0</v>
      </c>
      <c r="J4" s="26" t="s">
        <v>34</v>
      </c>
      <c r="K4" s="27">
        <v>0.0</v>
      </c>
      <c r="L4" s="28" t="s">
        <v>35</v>
      </c>
      <c r="M4" s="28">
        <v>30000.0</v>
      </c>
      <c r="N4" s="29"/>
      <c r="O4" s="29">
        <v>43006.0</v>
      </c>
      <c r="P4" s="34" t="s">
        <v>36</v>
      </c>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idden="1">
      <c r="A5" s="20" t="s">
        <v>7</v>
      </c>
      <c r="B5" s="20" t="s">
        <v>22</v>
      </c>
      <c r="C5" s="21">
        <v>1262.0</v>
      </c>
      <c r="D5" s="32">
        <v>42959.0</v>
      </c>
      <c r="E5" s="23">
        <v>43835.0</v>
      </c>
      <c r="F5" s="20" t="s">
        <v>28</v>
      </c>
      <c r="G5" s="20" t="s">
        <v>29</v>
      </c>
      <c r="H5" s="24">
        <v>1.0</v>
      </c>
      <c r="I5" s="25">
        <v>146.0</v>
      </c>
      <c r="J5" s="26" t="s">
        <v>34</v>
      </c>
      <c r="K5" s="27">
        <v>0.0</v>
      </c>
      <c r="L5" s="28" t="s">
        <v>35</v>
      </c>
      <c r="M5" s="28">
        <v>75000.0</v>
      </c>
      <c r="N5" s="29"/>
      <c r="O5" s="29">
        <v>43035.0</v>
      </c>
      <c r="P5" s="34" t="s">
        <v>37</v>
      </c>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c r="A6" s="20" t="s">
        <v>7</v>
      </c>
      <c r="B6" s="20" t="s">
        <v>38</v>
      </c>
      <c r="C6" s="21">
        <v>834.0</v>
      </c>
      <c r="D6" s="22">
        <v>44172.0</v>
      </c>
      <c r="E6" s="23">
        <v>44561.0</v>
      </c>
      <c r="F6" s="20" t="s">
        <v>23</v>
      </c>
      <c r="G6" s="20" t="s">
        <v>24</v>
      </c>
      <c r="H6" s="24">
        <v>2.0</v>
      </c>
      <c r="I6" s="25">
        <v>288.0</v>
      </c>
      <c r="J6" s="26" t="s">
        <v>39</v>
      </c>
      <c r="K6" s="27">
        <v>0.25</v>
      </c>
      <c r="L6" s="28" t="s">
        <v>26</v>
      </c>
      <c r="M6" s="28">
        <v>200000.0</v>
      </c>
      <c r="N6" s="29"/>
      <c r="O6" s="30">
        <v>44172.0</v>
      </c>
      <c r="P6" s="26" t="s">
        <v>40</v>
      </c>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idden="1">
      <c r="A7" s="20" t="s">
        <v>7</v>
      </c>
      <c r="B7" s="20" t="s">
        <v>38</v>
      </c>
      <c r="C7" s="21">
        <v>125.0</v>
      </c>
      <c r="D7" s="32">
        <v>43069.0</v>
      </c>
      <c r="E7" s="23">
        <v>43840.0</v>
      </c>
      <c r="F7" s="20" t="s">
        <v>28</v>
      </c>
      <c r="G7" s="20" t="s">
        <v>29</v>
      </c>
      <c r="H7" s="24">
        <v>1.0</v>
      </c>
      <c r="I7" s="25">
        <v>41.0</v>
      </c>
      <c r="J7" s="26" t="s">
        <v>30</v>
      </c>
      <c r="K7" s="27">
        <v>1.0</v>
      </c>
      <c r="L7" s="28" t="s">
        <v>31</v>
      </c>
      <c r="M7" s="28">
        <v>140000.0</v>
      </c>
      <c r="N7" s="29"/>
      <c r="O7" s="29">
        <v>43098.0</v>
      </c>
      <c r="P7" s="26" t="s">
        <v>41</v>
      </c>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idden="1">
      <c r="A8" s="20" t="s">
        <v>7</v>
      </c>
      <c r="B8" s="20" t="s">
        <v>38</v>
      </c>
      <c r="C8" s="21">
        <v>126.0</v>
      </c>
      <c r="D8" s="32">
        <v>43069.0</v>
      </c>
      <c r="E8" s="23">
        <v>43840.0</v>
      </c>
      <c r="F8" s="20" t="s">
        <v>28</v>
      </c>
      <c r="G8" s="20" t="s">
        <v>29</v>
      </c>
      <c r="H8" s="24">
        <v>1.0</v>
      </c>
      <c r="I8" s="25">
        <v>41.0</v>
      </c>
      <c r="J8" s="26" t="s">
        <v>30</v>
      </c>
      <c r="K8" s="27">
        <v>1.0</v>
      </c>
      <c r="L8" s="28" t="s">
        <v>31</v>
      </c>
      <c r="M8" s="28">
        <v>140000.0</v>
      </c>
      <c r="N8" s="29"/>
      <c r="O8" s="29">
        <v>43098.0</v>
      </c>
      <c r="P8" s="26" t="s">
        <v>41</v>
      </c>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idden="1">
      <c r="A9" s="20" t="s">
        <v>7</v>
      </c>
      <c r="B9" s="20" t="s">
        <v>38</v>
      </c>
      <c r="C9" s="21">
        <v>127.0</v>
      </c>
      <c r="D9" s="32">
        <v>43069.0</v>
      </c>
      <c r="E9" s="23">
        <v>43840.0</v>
      </c>
      <c r="F9" s="20" t="s">
        <v>28</v>
      </c>
      <c r="G9" s="20" t="s">
        <v>29</v>
      </c>
      <c r="H9" s="24">
        <v>1.0</v>
      </c>
      <c r="I9" s="25">
        <v>41.0</v>
      </c>
      <c r="J9" s="26" t="s">
        <v>30</v>
      </c>
      <c r="K9" s="27">
        <v>1.0</v>
      </c>
      <c r="L9" s="28" t="s">
        <v>31</v>
      </c>
      <c r="M9" s="28">
        <v>140000.0</v>
      </c>
      <c r="N9" s="29"/>
      <c r="O9" s="29">
        <v>43098.0</v>
      </c>
      <c r="P9" s="26" t="s">
        <v>41</v>
      </c>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idden="1">
      <c r="A10" s="20" t="s">
        <v>7</v>
      </c>
      <c r="B10" s="20" t="s">
        <v>22</v>
      </c>
      <c r="C10" s="21">
        <v>1713.0</v>
      </c>
      <c r="D10" s="32">
        <v>43044.0</v>
      </c>
      <c r="E10" s="23">
        <v>43840.0</v>
      </c>
      <c r="F10" s="20" t="s">
        <v>28</v>
      </c>
      <c r="G10" s="20" t="s">
        <v>29</v>
      </c>
      <c r="H10" s="24">
        <v>1.0</v>
      </c>
      <c r="I10" s="25">
        <v>66.0</v>
      </c>
      <c r="J10" s="26" t="s">
        <v>34</v>
      </c>
      <c r="K10" s="27">
        <v>0.0</v>
      </c>
      <c r="L10" s="28" t="s">
        <v>35</v>
      </c>
      <c r="M10" s="28">
        <v>70000.0</v>
      </c>
      <c r="N10" s="29"/>
      <c r="O10" s="29">
        <v>43056.0</v>
      </c>
      <c r="P10" s="35" t="s">
        <v>42</v>
      </c>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row>
    <row r="11" hidden="1">
      <c r="A11" s="20" t="s">
        <v>7</v>
      </c>
      <c r="B11" s="20" t="s">
        <v>33</v>
      </c>
      <c r="C11" s="21">
        <v>1037.0</v>
      </c>
      <c r="D11" s="32">
        <v>43030.0</v>
      </c>
      <c r="E11" s="23">
        <v>43841.0</v>
      </c>
      <c r="F11" s="20" t="s">
        <v>28</v>
      </c>
      <c r="G11" s="20" t="s">
        <v>29</v>
      </c>
      <c r="H11" s="24">
        <v>1.0</v>
      </c>
      <c r="I11" s="25">
        <v>81.0</v>
      </c>
      <c r="J11" s="26" t="s">
        <v>34</v>
      </c>
      <c r="K11" s="27">
        <v>0.0</v>
      </c>
      <c r="L11" s="28" t="s">
        <v>35</v>
      </c>
      <c r="M11" s="28">
        <v>150000.0</v>
      </c>
      <c r="N11" s="33"/>
      <c r="O11" s="33"/>
      <c r="P11" s="34" t="s">
        <v>43</v>
      </c>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row>
    <row r="12">
      <c r="A12" s="20" t="s">
        <v>7</v>
      </c>
      <c r="B12" s="20" t="s">
        <v>44</v>
      </c>
      <c r="C12" s="21">
        <v>38.0</v>
      </c>
      <c r="D12" s="22">
        <v>44137.0</v>
      </c>
      <c r="E12" s="23">
        <v>44561.0</v>
      </c>
      <c r="F12" s="20" t="s">
        <v>23</v>
      </c>
      <c r="G12" s="20" t="s">
        <v>24</v>
      </c>
      <c r="H12" s="24">
        <v>2.0</v>
      </c>
      <c r="I12" s="25">
        <v>288.0</v>
      </c>
      <c r="J12" s="26" t="s">
        <v>25</v>
      </c>
      <c r="K12" s="27">
        <v>0.1</v>
      </c>
      <c r="L12" s="28" t="s">
        <v>26</v>
      </c>
      <c r="M12" s="28">
        <v>250000.0</v>
      </c>
      <c r="N12" s="29"/>
      <c r="O12" s="30">
        <v>44138.0</v>
      </c>
      <c r="P12" s="26" t="s">
        <v>45</v>
      </c>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row>
    <row r="13" hidden="1">
      <c r="A13" s="20" t="s">
        <v>5</v>
      </c>
      <c r="B13" s="20" t="s">
        <v>44</v>
      </c>
      <c r="C13" s="21">
        <v>51.0</v>
      </c>
      <c r="D13" s="32">
        <v>43047.0</v>
      </c>
      <c r="E13" s="23">
        <v>43842.0</v>
      </c>
      <c r="F13" s="20" t="s">
        <v>28</v>
      </c>
      <c r="G13" s="20" t="s">
        <v>29</v>
      </c>
      <c r="H13" s="24">
        <v>1.0</v>
      </c>
      <c r="I13" s="25">
        <v>65.0</v>
      </c>
      <c r="J13" s="26" t="s">
        <v>34</v>
      </c>
      <c r="K13" s="27">
        <v>0.0</v>
      </c>
      <c r="L13" s="28" t="s">
        <v>35</v>
      </c>
      <c r="M13" s="28">
        <v>25000.0</v>
      </c>
      <c r="N13" s="33"/>
      <c r="O13" s="33"/>
      <c r="P13" s="26" t="s">
        <v>46</v>
      </c>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row>
    <row r="14" hidden="1">
      <c r="A14" s="20" t="s">
        <v>7</v>
      </c>
      <c r="B14" s="20" t="s">
        <v>38</v>
      </c>
      <c r="C14" s="21">
        <v>1839.0</v>
      </c>
      <c r="D14" s="32">
        <v>43036.0</v>
      </c>
      <c r="E14" s="23">
        <v>43842.0</v>
      </c>
      <c r="F14" s="20" t="s">
        <v>28</v>
      </c>
      <c r="G14" s="20" t="s">
        <v>29</v>
      </c>
      <c r="H14" s="24">
        <v>1.0</v>
      </c>
      <c r="I14" s="25">
        <v>76.0</v>
      </c>
      <c r="J14" s="26" t="s">
        <v>34</v>
      </c>
      <c r="K14" s="27">
        <v>0.0</v>
      </c>
      <c r="L14" s="28" t="s">
        <v>35</v>
      </c>
      <c r="M14" s="28">
        <v>80000.0</v>
      </c>
      <c r="N14" s="33"/>
      <c r="O14" s="33"/>
      <c r="P14" s="26" t="s">
        <v>47</v>
      </c>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row>
    <row r="15" hidden="1">
      <c r="A15" s="20" t="s">
        <v>5</v>
      </c>
      <c r="B15" s="20" t="s">
        <v>33</v>
      </c>
      <c r="C15" s="21">
        <v>922.0</v>
      </c>
      <c r="D15" s="32">
        <v>43027.0</v>
      </c>
      <c r="E15" s="23">
        <v>43842.0</v>
      </c>
      <c r="F15" s="20" t="s">
        <v>28</v>
      </c>
      <c r="G15" s="20" t="s">
        <v>29</v>
      </c>
      <c r="H15" s="24">
        <v>1.0</v>
      </c>
      <c r="I15" s="25">
        <v>85.0</v>
      </c>
      <c r="J15" s="26" t="s">
        <v>34</v>
      </c>
      <c r="K15" s="27">
        <v>0.0</v>
      </c>
      <c r="L15" s="28" t="s">
        <v>35</v>
      </c>
      <c r="M15" s="28">
        <v>25000.0</v>
      </c>
      <c r="N15" s="33"/>
      <c r="O15" s="33"/>
      <c r="P15" s="26" t="s">
        <v>48</v>
      </c>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row>
    <row r="16" hidden="1">
      <c r="A16" s="20" t="s">
        <v>7</v>
      </c>
      <c r="B16" s="20" t="s">
        <v>38</v>
      </c>
      <c r="C16" s="21">
        <v>1500.0</v>
      </c>
      <c r="D16" s="32">
        <v>43060.0</v>
      </c>
      <c r="E16" s="23">
        <v>43848.0</v>
      </c>
      <c r="F16" s="20" t="s">
        <v>28</v>
      </c>
      <c r="G16" s="20" t="s">
        <v>29</v>
      </c>
      <c r="H16" s="24">
        <v>1.0</v>
      </c>
      <c r="I16" s="25">
        <v>58.0</v>
      </c>
      <c r="J16" s="26" t="s">
        <v>34</v>
      </c>
      <c r="K16" s="27">
        <v>0.0</v>
      </c>
      <c r="L16" s="28" t="s">
        <v>35</v>
      </c>
      <c r="M16" s="28">
        <v>60000.0</v>
      </c>
      <c r="N16" s="29"/>
      <c r="O16" s="29">
        <v>43076.0</v>
      </c>
      <c r="P16" s="26" t="s">
        <v>49</v>
      </c>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row>
    <row r="17" hidden="1">
      <c r="A17" s="20" t="s">
        <v>7</v>
      </c>
      <c r="B17" s="20" t="s">
        <v>38</v>
      </c>
      <c r="C17" s="21">
        <v>1937.0</v>
      </c>
      <c r="D17" s="32">
        <v>43019.0</v>
      </c>
      <c r="E17" s="23">
        <v>43848.0</v>
      </c>
      <c r="F17" s="20" t="s">
        <v>28</v>
      </c>
      <c r="G17" s="20" t="s">
        <v>29</v>
      </c>
      <c r="H17" s="24">
        <v>1.0</v>
      </c>
      <c r="I17" s="25">
        <v>99.0</v>
      </c>
      <c r="J17" s="26" t="s">
        <v>34</v>
      </c>
      <c r="K17" s="27">
        <v>0.0</v>
      </c>
      <c r="L17" s="28" t="s">
        <v>35</v>
      </c>
      <c r="M17" s="28">
        <v>150000.0</v>
      </c>
      <c r="N17" s="33"/>
      <c r="O17" s="33"/>
      <c r="P17" s="34" t="s">
        <v>50</v>
      </c>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row>
    <row r="18">
      <c r="A18" s="20" t="s">
        <v>7</v>
      </c>
      <c r="B18" s="20" t="s">
        <v>51</v>
      </c>
      <c r="C18" s="21">
        <v>417.0</v>
      </c>
      <c r="D18" s="22">
        <v>44113.0</v>
      </c>
      <c r="E18" s="23">
        <v>44561.0</v>
      </c>
      <c r="F18" s="20" t="s">
        <v>23</v>
      </c>
      <c r="G18" s="20" t="s">
        <v>24</v>
      </c>
      <c r="H18" s="24">
        <v>2.0</v>
      </c>
      <c r="I18" s="25">
        <v>288.0</v>
      </c>
      <c r="J18" s="26" t="s">
        <v>52</v>
      </c>
      <c r="K18" s="27">
        <v>0.5</v>
      </c>
      <c r="L18" s="28" t="s">
        <v>31</v>
      </c>
      <c r="M18" s="28">
        <v>90000.0</v>
      </c>
      <c r="N18" s="29"/>
      <c r="O18" s="30">
        <v>44120.0</v>
      </c>
      <c r="P18" s="26" t="s">
        <v>53</v>
      </c>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row>
    <row r="19">
      <c r="A19" s="20" t="s">
        <v>7</v>
      </c>
      <c r="B19" s="20" t="s">
        <v>33</v>
      </c>
      <c r="C19" s="21">
        <v>345.0</v>
      </c>
      <c r="D19" s="22">
        <v>44182.0</v>
      </c>
      <c r="E19" s="23">
        <v>44551.0</v>
      </c>
      <c r="F19" s="20" t="s">
        <v>23</v>
      </c>
      <c r="G19" s="20" t="s">
        <v>24</v>
      </c>
      <c r="H19" s="24">
        <v>2.0</v>
      </c>
      <c r="I19" s="25">
        <v>278.0</v>
      </c>
      <c r="J19" s="26" t="s">
        <v>52</v>
      </c>
      <c r="K19" s="27">
        <v>0.5</v>
      </c>
      <c r="L19" s="28" t="s">
        <v>31</v>
      </c>
      <c r="M19" s="28">
        <v>150000.0</v>
      </c>
      <c r="N19" s="33"/>
      <c r="O19" s="33"/>
      <c r="P19" s="26" t="s">
        <v>54</v>
      </c>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row>
    <row r="20">
      <c r="A20" s="20" t="s">
        <v>7</v>
      </c>
      <c r="B20" s="20" t="s">
        <v>51</v>
      </c>
      <c r="C20" s="21">
        <v>408.0</v>
      </c>
      <c r="D20" s="22">
        <v>43842.0</v>
      </c>
      <c r="E20" s="23">
        <v>44550.0</v>
      </c>
      <c r="F20" s="20" t="s">
        <v>23</v>
      </c>
      <c r="G20" s="20" t="s">
        <v>24</v>
      </c>
      <c r="H20" s="24">
        <v>2.0</v>
      </c>
      <c r="I20" s="25">
        <v>277.0</v>
      </c>
      <c r="J20" s="26" t="s">
        <v>25</v>
      </c>
      <c r="K20" s="27">
        <v>0.1</v>
      </c>
      <c r="L20" s="28" t="s">
        <v>26</v>
      </c>
      <c r="M20" s="28">
        <v>90000.0</v>
      </c>
      <c r="N20" s="33"/>
      <c r="O20" s="33"/>
      <c r="P20" s="26" t="s">
        <v>55</v>
      </c>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row>
    <row r="21">
      <c r="A21" s="20" t="s">
        <v>7</v>
      </c>
      <c r="B21" s="20" t="s">
        <v>38</v>
      </c>
      <c r="C21" s="21">
        <v>792.0</v>
      </c>
      <c r="D21" s="22">
        <v>44102.0</v>
      </c>
      <c r="E21" s="23">
        <v>44548.0</v>
      </c>
      <c r="F21" s="20" t="s">
        <v>23</v>
      </c>
      <c r="G21" s="20" t="s">
        <v>24</v>
      </c>
      <c r="H21" s="24">
        <v>2.0</v>
      </c>
      <c r="I21" s="25">
        <v>275.0</v>
      </c>
      <c r="J21" s="26" t="s">
        <v>25</v>
      </c>
      <c r="K21" s="27">
        <v>0.1</v>
      </c>
      <c r="L21" s="28" t="s">
        <v>26</v>
      </c>
      <c r="M21" s="28">
        <v>150000.0</v>
      </c>
      <c r="N21" s="29"/>
      <c r="O21" s="30">
        <v>44134.0</v>
      </c>
      <c r="P21" s="26" t="s">
        <v>56</v>
      </c>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row>
    <row r="22" hidden="1">
      <c r="A22" s="20" t="s">
        <v>5</v>
      </c>
      <c r="B22" s="20" t="s">
        <v>22</v>
      </c>
      <c r="C22" s="21">
        <v>636.0</v>
      </c>
      <c r="D22" s="32">
        <v>43091.0</v>
      </c>
      <c r="E22" s="23">
        <v>43856.0</v>
      </c>
      <c r="F22" s="20" t="s">
        <v>28</v>
      </c>
      <c r="G22" s="20" t="s">
        <v>29</v>
      </c>
      <c r="H22" s="24">
        <v>1.0</v>
      </c>
      <c r="I22" s="25">
        <v>35.0</v>
      </c>
      <c r="J22" s="26" t="s">
        <v>30</v>
      </c>
      <c r="K22" s="27">
        <v>1.0</v>
      </c>
      <c r="L22" s="28" t="s">
        <v>31</v>
      </c>
      <c r="M22" s="28">
        <v>15000.0</v>
      </c>
      <c r="N22" s="33"/>
      <c r="O22" s="33"/>
      <c r="P22" s="36" t="s">
        <v>57</v>
      </c>
      <c r="Q22" s="37"/>
      <c r="R22" s="37"/>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row>
    <row r="23" hidden="1">
      <c r="A23" s="20" t="s">
        <v>5</v>
      </c>
      <c r="B23" s="20" t="s">
        <v>33</v>
      </c>
      <c r="C23" s="21">
        <v>920.0</v>
      </c>
      <c r="D23" s="32">
        <v>43027.0</v>
      </c>
      <c r="E23" s="23">
        <v>43856.0</v>
      </c>
      <c r="F23" s="20" t="s">
        <v>28</v>
      </c>
      <c r="G23" s="20" t="s">
        <v>29</v>
      </c>
      <c r="H23" s="24">
        <v>1.0</v>
      </c>
      <c r="I23" s="25">
        <v>99.0</v>
      </c>
      <c r="J23" s="26" t="s">
        <v>30</v>
      </c>
      <c r="K23" s="27">
        <v>1.0</v>
      </c>
      <c r="L23" s="28" t="s">
        <v>31</v>
      </c>
      <c r="M23" s="28">
        <v>25000.0</v>
      </c>
      <c r="N23" s="33"/>
      <c r="O23" s="33"/>
      <c r="P23" s="26" t="s">
        <v>58</v>
      </c>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row>
    <row r="24" hidden="1">
      <c r="A24" s="20" t="s">
        <v>5</v>
      </c>
      <c r="B24" s="20" t="s">
        <v>33</v>
      </c>
      <c r="C24" s="21">
        <v>921.0</v>
      </c>
      <c r="D24" s="32">
        <v>43027.0</v>
      </c>
      <c r="E24" s="23">
        <v>43856.0</v>
      </c>
      <c r="F24" s="20" t="s">
        <v>28</v>
      </c>
      <c r="G24" s="20" t="s">
        <v>29</v>
      </c>
      <c r="H24" s="24">
        <v>1.0</v>
      </c>
      <c r="I24" s="25">
        <v>99.0</v>
      </c>
      <c r="J24" s="26" t="s">
        <v>30</v>
      </c>
      <c r="K24" s="27">
        <v>1.0</v>
      </c>
      <c r="L24" s="28" t="s">
        <v>31</v>
      </c>
      <c r="M24" s="28">
        <v>25000.0</v>
      </c>
      <c r="N24" s="33"/>
      <c r="O24" s="33"/>
      <c r="P24" s="36" t="s">
        <v>58</v>
      </c>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row>
    <row r="25" hidden="1">
      <c r="A25" s="20" t="s">
        <v>5</v>
      </c>
      <c r="B25" s="20" t="s">
        <v>44</v>
      </c>
      <c r="C25" s="21">
        <v>41.0</v>
      </c>
      <c r="D25" s="32">
        <v>43014.0</v>
      </c>
      <c r="E25" s="23">
        <v>43856.0</v>
      </c>
      <c r="F25" s="20" t="s">
        <v>28</v>
      </c>
      <c r="G25" s="20" t="s">
        <v>29</v>
      </c>
      <c r="H25" s="24">
        <v>1.0</v>
      </c>
      <c r="I25" s="25">
        <v>112.0</v>
      </c>
      <c r="J25" s="26" t="s">
        <v>34</v>
      </c>
      <c r="K25" s="27">
        <v>0.0</v>
      </c>
      <c r="L25" s="28" t="s">
        <v>35</v>
      </c>
      <c r="M25" s="28">
        <v>75000.0</v>
      </c>
      <c r="N25" s="33"/>
      <c r="O25" s="33"/>
      <c r="P25" s="34" t="s">
        <v>59</v>
      </c>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row>
    <row r="26" hidden="1">
      <c r="A26" s="20" t="s">
        <v>7</v>
      </c>
      <c r="B26" s="20" t="s">
        <v>22</v>
      </c>
      <c r="C26" s="21">
        <v>1510.0</v>
      </c>
      <c r="D26" s="32">
        <v>43036.0</v>
      </c>
      <c r="E26" s="23">
        <v>43858.0</v>
      </c>
      <c r="F26" s="20" t="s">
        <v>28</v>
      </c>
      <c r="G26" s="20" t="s">
        <v>29</v>
      </c>
      <c r="H26" s="24">
        <v>1.0</v>
      </c>
      <c r="I26" s="25">
        <v>92.0</v>
      </c>
      <c r="J26" s="26" t="s">
        <v>30</v>
      </c>
      <c r="K26" s="27">
        <v>1.0</v>
      </c>
      <c r="L26" s="28" t="s">
        <v>31</v>
      </c>
      <c r="M26" s="28">
        <v>130000.0</v>
      </c>
      <c r="N26" s="29"/>
      <c r="O26" s="30">
        <v>43859.0</v>
      </c>
      <c r="P26" s="36" t="s">
        <v>60</v>
      </c>
      <c r="Q26" s="37"/>
      <c r="R26" s="37"/>
      <c r="S26" s="37"/>
      <c r="T26" s="37"/>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row>
    <row r="27">
      <c r="A27" s="20" t="s">
        <v>7</v>
      </c>
      <c r="B27" s="20" t="s">
        <v>22</v>
      </c>
      <c r="C27" s="21">
        <v>1357.0</v>
      </c>
      <c r="D27" s="22">
        <v>44183.0</v>
      </c>
      <c r="E27" s="23">
        <v>44543.0</v>
      </c>
      <c r="F27" s="20" t="s">
        <v>23</v>
      </c>
      <c r="G27" s="20" t="s">
        <v>24</v>
      </c>
      <c r="H27" s="24">
        <v>2.0</v>
      </c>
      <c r="I27" s="25">
        <v>360.0</v>
      </c>
      <c r="J27" s="26" t="s">
        <v>34</v>
      </c>
      <c r="K27" s="27">
        <v>0.0</v>
      </c>
      <c r="L27" s="28" t="s">
        <v>35</v>
      </c>
      <c r="M27" s="28">
        <v>100000.0</v>
      </c>
      <c r="N27" s="33"/>
      <c r="O27" s="33"/>
      <c r="P27" s="36" t="s">
        <v>61</v>
      </c>
      <c r="Q27" s="37"/>
      <c r="R27" s="37"/>
      <c r="S27" s="37"/>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row>
    <row r="28">
      <c r="A28" s="20" t="s">
        <v>7</v>
      </c>
      <c r="B28" s="20" t="s">
        <v>22</v>
      </c>
      <c r="C28" s="21">
        <v>1358.0</v>
      </c>
      <c r="D28" s="22">
        <v>44183.0</v>
      </c>
      <c r="E28" s="23">
        <v>44543.0</v>
      </c>
      <c r="F28" s="20" t="s">
        <v>23</v>
      </c>
      <c r="G28" s="20" t="s">
        <v>24</v>
      </c>
      <c r="H28" s="24">
        <v>2.0</v>
      </c>
      <c r="I28" s="25">
        <v>360.0</v>
      </c>
      <c r="J28" s="26" t="s">
        <v>34</v>
      </c>
      <c r="K28" s="27">
        <v>0.0</v>
      </c>
      <c r="L28" s="28" t="s">
        <v>35</v>
      </c>
      <c r="M28" s="28">
        <v>150000.0</v>
      </c>
      <c r="N28" s="33"/>
      <c r="O28" s="33"/>
      <c r="P28" s="36" t="s">
        <v>61</v>
      </c>
      <c r="Q28" s="37"/>
      <c r="R28" s="37"/>
      <c r="S28" s="37"/>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row>
    <row r="29">
      <c r="A29" s="20" t="s">
        <v>7</v>
      </c>
      <c r="B29" s="20" t="s">
        <v>22</v>
      </c>
      <c r="C29" s="21">
        <v>1833.0</v>
      </c>
      <c r="D29" s="22">
        <v>44149.0</v>
      </c>
      <c r="E29" s="23">
        <v>44543.0</v>
      </c>
      <c r="F29" s="20" t="s">
        <v>23</v>
      </c>
      <c r="G29" s="20" t="s">
        <v>24</v>
      </c>
      <c r="H29" s="24">
        <v>2.0</v>
      </c>
      <c r="I29" s="25">
        <v>394.0</v>
      </c>
      <c r="J29" s="26" t="s">
        <v>34</v>
      </c>
      <c r="K29" s="27">
        <v>0.0</v>
      </c>
      <c r="L29" s="28" t="s">
        <v>35</v>
      </c>
      <c r="M29" s="28">
        <v>300000.0</v>
      </c>
      <c r="N29" s="33"/>
      <c r="O29" s="33"/>
      <c r="P29" s="36" t="s">
        <v>62</v>
      </c>
      <c r="Q29" s="37"/>
      <c r="R29" s="37"/>
      <c r="S29" s="37"/>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row>
    <row r="30">
      <c r="A30" s="20" t="s">
        <v>7</v>
      </c>
      <c r="B30" s="20" t="s">
        <v>22</v>
      </c>
      <c r="C30" s="21">
        <v>1834.0</v>
      </c>
      <c r="D30" s="22">
        <v>44149.0</v>
      </c>
      <c r="E30" s="23">
        <v>44543.0</v>
      </c>
      <c r="F30" s="20" t="s">
        <v>23</v>
      </c>
      <c r="G30" s="20" t="s">
        <v>24</v>
      </c>
      <c r="H30" s="24">
        <v>2.0</v>
      </c>
      <c r="I30" s="25">
        <v>394.0</v>
      </c>
      <c r="J30" s="26" t="s">
        <v>34</v>
      </c>
      <c r="K30" s="27">
        <v>0.0</v>
      </c>
      <c r="L30" s="28" t="s">
        <v>35</v>
      </c>
      <c r="M30" s="28">
        <v>225000.0</v>
      </c>
      <c r="N30" s="33"/>
      <c r="O30" s="33"/>
      <c r="P30" s="36" t="s">
        <v>62</v>
      </c>
      <c r="Q30" s="37"/>
      <c r="R30" s="37"/>
      <c r="S30" s="37"/>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row>
    <row r="31">
      <c r="A31" s="20" t="s">
        <v>7</v>
      </c>
      <c r="B31" s="20" t="s">
        <v>22</v>
      </c>
      <c r="C31" s="21">
        <v>1624.0</v>
      </c>
      <c r="D31" s="22">
        <v>44112.0</v>
      </c>
      <c r="E31" s="23">
        <v>44543.0</v>
      </c>
      <c r="F31" s="20" t="s">
        <v>23</v>
      </c>
      <c r="G31" s="20" t="s">
        <v>24</v>
      </c>
      <c r="H31" s="24">
        <v>2.0</v>
      </c>
      <c r="I31" s="25">
        <v>431.0</v>
      </c>
      <c r="J31" s="26" t="s">
        <v>34</v>
      </c>
      <c r="K31" s="27">
        <v>0.0</v>
      </c>
      <c r="L31" s="28" t="s">
        <v>35</v>
      </c>
      <c r="M31" s="28">
        <v>375000.0</v>
      </c>
      <c r="N31" s="29"/>
      <c r="O31" s="30">
        <v>44484.0</v>
      </c>
      <c r="P31" s="36" t="s">
        <v>63</v>
      </c>
      <c r="Q31" s="37"/>
      <c r="R31" s="37"/>
      <c r="S31" s="37"/>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row>
    <row r="32" hidden="1">
      <c r="A32" s="20" t="s">
        <v>5</v>
      </c>
      <c r="B32" s="20" t="s">
        <v>38</v>
      </c>
      <c r="C32" s="21">
        <v>147.0</v>
      </c>
      <c r="D32" s="32">
        <v>43042.0</v>
      </c>
      <c r="E32" s="23">
        <v>43861.0</v>
      </c>
      <c r="F32" s="20" t="s">
        <v>28</v>
      </c>
      <c r="G32" s="20" t="s">
        <v>29</v>
      </c>
      <c r="H32" s="24">
        <v>1.0</v>
      </c>
      <c r="I32" s="25">
        <v>89.0</v>
      </c>
      <c r="J32" s="26" t="s">
        <v>30</v>
      </c>
      <c r="K32" s="27">
        <v>1.0</v>
      </c>
      <c r="L32" s="28" t="s">
        <v>31</v>
      </c>
      <c r="M32" s="28">
        <v>25000.0</v>
      </c>
      <c r="N32" s="33"/>
      <c r="O32" s="33"/>
      <c r="P32" s="38" t="s">
        <v>64</v>
      </c>
      <c r="Q32" s="37"/>
      <c r="R32" s="37"/>
      <c r="S32" s="37"/>
      <c r="T32" s="37"/>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row>
    <row r="33" hidden="1">
      <c r="A33" s="20" t="s">
        <v>7</v>
      </c>
      <c r="B33" s="20" t="s">
        <v>38</v>
      </c>
      <c r="C33" s="21">
        <v>1934.0</v>
      </c>
      <c r="D33" s="32">
        <v>42940.0</v>
      </c>
      <c r="E33" s="23">
        <v>43866.0</v>
      </c>
      <c r="F33" s="20" t="s">
        <v>65</v>
      </c>
      <c r="G33" s="20" t="s">
        <v>29</v>
      </c>
      <c r="H33" s="24">
        <v>1.0</v>
      </c>
      <c r="I33" s="25">
        <v>196.0</v>
      </c>
      <c r="J33" s="26" t="s">
        <v>30</v>
      </c>
      <c r="K33" s="27">
        <v>1.0</v>
      </c>
      <c r="L33" s="28" t="s">
        <v>31</v>
      </c>
      <c r="M33" s="28">
        <v>200000.0</v>
      </c>
      <c r="N33" s="29"/>
      <c r="O33" s="29">
        <v>43083.0</v>
      </c>
      <c r="P33" s="36" t="s">
        <v>48</v>
      </c>
      <c r="Q33" s="37"/>
      <c r="R33" s="37"/>
      <c r="S33" s="37"/>
      <c r="T33" s="37"/>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row>
    <row r="34" hidden="1">
      <c r="A34" s="20" t="s">
        <v>7</v>
      </c>
      <c r="B34" s="20" t="s">
        <v>33</v>
      </c>
      <c r="C34" s="21">
        <v>359.0</v>
      </c>
      <c r="D34" s="32">
        <v>42697.0</v>
      </c>
      <c r="E34" s="23">
        <v>43866.0</v>
      </c>
      <c r="F34" s="20" t="s">
        <v>65</v>
      </c>
      <c r="G34" s="20" t="s">
        <v>29</v>
      </c>
      <c r="H34" s="24">
        <v>1.0</v>
      </c>
      <c r="I34" s="25">
        <v>439.0</v>
      </c>
      <c r="J34" s="26" t="s">
        <v>34</v>
      </c>
      <c r="K34" s="27">
        <v>0.0</v>
      </c>
      <c r="L34" s="28" t="s">
        <v>35</v>
      </c>
      <c r="M34" s="28">
        <v>125000.0</v>
      </c>
      <c r="N34" s="33"/>
      <c r="O34" s="33"/>
      <c r="P34" s="36" t="s">
        <v>66</v>
      </c>
      <c r="Q34" s="37"/>
      <c r="R34" s="37"/>
      <c r="S34" s="37"/>
      <c r="T34" s="37"/>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row>
    <row r="35" hidden="1">
      <c r="A35" s="20" t="s">
        <v>7</v>
      </c>
      <c r="B35" s="20" t="s">
        <v>22</v>
      </c>
      <c r="C35" s="21">
        <v>549.0</v>
      </c>
      <c r="D35" s="32">
        <v>43081.0</v>
      </c>
      <c r="E35" s="23">
        <v>43867.0</v>
      </c>
      <c r="F35" s="20" t="s">
        <v>65</v>
      </c>
      <c r="G35" s="20" t="s">
        <v>29</v>
      </c>
      <c r="H35" s="24">
        <v>1.0</v>
      </c>
      <c r="I35" s="25">
        <v>56.0</v>
      </c>
      <c r="J35" s="26" t="s">
        <v>30</v>
      </c>
      <c r="K35" s="27">
        <v>1.0</v>
      </c>
      <c r="L35" s="28" t="s">
        <v>31</v>
      </c>
      <c r="M35" s="28">
        <v>125000.0</v>
      </c>
      <c r="N35" s="29"/>
      <c r="O35" s="30">
        <v>44057.0</v>
      </c>
      <c r="P35" s="36" t="s">
        <v>48</v>
      </c>
      <c r="Q35" s="37"/>
      <c r="R35" s="37"/>
      <c r="S35" s="37"/>
      <c r="T35" s="37"/>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row>
    <row r="36">
      <c r="A36" s="20" t="s">
        <v>7</v>
      </c>
      <c r="B36" s="20" t="s">
        <v>22</v>
      </c>
      <c r="C36" s="21">
        <v>6.0</v>
      </c>
      <c r="D36" s="22">
        <v>44135.0</v>
      </c>
      <c r="E36" s="23">
        <v>44541.0</v>
      </c>
      <c r="F36" s="20" t="s">
        <v>23</v>
      </c>
      <c r="G36" s="20" t="s">
        <v>24</v>
      </c>
      <c r="H36" s="24">
        <v>2.0</v>
      </c>
      <c r="I36" s="25">
        <v>268.0</v>
      </c>
      <c r="J36" s="26" t="s">
        <v>39</v>
      </c>
      <c r="K36" s="27">
        <v>0.25</v>
      </c>
      <c r="L36" s="28" t="s">
        <v>26</v>
      </c>
      <c r="M36" s="28">
        <v>180000.0</v>
      </c>
      <c r="N36" s="29"/>
      <c r="O36" s="30">
        <v>44144.0</v>
      </c>
      <c r="P36" s="36" t="s">
        <v>67</v>
      </c>
      <c r="Q36" s="37"/>
      <c r="R36" s="37"/>
      <c r="S36" s="37"/>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row>
    <row r="37" hidden="1">
      <c r="A37" s="20" t="s">
        <v>7</v>
      </c>
      <c r="B37" s="20" t="s">
        <v>22</v>
      </c>
      <c r="C37" s="21">
        <v>1290.0</v>
      </c>
      <c r="D37" s="32">
        <v>42965.0</v>
      </c>
      <c r="E37" s="23">
        <v>43869.0</v>
      </c>
      <c r="F37" s="20" t="s">
        <v>65</v>
      </c>
      <c r="G37" s="20" t="s">
        <v>29</v>
      </c>
      <c r="H37" s="24">
        <v>1.0</v>
      </c>
      <c r="I37" s="25">
        <v>174.0</v>
      </c>
      <c r="J37" s="26" t="s">
        <v>34</v>
      </c>
      <c r="K37" s="27">
        <v>0.0</v>
      </c>
      <c r="L37" s="28" t="s">
        <v>35</v>
      </c>
      <c r="M37" s="28">
        <v>30000.0</v>
      </c>
      <c r="N37" s="33"/>
      <c r="O37" s="33"/>
      <c r="P37" s="36" t="s">
        <v>68</v>
      </c>
      <c r="Q37" s="37"/>
      <c r="R37" s="37"/>
      <c r="S37" s="37"/>
      <c r="T37" s="37"/>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row>
    <row r="38">
      <c r="A38" s="20" t="s">
        <v>7</v>
      </c>
      <c r="B38" s="20" t="s">
        <v>33</v>
      </c>
      <c r="C38" s="21">
        <v>1067.0</v>
      </c>
      <c r="D38" s="22">
        <v>44119.0</v>
      </c>
      <c r="E38" s="23">
        <v>44540.0</v>
      </c>
      <c r="F38" s="20" t="s">
        <v>23</v>
      </c>
      <c r="G38" s="20" t="s">
        <v>24</v>
      </c>
      <c r="H38" s="24">
        <v>2.0</v>
      </c>
      <c r="I38" s="25">
        <v>421.0</v>
      </c>
      <c r="J38" s="26" t="s">
        <v>34</v>
      </c>
      <c r="K38" s="27">
        <v>0.0</v>
      </c>
      <c r="L38" s="28" t="s">
        <v>35</v>
      </c>
      <c r="M38" s="28">
        <v>250000.0</v>
      </c>
      <c r="N38" s="29"/>
      <c r="O38" s="30">
        <v>44228.0</v>
      </c>
      <c r="P38" s="36" t="s">
        <v>69</v>
      </c>
      <c r="Q38" s="37"/>
      <c r="R38" s="37"/>
      <c r="S38" s="37"/>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row>
    <row r="39" hidden="1">
      <c r="A39" s="20" t="s">
        <v>7</v>
      </c>
      <c r="B39" s="20" t="s">
        <v>38</v>
      </c>
      <c r="C39" s="21">
        <v>1730.0</v>
      </c>
      <c r="D39" s="32">
        <v>43030.0</v>
      </c>
      <c r="E39" s="23">
        <v>43875.0</v>
      </c>
      <c r="F39" s="20" t="s">
        <v>65</v>
      </c>
      <c r="G39" s="20" t="s">
        <v>29</v>
      </c>
      <c r="H39" s="24">
        <v>1.0</v>
      </c>
      <c r="I39" s="25">
        <v>115.0</v>
      </c>
      <c r="J39" s="26" t="s">
        <v>30</v>
      </c>
      <c r="K39" s="27">
        <v>1.0</v>
      </c>
      <c r="L39" s="28" t="s">
        <v>31</v>
      </c>
      <c r="M39" s="28">
        <v>230000.0</v>
      </c>
      <c r="N39" s="29"/>
      <c r="O39" s="30">
        <v>43924.0</v>
      </c>
      <c r="P39" s="36" t="s">
        <v>48</v>
      </c>
      <c r="Q39" s="37"/>
      <c r="R39" s="37"/>
      <c r="S39" s="37"/>
      <c r="T39" s="37"/>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row>
    <row r="40">
      <c r="A40" s="20" t="s">
        <v>7</v>
      </c>
      <c r="B40" s="20" t="s">
        <v>38</v>
      </c>
      <c r="C40" s="21">
        <v>1146.0</v>
      </c>
      <c r="D40" s="22">
        <v>44130.0</v>
      </c>
      <c r="E40" s="23">
        <v>44539.0</v>
      </c>
      <c r="F40" s="20" t="s">
        <v>23</v>
      </c>
      <c r="G40" s="20" t="s">
        <v>24</v>
      </c>
      <c r="H40" s="24">
        <v>2.0</v>
      </c>
      <c r="I40" s="25">
        <v>409.0</v>
      </c>
      <c r="J40" s="26" t="s">
        <v>34</v>
      </c>
      <c r="K40" s="27">
        <v>0.0</v>
      </c>
      <c r="L40" s="28" t="s">
        <v>35</v>
      </c>
      <c r="M40" s="28">
        <v>150000.0</v>
      </c>
      <c r="N40" s="29"/>
      <c r="O40" s="30">
        <v>44140.0</v>
      </c>
      <c r="P40" s="38" t="s">
        <v>70</v>
      </c>
      <c r="Q40" s="37"/>
      <c r="R40" s="37"/>
      <c r="S40" s="37"/>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row>
    <row r="41">
      <c r="A41" s="20" t="s">
        <v>6</v>
      </c>
      <c r="B41" s="20" t="s">
        <v>38</v>
      </c>
      <c r="C41" s="21">
        <v>1147.0</v>
      </c>
      <c r="D41" s="22">
        <v>44130.0</v>
      </c>
      <c r="E41" s="23">
        <v>44539.0</v>
      </c>
      <c r="F41" s="20" t="s">
        <v>23</v>
      </c>
      <c r="G41" s="20" t="s">
        <v>24</v>
      </c>
      <c r="H41" s="24">
        <v>2.0</v>
      </c>
      <c r="I41" s="25">
        <v>409.0</v>
      </c>
      <c r="J41" s="26" t="s">
        <v>34</v>
      </c>
      <c r="K41" s="27">
        <v>0.0</v>
      </c>
      <c r="L41" s="28" t="s">
        <v>35</v>
      </c>
      <c r="M41" s="28">
        <v>150000.0</v>
      </c>
      <c r="N41" s="29"/>
      <c r="O41" s="30">
        <v>44140.0</v>
      </c>
      <c r="P41" s="38" t="s">
        <v>70</v>
      </c>
      <c r="Q41" s="37"/>
      <c r="R41" s="37"/>
      <c r="S41" s="37"/>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row>
    <row r="42">
      <c r="A42" s="20" t="s">
        <v>7</v>
      </c>
      <c r="B42" s="20" t="s">
        <v>33</v>
      </c>
      <c r="C42" s="21">
        <v>1828.0</v>
      </c>
      <c r="D42" s="22">
        <v>44032.0</v>
      </c>
      <c r="E42" s="23">
        <v>44535.0</v>
      </c>
      <c r="F42" s="20" t="s">
        <v>23</v>
      </c>
      <c r="G42" s="20" t="s">
        <v>24</v>
      </c>
      <c r="H42" s="24">
        <v>2.0</v>
      </c>
      <c r="I42" s="25">
        <v>503.0</v>
      </c>
      <c r="J42" s="26" t="s">
        <v>34</v>
      </c>
      <c r="K42" s="27">
        <v>0.0</v>
      </c>
      <c r="L42" s="28" t="s">
        <v>35</v>
      </c>
      <c r="M42" s="28">
        <v>300000.0</v>
      </c>
      <c r="N42" s="29"/>
      <c r="O42" s="30">
        <v>44023.0</v>
      </c>
      <c r="P42" s="36" t="s">
        <v>71</v>
      </c>
      <c r="Q42" s="37"/>
      <c r="R42" s="37"/>
      <c r="S42" s="37"/>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row>
    <row r="43">
      <c r="A43" s="20" t="s">
        <v>7</v>
      </c>
      <c r="B43" s="20" t="s">
        <v>33</v>
      </c>
      <c r="C43" s="21">
        <v>1656.0</v>
      </c>
      <c r="D43" s="22">
        <v>43967.0</v>
      </c>
      <c r="E43" s="23">
        <v>44535.0</v>
      </c>
      <c r="F43" s="20" t="s">
        <v>23</v>
      </c>
      <c r="G43" s="20" t="s">
        <v>24</v>
      </c>
      <c r="H43" s="24">
        <v>2.0</v>
      </c>
      <c r="I43" s="25">
        <v>568.0</v>
      </c>
      <c r="J43" s="26" t="s">
        <v>34</v>
      </c>
      <c r="K43" s="27">
        <v>0.0</v>
      </c>
      <c r="L43" s="28" t="s">
        <v>35</v>
      </c>
      <c r="M43" s="28">
        <v>120000.0</v>
      </c>
      <c r="N43" s="33"/>
      <c r="O43" s="33"/>
      <c r="P43" s="36" t="s">
        <v>72</v>
      </c>
      <c r="Q43" s="37"/>
      <c r="R43" s="37"/>
      <c r="S43" s="37"/>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row>
    <row r="44">
      <c r="A44" s="20" t="s">
        <v>7</v>
      </c>
      <c r="B44" s="20" t="s">
        <v>33</v>
      </c>
      <c r="C44" s="21">
        <v>980.0</v>
      </c>
      <c r="D44" s="22">
        <v>44142.0</v>
      </c>
      <c r="E44" s="23">
        <v>44533.0</v>
      </c>
      <c r="F44" s="20" t="s">
        <v>23</v>
      </c>
      <c r="G44" s="20" t="s">
        <v>24</v>
      </c>
      <c r="H44" s="24">
        <v>2.0</v>
      </c>
      <c r="I44" s="25">
        <v>260.0</v>
      </c>
      <c r="J44" s="26" t="s">
        <v>25</v>
      </c>
      <c r="K44" s="27">
        <v>0.1</v>
      </c>
      <c r="L44" s="28" t="s">
        <v>26</v>
      </c>
      <c r="M44" s="28">
        <v>90000.0</v>
      </c>
      <c r="N44" s="29"/>
      <c r="O44" s="30">
        <v>44142.0</v>
      </c>
      <c r="P44" s="36" t="s">
        <v>73</v>
      </c>
      <c r="Q44" s="37"/>
      <c r="R44" s="37"/>
      <c r="S44" s="37"/>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row>
    <row r="45">
      <c r="A45" s="20" t="s">
        <v>7</v>
      </c>
      <c r="B45" s="20" t="s">
        <v>74</v>
      </c>
      <c r="C45" s="21">
        <v>214.0</v>
      </c>
      <c r="D45" s="22">
        <v>44144.0</v>
      </c>
      <c r="E45" s="23">
        <v>44529.0</v>
      </c>
      <c r="F45" s="20" t="s">
        <v>75</v>
      </c>
      <c r="G45" s="20" t="s">
        <v>24</v>
      </c>
      <c r="H45" s="24">
        <v>2.0</v>
      </c>
      <c r="I45" s="25">
        <v>385.0</v>
      </c>
      <c r="J45" s="26" t="s">
        <v>34</v>
      </c>
      <c r="K45" s="27">
        <v>0.0</v>
      </c>
      <c r="L45" s="28" t="s">
        <v>35</v>
      </c>
      <c r="M45" s="28">
        <v>150000.0</v>
      </c>
      <c r="N45" s="29"/>
      <c r="O45" s="30">
        <v>44350.0</v>
      </c>
      <c r="P45" s="38" t="s">
        <v>76</v>
      </c>
      <c r="Q45" s="37"/>
      <c r="R45" s="37"/>
      <c r="S45" s="37"/>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row>
    <row r="46" hidden="1">
      <c r="A46" s="20" t="s">
        <v>7</v>
      </c>
      <c r="B46" s="20" t="s">
        <v>74</v>
      </c>
      <c r="C46" s="21">
        <v>209.0</v>
      </c>
      <c r="D46" s="32">
        <v>42937.0</v>
      </c>
      <c r="E46" s="23">
        <v>43887.0</v>
      </c>
      <c r="F46" s="20" t="s">
        <v>65</v>
      </c>
      <c r="G46" s="20" t="s">
        <v>29</v>
      </c>
      <c r="H46" s="24">
        <v>1.0</v>
      </c>
      <c r="I46" s="25">
        <v>220.0</v>
      </c>
      <c r="J46" s="26" t="s">
        <v>30</v>
      </c>
      <c r="K46" s="27">
        <v>1.0</v>
      </c>
      <c r="L46" s="28" t="s">
        <v>31</v>
      </c>
      <c r="M46" s="28">
        <v>150000.0</v>
      </c>
      <c r="N46" s="29"/>
      <c r="O46" s="30">
        <v>44023.0</v>
      </c>
      <c r="P46" s="36" t="s">
        <v>77</v>
      </c>
      <c r="Q46" s="37"/>
      <c r="R46" s="37"/>
      <c r="S46" s="37"/>
      <c r="T46" s="37"/>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row>
    <row r="47">
      <c r="A47" s="20" t="s">
        <v>7</v>
      </c>
      <c r="B47" s="20" t="s">
        <v>38</v>
      </c>
      <c r="C47" s="21">
        <v>149.0</v>
      </c>
      <c r="D47" s="22">
        <v>44146.0</v>
      </c>
      <c r="E47" s="23">
        <v>44528.0</v>
      </c>
      <c r="F47" s="20" t="s">
        <v>75</v>
      </c>
      <c r="G47" s="20" t="s">
        <v>24</v>
      </c>
      <c r="H47" s="24">
        <v>2.0</v>
      </c>
      <c r="I47" s="25">
        <v>255.0</v>
      </c>
      <c r="J47" s="26" t="s">
        <v>39</v>
      </c>
      <c r="K47" s="27">
        <v>0.25</v>
      </c>
      <c r="L47" s="28" t="s">
        <v>26</v>
      </c>
      <c r="M47" s="28">
        <v>90000.0</v>
      </c>
      <c r="N47" s="29"/>
      <c r="O47" s="30">
        <v>44492.0</v>
      </c>
      <c r="P47" s="38" t="s">
        <v>78</v>
      </c>
      <c r="Q47" s="37"/>
      <c r="R47" s="37"/>
      <c r="S47" s="37"/>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row>
    <row r="48" hidden="1">
      <c r="A48" s="20" t="s">
        <v>7</v>
      </c>
      <c r="B48" s="20" t="s">
        <v>22</v>
      </c>
      <c r="C48" s="21">
        <v>591.0</v>
      </c>
      <c r="D48" s="32">
        <v>43077.0</v>
      </c>
      <c r="E48" s="23">
        <v>43888.0</v>
      </c>
      <c r="F48" s="20" t="s">
        <v>65</v>
      </c>
      <c r="G48" s="20" t="s">
        <v>29</v>
      </c>
      <c r="H48" s="24">
        <v>1.0</v>
      </c>
      <c r="I48" s="25">
        <v>81.0</v>
      </c>
      <c r="J48" s="26" t="s">
        <v>34</v>
      </c>
      <c r="K48" s="27">
        <v>0.0</v>
      </c>
      <c r="L48" s="28" t="s">
        <v>35</v>
      </c>
      <c r="M48" s="28">
        <v>10000.0</v>
      </c>
      <c r="N48" s="29"/>
      <c r="O48" s="30">
        <v>43866.0</v>
      </c>
      <c r="P48" s="36" t="s">
        <v>79</v>
      </c>
      <c r="Q48" s="37"/>
      <c r="R48" s="37"/>
      <c r="S48" s="37"/>
      <c r="T48" s="37"/>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row>
    <row r="49" hidden="1">
      <c r="A49" s="20" t="s">
        <v>7</v>
      </c>
      <c r="B49" s="20" t="s">
        <v>33</v>
      </c>
      <c r="C49" s="21">
        <v>900.0</v>
      </c>
      <c r="D49" s="32">
        <v>43054.0</v>
      </c>
      <c r="E49" s="23">
        <v>43888.0</v>
      </c>
      <c r="F49" s="20" t="s">
        <v>65</v>
      </c>
      <c r="G49" s="20" t="s">
        <v>29</v>
      </c>
      <c r="H49" s="24">
        <v>1.0</v>
      </c>
      <c r="I49" s="25">
        <v>104.0</v>
      </c>
      <c r="J49" s="26" t="s">
        <v>34</v>
      </c>
      <c r="K49" s="27">
        <v>0.0</v>
      </c>
      <c r="L49" s="28" t="s">
        <v>35</v>
      </c>
      <c r="M49" s="28">
        <v>10000.0</v>
      </c>
      <c r="N49" s="29"/>
      <c r="O49" s="30">
        <v>43873.0</v>
      </c>
      <c r="P49" s="38" t="s">
        <v>80</v>
      </c>
      <c r="Q49" s="37"/>
      <c r="R49" s="37"/>
      <c r="S49" s="37"/>
      <c r="T49" s="37"/>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row>
    <row r="50" hidden="1">
      <c r="A50" s="20" t="s">
        <v>5</v>
      </c>
      <c r="B50" s="20" t="s">
        <v>33</v>
      </c>
      <c r="C50" s="21">
        <v>923.0</v>
      </c>
      <c r="D50" s="32">
        <v>43027.0</v>
      </c>
      <c r="E50" s="23">
        <v>43888.0</v>
      </c>
      <c r="F50" s="20" t="s">
        <v>65</v>
      </c>
      <c r="G50" s="20" t="s">
        <v>29</v>
      </c>
      <c r="H50" s="24">
        <v>1.0</v>
      </c>
      <c r="I50" s="25">
        <v>131.0</v>
      </c>
      <c r="J50" s="26" t="s">
        <v>34</v>
      </c>
      <c r="K50" s="27">
        <v>0.0</v>
      </c>
      <c r="L50" s="28" t="s">
        <v>35</v>
      </c>
      <c r="M50" s="28">
        <v>25000.0</v>
      </c>
      <c r="N50" s="33"/>
      <c r="O50" s="33"/>
      <c r="P50" s="36" t="s">
        <v>48</v>
      </c>
      <c r="Q50" s="37"/>
      <c r="R50" s="37"/>
      <c r="S50" s="37"/>
      <c r="T50" s="37"/>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row>
    <row r="51">
      <c r="A51" s="20" t="s">
        <v>6</v>
      </c>
      <c r="B51" s="20" t="s">
        <v>22</v>
      </c>
      <c r="C51" s="21">
        <v>1591.0</v>
      </c>
      <c r="D51" s="22">
        <v>44119.0</v>
      </c>
      <c r="E51" s="23">
        <v>44527.0</v>
      </c>
      <c r="F51" s="20" t="s">
        <v>75</v>
      </c>
      <c r="G51" s="20" t="s">
        <v>24</v>
      </c>
      <c r="H51" s="24">
        <v>2.0</v>
      </c>
      <c r="I51" s="25">
        <v>408.0</v>
      </c>
      <c r="J51" s="26" t="s">
        <v>34</v>
      </c>
      <c r="K51" s="27">
        <v>0.0</v>
      </c>
      <c r="L51" s="28" t="s">
        <v>35</v>
      </c>
      <c r="M51" s="28">
        <v>75000.0</v>
      </c>
      <c r="N51" s="29"/>
      <c r="O51" s="30">
        <v>44447.0</v>
      </c>
      <c r="P51" s="38" t="s">
        <v>81</v>
      </c>
      <c r="Q51" s="37"/>
      <c r="R51" s="37"/>
      <c r="S51" s="37"/>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row>
    <row r="52">
      <c r="A52" s="20" t="s">
        <v>7</v>
      </c>
      <c r="B52" s="20" t="s">
        <v>33</v>
      </c>
      <c r="C52" s="21">
        <v>1580.0</v>
      </c>
      <c r="D52" s="22">
        <v>44080.0</v>
      </c>
      <c r="E52" s="23">
        <v>44526.0</v>
      </c>
      <c r="F52" s="20" t="s">
        <v>75</v>
      </c>
      <c r="G52" s="20" t="s">
        <v>24</v>
      </c>
      <c r="H52" s="24">
        <v>2.0</v>
      </c>
      <c r="I52" s="25">
        <v>253.0</v>
      </c>
      <c r="J52" s="26" t="s">
        <v>25</v>
      </c>
      <c r="K52" s="27">
        <v>0.9</v>
      </c>
      <c r="L52" s="28" t="s">
        <v>31</v>
      </c>
      <c r="M52" s="28">
        <v>90000.0</v>
      </c>
      <c r="N52" s="33"/>
      <c r="O52" s="33"/>
      <c r="P52" s="36" t="s">
        <v>82</v>
      </c>
      <c r="Q52" s="37"/>
      <c r="R52" s="37"/>
      <c r="S52" s="37"/>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row>
    <row r="53">
      <c r="A53" s="20" t="s">
        <v>7</v>
      </c>
      <c r="B53" s="20" t="s">
        <v>33</v>
      </c>
      <c r="C53" s="21">
        <v>1361.0</v>
      </c>
      <c r="D53" s="22">
        <v>44127.0</v>
      </c>
      <c r="E53" s="23">
        <v>44515.0</v>
      </c>
      <c r="F53" s="20" t="s">
        <v>75</v>
      </c>
      <c r="G53" s="20" t="s">
        <v>24</v>
      </c>
      <c r="H53" s="24">
        <v>2.0</v>
      </c>
      <c r="I53" s="25">
        <v>388.0</v>
      </c>
      <c r="J53" s="26" t="s">
        <v>34</v>
      </c>
      <c r="K53" s="27">
        <v>0.0</v>
      </c>
      <c r="L53" s="28" t="s">
        <v>35</v>
      </c>
      <c r="M53" s="28">
        <v>180000.0</v>
      </c>
      <c r="N53" s="29"/>
      <c r="O53" s="30">
        <v>44245.0</v>
      </c>
      <c r="P53" s="36" t="s">
        <v>83</v>
      </c>
      <c r="Q53" s="37"/>
      <c r="R53" s="37"/>
      <c r="S53" s="37"/>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row>
    <row r="54">
      <c r="A54" s="20" t="s">
        <v>7</v>
      </c>
      <c r="B54" s="20" t="s">
        <v>38</v>
      </c>
      <c r="C54" s="21">
        <v>1148.0</v>
      </c>
      <c r="D54" s="22">
        <v>44130.0</v>
      </c>
      <c r="E54" s="23">
        <v>44500.0</v>
      </c>
      <c r="F54" s="20" t="s">
        <v>84</v>
      </c>
      <c r="G54" s="20" t="s">
        <v>24</v>
      </c>
      <c r="H54" s="24">
        <v>2.0</v>
      </c>
      <c r="I54" s="25">
        <v>227.0</v>
      </c>
      <c r="J54" s="26" t="s">
        <v>25</v>
      </c>
      <c r="K54" s="27">
        <v>0.05</v>
      </c>
      <c r="L54" s="28" t="s">
        <v>26</v>
      </c>
      <c r="M54" s="28">
        <v>300000.0</v>
      </c>
      <c r="N54" s="33"/>
      <c r="O54" s="33"/>
      <c r="P54" s="36" t="s">
        <v>85</v>
      </c>
      <c r="Q54" s="37"/>
      <c r="R54" s="37"/>
      <c r="S54" s="37"/>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row>
    <row r="55" hidden="1">
      <c r="A55" s="20" t="s">
        <v>7</v>
      </c>
      <c r="B55" s="20" t="s">
        <v>33</v>
      </c>
      <c r="C55" s="21">
        <v>942.0</v>
      </c>
      <c r="D55" s="32">
        <v>42970.0</v>
      </c>
      <c r="E55" s="23">
        <v>43889.0</v>
      </c>
      <c r="F55" s="20" t="s">
        <v>65</v>
      </c>
      <c r="G55" s="20" t="s">
        <v>29</v>
      </c>
      <c r="H55" s="24">
        <v>1.0</v>
      </c>
      <c r="I55" s="25">
        <v>189.0</v>
      </c>
      <c r="J55" s="26" t="s">
        <v>34</v>
      </c>
      <c r="K55" s="27">
        <v>0.0</v>
      </c>
      <c r="L55" s="28" t="s">
        <v>35</v>
      </c>
      <c r="M55" s="28">
        <v>250000.0</v>
      </c>
      <c r="N55" s="33"/>
      <c r="O55" s="33"/>
      <c r="P55" s="38" t="s">
        <v>86</v>
      </c>
      <c r="Q55" s="37"/>
      <c r="R55" s="37"/>
      <c r="S55" s="37"/>
      <c r="T55" s="37"/>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row>
    <row r="56" hidden="1">
      <c r="A56" s="20" t="s">
        <v>7</v>
      </c>
      <c r="B56" s="20" t="s">
        <v>22</v>
      </c>
      <c r="C56" s="21">
        <v>600.0</v>
      </c>
      <c r="D56" s="32">
        <v>43084.0</v>
      </c>
      <c r="E56" s="23">
        <v>43891.0</v>
      </c>
      <c r="F56" s="20" t="s">
        <v>87</v>
      </c>
      <c r="G56" s="20" t="s">
        <v>29</v>
      </c>
      <c r="H56" s="24">
        <v>1.0</v>
      </c>
      <c r="I56" s="25">
        <v>76.0</v>
      </c>
      <c r="J56" s="26" t="s">
        <v>34</v>
      </c>
      <c r="K56" s="27">
        <v>0.0</v>
      </c>
      <c r="L56" s="28" t="s">
        <v>35</v>
      </c>
      <c r="M56" s="28">
        <v>25000.0</v>
      </c>
      <c r="N56" s="33"/>
      <c r="O56" s="33"/>
      <c r="P56" s="36" t="s">
        <v>88</v>
      </c>
      <c r="Q56" s="37"/>
      <c r="R56" s="37"/>
      <c r="S56" s="37"/>
      <c r="T56" s="37"/>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row>
    <row r="57">
      <c r="A57" s="20" t="s">
        <v>7</v>
      </c>
      <c r="B57" s="20" t="s">
        <v>33</v>
      </c>
      <c r="C57" s="21">
        <v>1674.0</v>
      </c>
      <c r="D57" s="22">
        <v>44167.0</v>
      </c>
      <c r="E57" s="23">
        <v>44497.0</v>
      </c>
      <c r="F57" s="20" t="s">
        <v>84</v>
      </c>
      <c r="G57" s="20" t="s">
        <v>24</v>
      </c>
      <c r="H57" s="24">
        <v>2.0</v>
      </c>
      <c r="I57" s="25">
        <v>330.0</v>
      </c>
      <c r="J57" s="26" t="s">
        <v>34</v>
      </c>
      <c r="K57" s="27">
        <v>0.0</v>
      </c>
      <c r="L57" s="28" t="s">
        <v>35</v>
      </c>
      <c r="M57" s="28">
        <v>150000.0</v>
      </c>
      <c r="N57" s="33"/>
      <c r="O57" s="33"/>
      <c r="P57" s="36" t="s">
        <v>89</v>
      </c>
      <c r="Q57" s="37"/>
      <c r="R57" s="37"/>
      <c r="S57" s="37"/>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row>
    <row r="58">
      <c r="A58" s="20" t="s">
        <v>6</v>
      </c>
      <c r="B58" s="20" t="s">
        <v>33</v>
      </c>
      <c r="C58" s="21">
        <v>1675.0</v>
      </c>
      <c r="D58" s="22">
        <v>44167.0</v>
      </c>
      <c r="E58" s="23">
        <v>44497.0</v>
      </c>
      <c r="F58" s="20" t="s">
        <v>84</v>
      </c>
      <c r="G58" s="20" t="s">
        <v>24</v>
      </c>
      <c r="H58" s="24">
        <v>2.0</v>
      </c>
      <c r="I58" s="25">
        <v>330.0</v>
      </c>
      <c r="J58" s="26" t="s">
        <v>34</v>
      </c>
      <c r="K58" s="27">
        <v>0.0</v>
      </c>
      <c r="L58" s="28" t="s">
        <v>35</v>
      </c>
      <c r="M58" s="28">
        <v>150000.0</v>
      </c>
      <c r="N58" s="33"/>
      <c r="O58" s="33"/>
      <c r="P58" s="36" t="s">
        <v>89</v>
      </c>
      <c r="Q58" s="37"/>
      <c r="R58" s="37"/>
      <c r="S58" s="37"/>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row>
    <row r="59">
      <c r="A59" s="20" t="s">
        <v>7</v>
      </c>
      <c r="B59" s="20" t="s">
        <v>33</v>
      </c>
      <c r="C59" s="21">
        <v>1351.0</v>
      </c>
      <c r="D59" s="22">
        <v>44087.0</v>
      </c>
      <c r="E59" s="23">
        <v>44490.0</v>
      </c>
      <c r="F59" s="20" t="s">
        <v>84</v>
      </c>
      <c r="G59" s="20" t="s">
        <v>24</v>
      </c>
      <c r="H59" s="24">
        <v>2.0</v>
      </c>
      <c r="I59" s="25">
        <v>217.0</v>
      </c>
      <c r="J59" s="26" t="s">
        <v>39</v>
      </c>
      <c r="K59" s="27">
        <v>0.25</v>
      </c>
      <c r="L59" s="28" t="s">
        <v>26</v>
      </c>
      <c r="M59" s="28">
        <v>0.0</v>
      </c>
      <c r="N59" s="29"/>
      <c r="O59" s="30">
        <v>44242.0</v>
      </c>
      <c r="P59" s="36" t="s">
        <v>90</v>
      </c>
      <c r="Q59" s="37"/>
      <c r="R59" s="37"/>
      <c r="S59" s="37"/>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row>
    <row r="60">
      <c r="A60" s="20" t="s">
        <v>7</v>
      </c>
      <c r="B60" s="20" t="s">
        <v>33</v>
      </c>
      <c r="C60" s="21">
        <v>958.0</v>
      </c>
      <c r="D60" s="22">
        <v>44102.0</v>
      </c>
      <c r="E60" s="23">
        <v>44488.0</v>
      </c>
      <c r="F60" s="20" t="s">
        <v>84</v>
      </c>
      <c r="G60" s="20" t="s">
        <v>24</v>
      </c>
      <c r="H60" s="24">
        <v>2.0</v>
      </c>
      <c r="I60" s="25">
        <v>215.0</v>
      </c>
      <c r="J60" s="26" t="s">
        <v>91</v>
      </c>
      <c r="K60" s="27">
        <v>0.5</v>
      </c>
      <c r="L60" s="28" t="s">
        <v>31</v>
      </c>
      <c r="M60" s="28">
        <v>180000.0</v>
      </c>
      <c r="N60" s="33"/>
      <c r="O60" s="33"/>
      <c r="P60" s="36" t="s">
        <v>92</v>
      </c>
      <c r="Q60" s="37"/>
      <c r="R60" s="37"/>
      <c r="S60" s="37"/>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row>
    <row r="61">
      <c r="A61" s="20" t="s">
        <v>6</v>
      </c>
      <c r="B61" s="20" t="s">
        <v>74</v>
      </c>
      <c r="C61" s="21">
        <v>1876.0</v>
      </c>
      <c r="D61" s="22">
        <v>44008.0</v>
      </c>
      <c r="E61" s="23">
        <v>44485.0</v>
      </c>
      <c r="F61" s="20" t="s">
        <v>84</v>
      </c>
      <c r="G61" s="20" t="s">
        <v>24</v>
      </c>
      <c r="H61" s="24">
        <v>2.0</v>
      </c>
      <c r="I61" s="25">
        <v>477.0</v>
      </c>
      <c r="J61" s="26" t="s">
        <v>34</v>
      </c>
      <c r="K61" s="27">
        <v>0.0</v>
      </c>
      <c r="L61" s="28" t="s">
        <v>35</v>
      </c>
      <c r="M61" s="28">
        <v>125000.0</v>
      </c>
      <c r="N61" s="29"/>
      <c r="O61" s="30">
        <v>44498.0</v>
      </c>
      <c r="P61" s="38" t="s">
        <v>93</v>
      </c>
      <c r="Q61" s="37"/>
      <c r="R61" s="37"/>
      <c r="S61" s="37"/>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row>
    <row r="62" hidden="1">
      <c r="A62" s="20" t="s">
        <v>5</v>
      </c>
      <c r="B62" s="20" t="s">
        <v>33</v>
      </c>
      <c r="C62" s="21">
        <v>1047.0</v>
      </c>
      <c r="D62" s="32">
        <v>43080.0</v>
      </c>
      <c r="E62" s="23">
        <v>43897.0</v>
      </c>
      <c r="F62" s="20" t="s">
        <v>87</v>
      </c>
      <c r="G62" s="20" t="s">
        <v>29</v>
      </c>
      <c r="H62" s="24">
        <v>1.0</v>
      </c>
      <c r="I62" s="25">
        <v>86.0</v>
      </c>
      <c r="J62" s="26" t="s">
        <v>30</v>
      </c>
      <c r="K62" s="27">
        <v>1.0</v>
      </c>
      <c r="L62" s="28" t="s">
        <v>31</v>
      </c>
      <c r="M62" s="28">
        <v>30000.0</v>
      </c>
      <c r="N62" s="29"/>
      <c r="O62" s="30">
        <v>43861.0</v>
      </c>
      <c r="P62" s="36" t="s">
        <v>94</v>
      </c>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row>
    <row r="63" hidden="1">
      <c r="A63" s="20" t="s">
        <v>7</v>
      </c>
      <c r="B63" s="20" t="s">
        <v>38</v>
      </c>
      <c r="C63" s="21">
        <v>116.0</v>
      </c>
      <c r="D63" s="22">
        <v>44264.0</v>
      </c>
      <c r="E63" s="23">
        <v>43902.0</v>
      </c>
      <c r="F63" s="20" t="s">
        <v>87</v>
      </c>
      <c r="G63" s="20" t="s">
        <v>29</v>
      </c>
      <c r="H63" s="24">
        <v>1.0</v>
      </c>
      <c r="I63" s="25">
        <v>728.0</v>
      </c>
      <c r="J63" s="26" t="s">
        <v>30</v>
      </c>
      <c r="K63" s="27">
        <v>1.0</v>
      </c>
      <c r="L63" s="28" t="s">
        <v>31</v>
      </c>
      <c r="M63" s="28">
        <v>0.0</v>
      </c>
      <c r="N63" s="33"/>
      <c r="O63" s="33"/>
      <c r="P63" s="36" t="s">
        <v>48</v>
      </c>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row>
    <row r="64">
      <c r="A64" s="20" t="s">
        <v>6</v>
      </c>
      <c r="B64" s="20" t="s">
        <v>74</v>
      </c>
      <c r="C64" s="21">
        <v>1877.0</v>
      </c>
      <c r="D64" s="22">
        <v>44008.0</v>
      </c>
      <c r="E64" s="23">
        <v>44485.0</v>
      </c>
      <c r="F64" s="20" t="s">
        <v>84</v>
      </c>
      <c r="G64" s="20" t="s">
        <v>24</v>
      </c>
      <c r="H64" s="24">
        <v>2.0</v>
      </c>
      <c r="I64" s="25">
        <v>477.0</v>
      </c>
      <c r="J64" s="26" t="s">
        <v>34</v>
      </c>
      <c r="K64" s="27">
        <v>0.0</v>
      </c>
      <c r="L64" s="28" t="s">
        <v>35</v>
      </c>
      <c r="M64" s="28">
        <v>125000.0</v>
      </c>
      <c r="N64" s="29"/>
      <c r="O64" s="30">
        <v>44498.0</v>
      </c>
      <c r="P64" s="38" t="s">
        <v>93</v>
      </c>
      <c r="Q64" s="37"/>
      <c r="R64" s="37"/>
      <c r="S64" s="37"/>
      <c r="T64" s="19"/>
      <c r="U64" s="37"/>
      <c r="V64" s="37"/>
      <c r="W64" s="37"/>
      <c r="X64" s="37"/>
      <c r="Y64" s="37"/>
      <c r="Z64" s="37"/>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row>
    <row r="65">
      <c r="A65" s="20" t="s">
        <v>7</v>
      </c>
      <c r="B65" s="20" t="s">
        <v>44</v>
      </c>
      <c r="C65" s="21">
        <v>58.0</v>
      </c>
      <c r="D65" s="22">
        <v>44094.0</v>
      </c>
      <c r="E65" s="23">
        <v>44481.0</v>
      </c>
      <c r="F65" s="20" t="s">
        <v>84</v>
      </c>
      <c r="G65" s="20" t="s">
        <v>24</v>
      </c>
      <c r="H65" s="24">
        <v>2.0</v>
      </c>
      <c r="I65" s="25">
        <v>208.0</v>
      </c>
      <c r="J65" s="26" t="s">
        <v>52</v>
      </c>
      <c r="K65" s="27">
        <v>0.5</v>
      </c>
      <c r="L65" s="28" t="s">
        <v>31</v>
      </c>
      <c r="M65" s="28">
        <v>10000.0</v>
      </c>
      <c r="N65" s="29"/>
      <c r="O65" s="30">
        <v>44095.0</v>
      </c>
      <c r="P65" s="38" t="s">
        <v>95</v>
      </c>
      <c r="Q65" s="37"/>
      <c r="R65" s="37"/>
      <c r="S65" s="37"/>
      <c r="T65" s="19"/>
      <c r="U65" s="37"/>
      <c r="V65" s="37"/>
      <c r="W65" s="37"/>
      <c r="X65" s="37"/>
      <c r="Y65" s="37"/>
      <c r="Z65" s="37"/>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row>
    <row r="66">
      <c r="A66" s="20" t="s">
        <v>7</v>
      </c>
      <c r="B66" s="20" t="s">
        <v>33</v>
      </c>
      <c r="C66" s="21">
        <v>252.0</v>
      </c>
      <c r="D66" s="22">
        <v>44037.0</v>
      </c>
      <c r="E66" s="23">
        <v>44481.0</v>
      </c>
      <c r="F66" s="20" t="s">
        <v>84</v>
      </c>
      <c r="G66" s="20" t="s">
        <v>24</v>
      </c>
      <c r="H66" s="24">
        <v>2.0</v>
      </c>
      <c r="I66" s="25">
        <v>208.0</v>
      </c>
      <c r="J66" s="26" t="s">
        <v>52</v>
      </c>
      <c r="K66" s="27">
        <v>0.5</v>
      </c>
      <c r="L66" s="28" t="s">
        <v>31</v>
      </c>
      <c r="M66" s="28">
        <v>250000.0</v>
      </c>
      <c r="N66" s="29"/>
      <c r="O66" s="30">
        <v>44036.0</v>
      </c>
      <c r="P66" s="36" t="s">
        <v>91</v>
      </c>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row>
    <row r="67">
      <c r="A67" s="20" t="s">
        <v>7</v>
      </c>
      <c r="B67" s="20" t="s">
        <v>33</v>
      </c>
      <c r="C67" s="21">
        <v>977.0</v>
      </c>
      <c r="D67" s="22">
        <v>43936.0</v>
      </c>
      <c r="E67" s="23">
        <v>44480.0</v>
      </c>
      <c r="F67" s="20" t="s">
        <v>84</v>
      </c>
      <c r="G67" s="20" t="s">
        <v>24</v>
      </c>
      <c r="H67" s="24">
        <v>2.0</v>
      </c>
      <c r="I67" s="25">
        <v>544.0</v>
      </c>
      <c r="J67" s="26" t="s">
        <v>34</v>
      </c>
      <c r="K67" s="27">
        <v>0.0</v>
      </c>
      <c r="L67" s="28" t="s">
        <v>35</v>
      </c>
      <c r="M67" s="28">
        <v>15000.0</v>
      </c>
      <c r="N67" s="29"/>
      <c r="O67" s="30">
        <v>44478.0</v>
      </c>
      <c r="P67" s="38" t="s">
        <v>96</v>
      </c>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row>
    <row r="68">
      <c r="A68" s="20" t="s">
        <v>7</v>
      </c>
      <c r="B68" s="20" t="s">
        <v>33</v>
      </c>
      <c r="C68" s="21">
        <v>361.0</v>
      </c>
      <c r="D68" s="22">
        <v>44101.0</v>
      </c>
      <c r="E68" s="23">
        <v>44477.0</v>
      </c>
      <c r="F68" s="20" t="s">
        <v>84</v>
      </c>
      <c r="G68" s="20" t="s">
        <v>24</v>
      </c>
      <c r="H68" s="24">
        <v>2.0</v>
      </c>
      <c r="I68" s="25">
        <v>204.0</v>
      </c>
      <c r="J68" s="26" t="s">
        <v>52</v>
      </c>
      <c r="K68" s="27">
        <v>0.5</v>
      </c>
      <c r="L68" s="28" t="s">
        <v>31</v>
      </c>
      <c r="M68" s="28">
        <v>15000.0</v>
      </c>
      <c r="N68" s="29"/>
      <c r="O68" s="30">
        <v>44200.0</v>
      </c>
      <c r="P68" s="36" t="s">
        <v>97</v>
      </c>
      <c r="Q68" s="37"/>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row>
    <row r="69">
      <c r="A69" s="20" t="s">
        <v>7</v>
      </c>
      <c r="B69" s="20" t="s">
        <v>33</v>
      </c>
      <c r="C69" s="21">
        <v>929.0</v>
      </c>
      <c r="D69" s="22">
        <v>44098.0</v>
      </c>
      <c r="E69" s="23">
        <v>44471.0</v>
      </c>
      <c r="F69" s="20" t="s">
        <v>84</v>
      </c>
      <c r="G69" s="20" t="s">
        <v>24</v>
      </c>
      <c r="H69" s="24">
        <v>2.0</v>
      </c>
      <c r="I69" s="25">
        <v>198.0</v>
      </c>
      <c r="J69" s="26" t="s">
        <v>91</v>
      </c>
      <c r="K69" s="27">
        <v>0.5</v>
      </c>
      <c r="L69" s="28" t="s">
        <v>31</v>
      </c>
      <c r="M69" s="28">
        <v>200000.0</v>
      </c>
      <c r="N69" s="29"/>
      <c r="O69" s="30">
        <v>44088.0</v>
      </c>
      <c r="P69" s="34" t="s">
        <v>98</v>
      </c>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row>
    <row r="70">
      <c r="A70" s="20" t="s">
        <v>5</v>
      </c>
      <c r="B70" s="20" t="s">
        <v>33</v>
      </c>
      <c r="C70" s="21">
        <v>1073.0</v>
      </c>
      <c r="D70" s="22">
        <v>44072.0</v>
      </c>
      <c r="E70" s="23">
        <v>44471.0</v>
      </c>
      <c r="F70" s="20" t="s">
        <v>84</v>
      </c>
      <c r="G70" s="20" t="s">
        <v>24</v>
      </c>
      <c r="H70" s="24">
        <v>2.0</v>
      </c>
      <c r="I70" s="25">
        <v>399.0</v>
      </c>
      <c r="J70" s="26" t="s">
        <v>34</v>
      </c>
      <c r="K70" s="27">
        <v>0.0</v>
      </c>
      <c r="L70" s="28" t="s">
        <v>35</v>
      </c>
      <c r="M70" s="28">
        <v>50000.0</v>
      </c>
      <c r="N70" s="29"/>
      <c r="O70" s="30">
        <v>44448.0</v>
      </c>
      <c r="P70" s="34" t="s">
        <v>99</v>
      </c>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row>
    <row r="71">
      <c r="A71" s="20" t="s">
        <v>7</v>
      </c>
      <c r="B71" s="20" t="s">
        <v>33</v>
      </c>
      <c r="C71" s="21">
        <v>1255.0</v>
      </c>
      <c r="D71" s="22">
        <v>44177.0</v>
      </c>
      <c r="E71" s="23">
        <v>44469.0</v>
      </c>
      <c r="F71" s="20" t="s">
        <v>100</v>
      </c>
      <c r="G71" s="20" t="s">
        <v>101</v>
      </c>
      <c r="H71" s="24">
        <v>2.0</v>
      </c>
      <c r="I71" s="25">
        <v>292.0</v>
      </c>
      <c r="J71" s="26" t="s">
        <v>34</v>
      </c>
      <c r="K71" s="27">
        <v>0.0</v>
      </c>
      <c r="L71" s="28" t="s">
        <v>35</v>
      </c>
      <c r="M71" s="28">
        <v>200000.0</v>
      </c>
      <c r="N71" s="29"/>
      <c r="O71" s="30">
        <v>44207.0</v>
      </c>
      <c r="P71" s="36" t="s">
        <v>102</v>
      </c>
      <c r="Q71" s="37"/>
      <c r="R71" s="37"/>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row>
    <row r="72">
      <c r="A72" s="20" t="s">
        <v>7</v>
      </c>
      <c r="B72" s="20" t="s">
        <v>38</v>
      </c>
      <c r="C72" s="21">
        <v>775.0</v>
      </c>
      <c r="D72" s="22">
        <v>44071.0</v>
      </c>
      <c r="E72" s="23">
        <v>44469.0</v>
      </c>
      <c r="F72" s="20" t="s">
        <v>103</v>
      </c>
      <c r="G72" s="20" t="s">
        <v>101</v>
      </c>
      <c r="H72" s="24">
        <v>2.0</v>
      </c>
      <c r="I72" s="25">
        <v>196.0</v>
      </c>
      <c r="J72" s="26" t="s">
        <v>25</v>
      </c>
      <c r="K72" s="27">
        <v>0.1</v>
      </c>
      <c r="L72" s="28" t="s">
        <v>26</v>
      </c>
      <c r="M72" s="28">
        <v>150000.0</v>
      </c>
      <c r="N72" s="29"/>
      <c r="O72" s="30">
        <v>43966.0</v>
      </c>
      <c r="P72" s="3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row>
    <row r="73">
      <c r="A73" s="20" t="s">
        <v>7</v>
      </c>
      <c r="B73" s="20" t="s">
        <v>38</v>
      </c>
      <c r="C73" s="21">
        <v>148.0</v>
      </c>
      <c r="D73" s="22">
        <v>44057.0</v>
      </c>
      <c r="E73" s="23">
        <v>44469.0</v>
      </c>
      <c r="F73" s="20" t="s">
        <v>103</v>
      </c>
      <c r="G73" s="20" t="s">
        <v>101</v>
      </c>
      <c r="H73" s="24">
        <v>2.0</v>
      </c>
      <c r="I73" s="25">
        <v>196.0</v>
      </c>
      <c r="J73" s="26" t="s">
        <v>52</v>
      </c>
      <c r="K73" s="27">
        <v>0.5</v>
      </c>
      <c r="L73" s="28" t="s">
        <v>31</v>
      </c>
      <c r="M73" s="28">
        <v>180000.0</v>
      </c>
      <c r="N73" s="29"/>
      <c r="O73" s="30">
        <v>44066.0</v>
      </c>
      <c r="P73" s="26" t="s">
        <v>104</v>
      </c>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row>
    <row r="74">
      <c r="A74" s="20" t="s">
        <v>7</v>
      </c>
      <c r="B74" s="20" t="s">
        <v>33</v>
      </c>
      <c r="C74" s="21">
        <v>1671.0</v>
      </c>
      <c r="D74" s="22">
        <v>44049.0</v>
      </c>
      <c r="E74" s="23">
        <v>44469.0</v>
      </c>
      <c r="F74" s="20" t="s">
        <v>103</v>
      </c>
      <c r="G74" s="20" t="s">
        <v>101</v>
      </c>
      <c r="H74" s="24">
        <v>2.0</v>
      </c>
      <c r="I74" s="25">
        <v>196.0</v>
      </c>
      <c r="J74" s="26" t="s">
        <v>25</v>
      </c>
      <c r="K74" s="27">
        <v>0.1</v>
      </c>
      <c r="L74" s="28" t="s">
        <v>26</v>
      </c>
      <c r="M74" s="28">
        <v>250000.0</v>
      </c>
      <c r="N74" s="33"/>
      <c r="O74" s="33"/>
      <c r="P74" s="40"/>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row>
    <row r="75">
      <c r="A75" s="20" t="s">
        <v>7</v>
      </c>
      <c r="B75" s="20" t="s">
        <v>33</v>
      </c>
      <c r="C75" s="21">
        <v>940.0</v>
      </c>
      <c r="D75" s="22">
        <v>44024.0</v>
      </c>
      <c r="E75" s="23">
        <v>44469.0</v>
      </c>
      <c r="F75" s="20" t="s">
        <v>103</v>
      </c>
      <c r="G75" s="20" t="s">
        <v>101</v>
      </c>
      <c r="H75" s="24">
        <v>2.0</v>
      </c>
      <c r="I75" s="25">
        <v>196.0</v>
      </c>
      <c r="J75" s="26" t="s">
        <v>52</v>
      </c>
      <c r="K75" s="27">
        <v>0.5</v>
      </c>
      <c r="L75" s="28" t="s">
        <v>31</v>
      </c>
      <c r="M75" s="28">
        <v>150000.0</v>
      </c>
      <c r="N75" s="29"/>
      <c r="O75" s="30">
        <v>44024.0</v>
      </c>
      <c r="P75" s="36" t="s">
        <v>91</v>
      </c>
      <c r="Q75" s="37"/>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row>
    <row r="76">
      <c r="A76" s="20" t="s">
        <v>7</v>
      </c>
      <c r="B76" s="20" t="s">
        <v>38</v>
      </c>
      <c r="C76" s="21">
        <v>73.0</v>
      </c>
      <c r="D76" s="22">
        <v>44022.0</v>
      </c>
      <c r="E76" s="23">
        <v>44469.0</v>
      </c>
      <c r="F76" s="20" t="s">
        <v>103</v>
      </c>
      <c r="G76" s="20" t="s">
        <v>101</v>
      </c>
      <c r="H76" s="24">
        <v>2.0</v>
      </c>
      <c r="I76" s="25">
        <v>196.0</v>
      </c>
      <c r="J76" s="26" t="s">
        <v>25</v>
      </c>
      <c r="K76" s="27">
        <v>0.1</v>
      </c>
      <c r="L76" s="28" t="s">
        <v>26</v>
      </c>
      <c r="M76" s="28">
        <v>150000.0</v>
      </c>
      <c r="N76" s="33"/>
      <c r="O76" s="33"/>
      <c r="P76" s="40"/>
      <c r="Q76" s="37"/>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row>
    <row r="77">
      <c r="A77" s="20" t="s">
        <v>7</v>
      </c>
      <c r="B77" s="20" t="s">
        <v>33</v>
      </c>
      <c r="C77" s="21">
        <v>249.0</v>
      </c>
      <c r="D77" s="22">
        <v>43994.0</v>
      </c>
      <c r="E77" s="23">
        <v>44469.0</v>
      </c>
      <c r="F77" s="20" t="s">
        <v>100</v>
      </c>
      <c r="G77" s="20" t="s">
        <v>101</v>
      </c>
      <c r="H77" s="24">
        <v>2.0</v>
      </c>
      <c r="I77" s="25">
        <v>475.0</v>
      </c>
      <c r="J77" s="26" t="s">
        <v>34</v>
      </c>
      <c r="K77" s="27">
        <v>0.0</v>
      </c>
      <c r="L77" s="28" t="s">
        <v>35</v>
      </c>
      <c r="M77" s="28">
        <v>600000.0</v>
      </c>
      <c r="N77" s="33"/>
      <c r="O77" s="33"/>
      <c r="P77" s="36" t="s">
        <v>105</v>
      </c>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row>
    <row r="78">
      <c r="A78" s="20" t="s">
        <v>6</v>
      </c>
      <c r="B78" s="20" t="s">
        <v>33</v>
      </c>
      <c r="C78" s="21">
        <v>1353.0</v>
      </c>
      <c r="D78" s="22">
        <v>43994.0</v>
      </c>
      <c r="E78" s="23">
        <v>44469.0</v>
      </c>
      <c r="F78" s="20" t="s">
        <v>100</v>
      </c>
      <c r="G78" s="20" t="s">
        <v>101</v>
      </c>
      <c r="H78" s="24">
        <v>2.0</v>
      </c>
      <c r="I78" s="25">
        <v>475.0</v>
      </c>
      <c r="J78" s="26" t="s">
        <v>34</v>
      </c>
      <c r="K78" s="27">
        <v>0.0</v>
      </c>
      <c r="L78" s="28" t="s">
        <v>35</v>
      </c>
      <c r="M78" s="28">
        <v>1000000.0</v>
      </c>
      <c r="N78" s="33"/>
      <c r="O78" s="33"/>
      <c r="P78" s="26" t="s">
        <v>106</v>
      </c>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row>
    <row r="79">
      <c r="A79" s="20" t="s">
        <v>6</v>
      </c>
      <c r="B79" s="20" t="s">
        <v>33</v>
      </c>
      <c r="C79" s="21">
        <v>1354.0</v>
      </c>
      <c r="D79" s="22">
        <v>43994.0</v>
      </c>
      <c r="E79" s="23">
        <v>44469.0</v>
      </c>
      <c r="F79" s="20" t="s">
        <v>100</v>
      </c>
      <c r="G79" s="20" t="s">
        <v>101</v>
      </c>
      <c r="H79" s="24">
        <v>2.0</v>
      </c>
      <c r="I79" s="25">
        <v>475.0</v>
      </c>
      <c r="J79" s="26" t="s">
        <v>34</v>
      </c>
      <c r="K79" s="27">
        <v>0.0</v>
      </c>
      <c r="L79" s="28" t="s">
        <v>35</v>
      </c>
      <c r="M79" s="28">
        <v>600000.0</v>
      </c>
      <c r="N79" s="33"/>
      <c r="O79" s="33"/>
      <c r="P79" s="26" t="s">
        <v>105</v>
      </c>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row>
    <row r="80">
      <c r="A80" s="20" t="s">
        <v>7</v>
      </c>
      <c r="B80" s="20" t="s">
        <v>33</v>
      </c>
      <c r="C80" s="21">
        <v>1687.0</v>
      </c>
      <c r="D80" s="22">
        <v>44186.0</v>
      </c>
      <c r="E80" s="23">
        <v>44462.0</v>
      </c>
      <c r="F80" s="20" t="s">
        <v>100</v>
      </c>
      <c r="G80" s="20" t="s">
        <v>101</v>
      </c>
      <c r="H80" s="24">
        <v>2.0</v>
      </c>
      <c r="I80" s="25">
        <v>276.0</v>
      </c>
      <c r="J80" s="26" t="s">
        <v>34</v>
      </c>
      <c r="K80" s="27">
        <v>0.0</v>
      </c>
      <c r="L80" s="28" t="s">
        <v>35</v>
      </c>
      <c r="M80" s="28">
        <v>50000.0</v>
      </c>
      <c r="N80" s="33"/>
      <c r="O80" s="33"/>
      <c r="P80" s="26" t="s">
        <v>107</v>
      </c>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row>
    <row r="81">
      <c r="A81" s="20" t="s">
        <v>7</v>
      </c>
      <c r="B81" s="20" t="s">
        <v>33</v>
      </c>
      <c r="C81" s="21">
        <v>1688.0</v>
      </c>
      <c r="D81" s="22">
        <v>44186.0</v>
      </c>
      <c r="E81" s="23">
        <v>44462.0</v>
      </c>
      <c r="F81" s="20" t="s">
        <v>100</v>
      </c>
      <c r="G81" s="20" t="s">
        <v>101</v>
      </c>
      <c r="H81" s="24">
        <v>2.0</v>
      </c>
      <c r="I81" s="25">
        <v>276.0</v>
      </c>
      <c r="J81" s="26" t="s">
        <v>34</v>
      </c>
      <c r="K81" s="27">
        <v>0.0</v>
      </c>
      <c r="L81" s="28" t="s">
        <v>35</v>
      </c>
      <c r="M81" s="28">
        <v>150000.0</v>
      </c>
      <c r="N81" s="33"/>
      <c r="O81" s="33"/>
      <c r="P81" s="26" t="s">
        <v>107</v>
      </c>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row>
    <row r="82">
      <c r="A82" s="20" t="s">
        <v>7</v>
      </c>
      <c r="B82" s="20" t="s">
        <v>33</v>
      </c>
      <c r="C82" s="21">
        <v>1689.0</v>
      </c>
      <c r="D82" s="22">
        <v>44186.0</v>
      </c>
      <c r="E82" s="23">
        <v>44462.0</v>
      </c>
      <c r="F82" s="20" t="s">
        <v>100</v>
      </c>
      <c r="G82" s="20" t="s">
        <v>101</v>
      </c>
      <c r="H82" s="24">
        <v>2.0</v>
      </c>
      <c r="I82" s="25">
        <v>276.0</v>
      </c>
      <c r="J82" s="26" t="s">
        <v>34</v>
      </c>
      <c r="K82" s="27">
        <v>0.0</v>
      </c>
      <c r="L82" s="28" t="s">
        <v>35</v>
      </c>
      <c r="M82" s="28">
        <v>150000.0</v>
      </c>
      <c r="N82" s="33"/>
      <c r="O82" s="33"/>
      <c r="P82" s="26" t="s">
        <v>107</v>
      </c>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row>
    <row r="83">
      <c r="A83" s="20" t="s">
        <v>6</v>
      </c>
      <c r="B83" s="20" t="s">
        <v>33</v>
      </c>
      <c r="C83" s="21">
        <v>1690.0</v>
      </c>
      <c r="D83" s="22">
        <v>44186.0</v>
      </c>
      <c r="E83" s="23">
        <v>44462.0</v>
      </c>
      <c r="F83" s="20" t="s">
        <v>100</v>
      </c>
      <c r="G83" s="20" t="s">
        <v>101</v>
      </c>
      <c r="H83" s="24">
        <v>2.0</v>
      </c>
      <c r="I83" s="25">
        <v>276.0</v>
      </c>
      <c r="J83" s="26" t="s">
        <v>34</v>
      </c>
      <c r="K83" s="27">
        <v>0.0</v>
      </c>
      <c r="L83" s="28" t="s">
        <v>35</v>
      </c>
      <c r="M83" s="28">
        <v>150000.0</v>
      </c>
      <c r="N83" s="33"/>
      <c r="O83" s="33"/>
      <c r="P83" s="26" t="s">
        <v>107</v>
      </c>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row>
    <row r="84">
      <c r="A84" s="20" t="s">
        <v>7</v>
      </c>
      <c r="B84" s="20" t="s">
        <v>33</v>
      </c>
      <c r="C84" s="21">
        <v>1679.0</v>
      </c>
      <c r="D84" s="22">
        <v>44119.0</v>
      </c>
      <c r="E84" s="23">
        <v>44462.0</v>
      </c>
      <c r="F84" s="20" t="s">
        <v>100</v>
      </c>
      <c r="G84" s="20" t="s">
        <v>101</v>
      </c>
      <c r="H84" s="24">
        <v>2.0</v>
      </c>
      <c r="I84" s="25">
        <v>343.0</v>
      </c>
      <c r="J84" s="26" t="s">
        <v>34</v>
      </c>
      <c r="K84" s="27">
        <v>0.0</v>
      </c>
      <c r="L84" s="28" t="s">
        <v>35</v>
      </c>
      <c r="M84" s="28">
        <v>500000.0</v>
      </c>
      <c r="N84" s="29"/>
      <c r="O84" s="30">
        <v>44277.0</v>
      </c>
      <c r="P84" s="34" t="s">
        <v>108</v>
      </c>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row>
    <row r="85">
      <c r="A85" s="20" t="s">
        <v>7</v>
      </c>
      <c r="B85" s="20" t="s">
        <v>33</v>
      </c>
      <c r="C85" s="21">
        <v>1680.0</v>
      </c>
      <c r="D85" s="22">
        <v>44119.0</v>
      </c>
      <c r="E85" s="23">
        <v>44462.0</v>
      </c>
      <c r="F85" s="20" t="s">
        <v>100</v>
      </c>
      <c r="G85" s="20" t="s">
        <v>101</v>
      </c>
      <c r="H85" s="24">
        <v>2.0</v>
      </c>
      <c r="I85" s="25">
        <v>343.0</v>
      </c>
      <c r="J85" s="26" t="s">
        <v>34</v>
      </c>
      <c r="K85" s="27">
        <v>0.0</v>
      </c>
      <c r="L85" s="28" t="s">
        <v>35</v>
      </c>
      <c r="M85" s="28">
        <v>500000.0</v>
      </c>
      <c r="N85" s="29"/>
      <c r="O85" s="30">
        <v>44277.0</v>
      </c>
      <c r="P85" s="34" t="s">
        <v>108</v>
      </c>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row>
    <row r="86">
      <c r="A86" s="20" t="s">
        <v>7</v>
      </c>
      <c r="B86" s="20" t="s">
        <v>33</v>
      </c>
      <c r="C86" s="21">
        <v>1681.0</v>
      </c>
      <c r="D86" s="22">
        <v>44119.0</v>
      </c>
      <c r="E86" s="23">
        <v>44462.0</v>
      </c>
      <c r="F86" s="20" t="s">
        <v>100</v>
      </c>
      <c r="G86" s="20" t="s">
        <v>101</v>
      </c>
      <c r="H86" s="24">
        <v>2.0</v>
      </c>
      <c r="I86" s="25">
        <v>343.0</v>
      </c>
      <c r="J86" s="26" t="s">
        <v>34</v>
      </c>
      <c r="K86" s="27">
        <v>0.0</v>
      </c>
      <c r="L86" s="28" t="s">
        <v>35</v>
      </c>
      <c r="M86" s="28">
        <v>750000.0</v>
      </c>
      <c r="N86" s="33"/>
      <c r="O86" s="33"/>
      <c r="P86" s="34" t="s">
        <v>108</v>
      </c>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row>
    <row r="87">
      <c r="A87" s="20" t="s">
        <v>6</v>
      </c>
      <c r="B87" s="20" t="s">
        <v>33</v>
      </c>
      <c r="C87" s="21">
        <v>1682.0</v>
      </c>
      <c r="D87" s="22">
        <v>44119.0</v>
      </c>
      <c r="E87" s="23">
        <v>44462.0</v>
      </c>
      <c r="F87" s="20" t="s">
        <v>100</v>
      </c>
      <c r="G87" s="20" t="s">
        <v>101</v>
      </c>
      <c r="H87" s="24">
        <v>2.0</v>
      </c>
      <c r="I87" s="25">
        <v>343.0</v>
      </c>
      <c r="J87" s="26" t="s">
        <v>34</v>
      </c>
      <c r="K87" s="27">
        <v>0.0</v>
      </c>
      <c r="L87" s="28" t="s">
        <v>35</v>
      </c>
      <c r="M87" s="28">
        <v>750000.0</v>
      </c>
      <c r="N87" s="33"/>
      <c r="O87" s="33"/>
      <c r="P87" s="38" t="s">
        <v>108</v>
      </c>
      <c r="Q87" s="37"/>
      <c r="R87" s="37"/>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row>
    <row r="88">
      <c r="A88" s="20" t="s">
        <v>7</v>
      </c>
      <c r="B88" s="20" t="s">
        <v>33</v>
      </c>
      <c r="C88" s="21">
        <v>1786.0</v>
      </c>
      <c r="D88" s="22">
        <v>44101.0</v>
      </c>
      <c r="E88" s="23">
        <v>44462.0</v>
      </c>
      <c r="F88" s="20" t="s">
        <v>100</v>
      </c>
      <c r="G88" s="20" t="s">
        <v>101</v>
      </c>
      <c r="H88" s="24">
        <v>2.0</v>
      </c>
      <c r="I88" s="25">
        <v>361.0</v>
      </c>
      <c r="J88" s="26" t="s">
        <v>34</v>
      </c>
      <c r="K88" s="27">
        <v>0.0</v>
      </c>
      <c r="L88" s="28" t="s">
        <v>35</v>
      </c>
      <c r="M88" s="28">
        <v>2.0E7</v>
      </c>
      <c r="N88" s="33"/>
      <c r="O88" s="33"/>
      <c r="P88" s="26" t="s">
        <v>109</v>
      </c>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row>
    <row r="89">
      <c r="A89" s="20" t="s">
        <v>7</v>
      </c>
      <c r="B89" s="20" t="s">
        <v>22</v>
      </c>
      <c r="C89" s="21">
        <v>1863.0</v>
      </c>
      <c r="D89" s="22">
        <v>43903.0</v>
      </c>
      <c r="E89" s="23">
        <v>44462.0</v>
      </c>
      <c r="F89" s="20" t="s">
        <v>100</v>
      </c>
      <c r="G89" s="20" t="s">
        <v>101</v>
      </c>
      <c r="H89" s="24">
        <v>2.0</v>
      </c>
      <c r="I89" s="25">
        <v>559.0</v>
      </c>
      <c r="J89" s="26" t="s">
        <v>34</v>
      </c>
      <c r="K89" s="27">
        <v>0.0</v>
      </c>
      <c r="L89" s="28" t="s">
        <v>35</v>
      </c>
      <c r="M89" s="28">
        <v>100000.0</v>
      </c>
      <c r="N89" s="29"/>
      <c r="O89" s="30">
        <v>44396.0</v>
      </c>
      <c r="P89" s="36" t="s">
        <v>110</v>
      </c>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row>
    <row r="90">
      <c r="A90" s="20" t="s">
        <v>7</v>
      </c>
      <c r="B90" s="20" t="s">
        <v>22</v>
      </c>
      <c r="C90" s="21">
        <v>1864.0</v>
      </c>
      <c r="D90" s="22">
        <v>43903.0</v>
      </c>
      <c r="E90" s="23">
        <v>44462.0</v>
      </c>
      <c r="F90" s="20" t="s">
        <v>100</v>
      </c>
      <c r="G90" s="20" t="s">
        <v>101</v>
      </c>
      <c r="H90" s="24">
        <v>2.0</v>
      </c>
      <c r="I90" s="25">
        <v>559.0</v>
      </c>
      <c r="J90" s="26" t="s">
        <v>34</v>
      </c>
      <c r="K90" s="27">
        <v>0.0</v>
      </c>
      <c r="L90" s="28" t="s">
        <v>35</v>
      </c>
      <c r="M90" s="28">
        <v>100000.0</v>
      </c>
      <c r="N90" s="33"/>
      <c r="O90" s="33"/>
      <c r="P90" s="26" t="s">
        <v>111</v>
      </c>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row>
    <row r="91">
      <c r="A91" s="20" t="s">
        <v>7</v>
      </c>
      <c r="B91" s="20" t="s">
        <v>22</v>
      </c>
      <c r="C91" s="21">
        <v>1471.0</v>
      </c>
      <c r="D91" s="22">
        <v>43887.0</v>
      </c>
      <c r="E91" s="23">
        <v>44458.0</v>
      </c>
      <c r="F91" s="20" t="s">
        <v>100</v>
      </c>
      <c r="G91" s="20" t="s">
        <v>101</v>
      </c>
      <c r="H91" s="24">
        <v>2.0</v>
      </c>
      <c r="I91" s="25">
        <v>570.0</v>
      </c>
      <c r="J91" s="26" t="s">
        <v>34</v>
      </c>
      <c r="K91" s="27">
        <v>0.0</v>
      </c>
      <c r="L91" s="28" t="s">
        <v>35</v>
      </c>
      <c r="M91" s="28">
        <v>150000.0</v>
      </c>
      <c r="N91" s="29"/>
      <c r="O91" s="30">
        <v>44133.0</v>
      </c>
      <c r="P91" s="36" t="s">
        <v>112</v>
      </c>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row>
    <row r="92">
      <c r="A92" s="20" t="s">
        <v>7</v>
      </c>
      <c r="B92" s="20" t="s">
        <v>33</v>
      </c>
      <c r="C92" s="21">
        <v>1286.0</v>
      </c>
      <c r="D92" s="22">
        <v>44056.0</v>
      </c>
      <c r="E92" s="23">
        <v>44456.0</v>
      </c>
      <c r="F92" s="20" t="s">
        <v>100</v>
      </c>
      <c r="G92" s="20" t="s">
        <v>101</v>
      </c>
      <c r="H92" s="24">
        <v>2.0</v>
      </c>
      <c r="I92" s="25">
        <v>400.0</v>
      </c>
      <c r="J92" s="26" t="s">
        <v>30</v>
      </c>
      <c r="K92" s="27">
        <v>1.0</v>
      </c>
      <c r="L92" s="28" t="s">
        <v>31</v>
      </c>
      <c r="M92" s="28">
        <v>127500.0</v>
      </c>
      <c r="N92" s="29"/>
      <c r="O92" s="30">
        <v>44358.0</v>
      </c>
      <c r="P92" s="36" t="s">
        <v>113</v>
      </c>
      <c r="Q92" s="37"/>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row>
    <row r="93">
      <c r="A93" s="20" t="s">
        <v>7</v>
      </c>
      <c r="B93" s="20" t="s">
        <v>22</v>
      </c>
      <c r="C93" s="21">
        <v>603.0</v>
      </c>
      <c r="D93" s="22">
        <v>44046.0</v>
      </c>
      <c r="E93" s="23">
        <v>44456.0</v>
      </c>
      <c r="F93" s="20" t="s">
        <v>103</v>
      </c>
      <c r="G93" s="20" t="s">
        <v>101</v>
      </c>
      <c r="H93" s="24">
        <v>2.0</v>
      </c>
      <c r="I93" s="25">
        <v>183.0</v>
      </c>
      <c r="J93" s="26" t="s">
        <v>52</v>
      </c>
      <c r="K93" s="27">
        <v>0.5</v>
      </c>
      <c r="L93" s="28" t="s">
        <v>31</v>
      </c>
      <c r="M93" s="28">
        <v>15000.0</v>
      </c>
      <c r="N93" s="29"/>
      <c r="O93" s="30">
        <v>44046.0</v>
      </c>
      <c r="P93" s="38" t="s">
        <v>114</v>
      </c>
      <c r="Q93" s="37"/>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row>
    <row r="94">
      <c r="A94" s="20" t="s">
        <v>7</v>
      </c>
      <c r="B94" s="20" t="s">
        <v>33</v>
      </c>
      <c r="C94" s="21">
        <v>1662.0</v>
      </c>
      <c r="D94" s="22">
        <v>44104.0</v>
      </c>
      <c r="E94" s="23">
        <v>44455.0</v>
      </c>
      <c r="F94" s="20" t="s">
        <v>100</v>
      </c>
      <c r="G94" s="20" t="s">
        <v>101</v>
      </c>
      <c r="H94" s="24">
        <v>2.0</v>
      </c>
      <c r="I94" s="25">
        <v>351.0</v>
      </c>
      <c r="J94" s="26" t="s">
        <v>34</v>
      </c>
      <c r="K94" s="27">
        <v>0.0</v>
      </c>
      <c r="L94" s="28" t="s">
        <v>35</v>
      </c>
      <c r="M94" s="28">
        <v>75000.0</v>
      </c>
      <c r="N94" s="33"/>
      <c r="O94" s="33"/>
      <c r="P94" s="34" t="s">
        <v>115</v>
      </c>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row>
    <row r="95">
      <c r="A95" s="20" t="s">
        <v>7</v>
      </c>
      <c r="B95" s="20" t="s">
        <v>38</v>
      </c>
      <c r="C95" s="21">
        <v>713.0</v>
      </c>
      <c r="D95" s="22">
        <v>44091.0</v>
      </c>
      <c r="E95" s="23">
        <v>44455.0</v>
      </c>
      <c r="F95" s="20" t="s">
        <v>103</v>
      </c>
      <c r="G95" s="20" t="s">
        <v>101</v>
      </c>
      <c r="H95" s="24">
        <v>2.0</v>
      </c>
      <c r="I95" s="25">
        <v>182.0</v>
      </c>
      <c r="J95" s="26" t="s">
        <v>25</v>
      </c>
      <c r="K95" s="27">
        <v>0.1</v>
      </c>
      <c r="L95" s="28" t="s">
        <v>26</v>
      </c>
      <c r="M95" s="28">
        <v>250000.0</v>
      </c>
      <c r="N95" s="33"/>
      <c r="O95" s="33"/>
      <c r="P95" s="26" t="s">
        <v>116</v>
      </c>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row>
    <row r="96">
      <c r="A96" s="20" t="s">
        <v>7</v>
      </c>
      <c r="B96" s="20" t="s">
        <v>38</v>
      </c>
      <c r="C96" s="21">
        <v>69.0</v>
      </c>
      <c r="D96" s="22">
        <v>44032.0</v>
      </c>
      <c r="E96" s="23">
        <v>44449.0</v>
      </c>
      <c r="F96" s="20" t="s">
        <v>103</v>
      </c>
      <c r="G96" s="20" t="s">
        <v>101</v>
      </c>
      <c r="H96" s="24">
        <v>2.0</v>
      </c>
      <c r="I96" s="25">
        <v>176.0</v>
      </c>
      <c r="J96" s="26" t="s">
        <v>52</v>
      </c>
      <c r="K96" s="27">
        <v>0.5</v>
      </c>
      <c r="L96" s="28" t="s">
        <v>31</v>
      </c>
      <c r="M96" s="28">
        <v>50000.0</v>
      </c>
      <c r="N96" s="29"/>
      <c r="O96" s="30">
        <v>44260.0</v>
      </c>
      <c r="P96" s="26" t="s">
        <v>117</v>
      </c>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row>
    <row r="97">
      <c r="A97" s="20" t="s">
        <v>7</v>
      </c>
      <c r="B97" s="20" t="s">
        <v>22</v>
      </c>
      <c r="C97" s="21">
        <v>563.0</v>
      </c>
      <c r="D97" s="22">
        <v>43931.0</v>
      </c>
      <c r="E97" s="23">
        <v>44449.0</v>
      </c>
      <c r="F97" s="20" t="s">
        <v>100</v>
      </c>
      <c r="G97" s="20" t="s">
        <v>101</v>
      </c>
      <c r="H97" s="24">
        <v>2.0</v>
      </c>
      <c r="I97" s="25">
        <v>518.0</v>
      </c>
      <c r="J97" s="26" t="s">
        <v>34</v>
      </c>
      <c r="K97" s="27">
        <v>0.0</v>
      </c>
      <c r="L97" s="28" t="s">
        <v>35</v>
      </c>
      <c r="M97" s="28">
        <v>25000.0</v>
      </c>
      <c r="N97" s="29"/>
      <c r="O97" s="30">
        <v>43944.0</v>
      </c>
      <c r="P97" s="26" t="s">
        <v>118</v>
      </c>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row>
    <row r="98">
      <c r="A98" s="20" t="s">
        <v>6</v>
      </c>
      <c r="B98" s="20" t="s">
        <v>74</v>
      </c>
      <c r="C98" s="21">
        <v>211.0</v>
      </c>
      <c r="D98" s="22">
        <v>44092.0</v>
      </c>
      <c r="E98" s="23">
        <v>44448.0</v>
      </c>
      <c r="F98" s="20" t="s">
        <v>103</v>
      </c>
      <c r="G98" s="20" t="s">
        <v>101</v>
      </c>
      <c r="H98" s="24">
        <v>2.0</v>
      </c>
      <c r="I98" s="25">
        <v>722.0</v>
      </c>
      <c r="J98" s="26" t="s">
        <v>34</v>
      </c>
      <c r="K98" s="27">
        <v>0.0</v>
      </c>
      <c r="L98" s="28" t="s">
        <v>35</v>
      </c>
      <c r="M98" s="28">
        <v>450000.0</v>
      </c>
      <c r="N98" s="33"/>
      <c r="O98" s="33"/>
      <c r="P98" s="26" t="s">
        <v>119</v>
      </c>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row>
    <row r="99">
      <c r="A99" s="20" t="s">
        <v>7</v>
      </c>
      <c r="B99" s="20" t="s">
        <v>51</v>
      </c>
      <c r="C99" s="21">
        <v>386.0</v>
      </c>
      <c r="D99" s="22">
        <v>44051.0</v>
      </c>
      <c r="E99" s="23">
        <v>44446.0</v>
      </c>
      <c r="F99" s="20" t="s">
        <v>103</v>
      </c>
      <c r="G99" s="20" t="s">
        <v>101</v>
      </c>
      <c r="H99" s="24">
        <v>2.0</v>
      </c>
      <c r="I99" s="25">
        <v>173.0</v>
      </c>
      <c r="J99" s="26" t="s">
        <v>52</v>
      </c>
      <c r="K99" s="27">
        <v>0.5</v>
      </c>
      <c r="L99" s="28" t="s">
        <v>31</v>
      </c>
      <c r="M99" s="28">
        <v>15000.0</v>
      </c>
      <c r="N99" s="33"/>
      <c r="O99" s="33"/>
      <c r="P99" s="26" t="s">
        <v>118</v>
      </c>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row>
    <row r="100">
      <c r="A100" s="20" t="s">
        <v>7</v>
      </c>
      <c r="B100" s="20" t="s">
        <v>44</v>
      </c>
      <c r="C100" s="21">
        <v>37.0</v>
      </c>
      <c r="D100" s="22">
        <v>44051.0</v>
      </c>
      <c r="E100" s="23">
        <v>44444.0</v>
      </c>
      <c r="F100" s="20" t="s">
        <v>103</v>
      </c>
      <c r="G100" s="20" t="s">
        <v>101</v>
      </c>
      <c r="H100" s="24">
        <v>2.0</v>
      </c>
      <c r="I100" s="25">
        <v>171.0</v>
      </c>
      <c r="J100" s="26" t="s">
        <v>52</v>
      </c>
      <c r="K100" s="27">
        <v>0.5</v>
      </c>
      <c r="L100" s="28" t="s">
        <v>31</v>
      </c>
      <c r="M100" s="28">
        <v>15000.0</v>
      </c>
      <c r="N100" s="29"/>
      <c r="O100" s="30">
        <v>44051.0</v>
      </c>
      <c r="P100" s="36" t="s">
        <v>120</v>
      </c>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row>
    <row r="101">
      <c r="A101" s="20" t="s">
        <v>7</v>
      </c>
      <c r="B101" s="20" t="s">
        <v>33</v>
      </c>
      <c r="C101" s="21">
        <v>331.0</v>
      </c>
      <c r="D101" s="22">
        <v>44058.0</v>
      </c>
      <c r="E101" s="23">
        <v>44439.0</v>
      </c>
      <c r="F101" s="20" t="s">
        <v>121</v>
      </c>
      <c r="G101" s="20" t="s">
        <v>101</v>
      </c>
      <c r="H101" s="24">
        <v>2.0</v>
      </c>
      <c r="I101" s="25">
        <v>166.0</v>
      </c>
      <c r="J101" s="26" t="s">
        <v>39</v>
      </c>
      <c r="K101" s="27">
        <v>0.25</v>
      </c>
      <c r="L101" s="28" t="s">
        <v>26</v>
      </c>
      <c r="M101" s="28">
        <v>90000.0</v>
      </c>
      <c r="N101" s="33"/>
      <c r="O101" s="33"/>
      <c r="P101" s="36" t="s">
        <v>122</v>
      </c>
      <c r="Q101" s="37"/>
      <c r="R101" s="37"/>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row>
    <row r="102">
      <c r="A102" s="20" t="s">
        <v>7</v>
      </c>
      <c r="B102" s="20" t="s">
        <v>33</v>
      </c>
      <c r="C102" s="21">
        <v>981.0</v>
      </c>
      <c r="D102" s="22">
        <v>44066.0</v>
      </c>
      <c r="E102" s="23">
        <v>44438.0</v>
      </c>
      <c r="F102" s="20" t="s">
        <v>121</v>
      </c>
      <c r="G102" s="20" t="s">
        <v>101</v>
      </c>
      <c r="H102" s="24">
        <v>2.0</v>
      </c>
      <c r="I102" s="25">
        <v>165.0</v>
      </c>
      <c r="J102" s="26" t="s">
        <v>39</v>
      </c>
      <c r="K102" s="27">
        <v>0.25</v>
      </c>
      <c r="L102" s="28" t="s">
        <v>26</v>
      </c>
      <c r="M102" s="28">
        <v>180000.0</v>
      </c>
      <c r="N102" s="29"/>
      <c r="O102" s="30">
        <v>44022.0</v>
      </c>
      <c r="P102" s="38" t="s">
        <v>123</v>
      </c>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row>
    <row r="103">
      <c r="A103" s="20" t="s">
        <v>7</v>
      </c>
      <c r="B103" s="20" t="s">
        <v>22</v>
      </c>
      <c r="C103" s="21">
        <v>664.0</v>
      </c>
      <c r="D103" s="22">
        <v>44121.0</v>
      </c>
      <c r="E103" s="23">
        <v>44432.0</v>
      </c>
      <c r="F103" s="20" t="s">
        <v>121</v>
      </c>
      <c r="G103" s="20" t="s">
        <v>101</v>
      </c>
      <c r="H103" s="24">
        <v>2.0</v>
      </c>
      <c r="I103" s="25">
        <v>311.0</v>
      </c>
      <c r="J103" s="26" t="s">
        <v>34</v>
      </c>
      <c r="K103" s="27">
        <v>0.0</v>
      </c>
      <c r="L103" s="28" t="s">
        <v>35</v>
      </c>
      <c r="M103" s="28">
        <v>300000.0</v>
      </c>
      <c r="N103" s="33"/>
      <c r="O103" s="33"/>
      <c r="P103" s="26" t="s">
        <v>124</v>
      </c>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row>
    <row r="104" hidden="1">
      <c r="A104" s="20" t="s">
        <v>7</v>
      </c>
      <c r="B104" s="20" t="s">
        <v>38</v>
      </c>
      <c r="C104" s="21">
        <v>144.0</v>
      </c>
      <c r="D104" s="32">
        <v>42837.0</v>
      </c>
      <c r="E104" s="23">
        <v>43902.0</v>
      </c>
      <c r="F104" s="20" t="s">
        <v>87</v>
      </c>
      <c r="G104" s="20" t="s">
        <v>29</v>
      </c>
      <c r="H104" s="24">
        <v>1.0</v>
      </c>
      <c r="I104" s="25">
        <v>334.0</v>
      </c>
      <c r="J104" s="26" t="s">
        <v>34</v>
      </c>
      <c r="K104" s="27">
        <v>0.0</v>
      </c>
      <c r="L104" s="28" t="s">
        <v>35</v>
      </c>
      <c r="M104" s="28">
        <v>150000.0</v>
      </c>
      <c r="N104" s="29"/>
      <c r="O104" s="29">
        <v>42865.0</v>
      </c>
      <c r="P104" s="26" t="s">
        <v>125</v>
      </c>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row>
    <row r="105">
      <c r="A105" s="20" t="s">
        <v>7</v>
      </c>
      <c r="B105" s="20" t="s">
        <v>33</v>
      </c>
      <c r="C105" s="21">
        <v>1368.0</v>
      </c>
      <c r="D105" s="22">
        <v>44150.0</v>
      </c>
      <c r="E105" s="23">
        <v>44427.0</v>
      </c>
      <c r="F105" s="20" t="s">
        <v>121</v>
      </c>
      <c r="G105" s="20" t="s">
        <v>101</v>
      </c>
      <c r="H105" s="24">
        <v>2.0</v>
      </c>
      <c r="I105" s="25">
        <v>277.0</v>
      </c>
      <c r="J105" s="26" t="s">
        <v>30</v>
      </c>
      <c r="K105" s="27">
        <v>1.0</v>
      </c>
      <c r="L105" s="28" t="s">
        <v>31</v>
      </c>
      <c r="M105" s="28">
        <v>300000.0</v>
      </c>
      <c r="N105" s="29"/>
      <c r="O105" s="30">
        <v>44272.0</v>
      </c>
      <c r="P105" s="34" t="s">
        <v>126</v>
      </c>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row>
    <row r="106">
      <c r="A106" s="20" t="s">
        <v>5</v>
      </c>
      <c r="B106" s="20" t="s">
        <v>38</v>
      </c>
      <c r="C106" s="21">
        <v>1180.0</v>
      </c>
      <c r="D106" s="22">
        <v>44168.0</v>
      </c>
      <c r="E106" s="23">
        <v>44424.0</v>
      </c>
      <c r="F106" s="20" t="s">
        <v>121</v>
      </c>
      <c r="G106" s="20" t="s">
        <v>101</v>
      </c>
      <c r="H106" s="24">
        <v>2.0</v>
      </c>
      <c r="I106" s="25">
        <v>256.0</v>
      </c>
      <c r="J106" s="26" t="s">
        <v>30</v>
      </c>
      <c r="K106" s="27">
        <v>1.0</v>
      </c>
      <c r="L106" s="28" t="s">
        <v>31</v>
      </c>
      <c r="M106" s="28">
        <v>6000.0</v>
      </c>
      <c r="N106" s="29"/>
      <c r="O106" s="30">
        <v>44437.0</v>
      </c>
      <c r="P106" s="34" t="s">
        <v>127</v>
      </c>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row>
    <row r="107">
      <c r="A107" s="20" t="s">
        <v>7</v>
      </c>
      <c r="B107" s="20" t="s">
        <v>33</v>
      </c>
      <c r="C107" s="21">
        <v>1612.0</v>
      </c>
      <c r="D107" s="22">
        <v>44104.0</v>
      </c>
      <c r="E107" s="23">
        <v>44423.0</v>
      </c>
      <c r="F107" s="20" t="s">
        <v>121</v>
      </c>
      <c r="G107" s="20" t="s">
        <v>101</v>
      </c>
      <c r="H107" s="24">
        <v>2.0</v>
      </c>
      <c r="I107" s="25">
        <v>319.0</v>
      </c>
      <c r="J107" s="26" t="s">
        <v>30</v>
      </c>
      <c r="K107" s="27">
        <v>1.0</v>
      </c>
      <c r="L107" s="28" t="s">
        <v>31</v>
      </c>
      <c r="M107" s="28">
        <v>325000.0</v>
      </c>
      <c r="N107" s="33"/>
      <c r="O107" s="33"/>
      <c r="P107" s="36" t="s">
        <v>128</v>
      </c>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row>
    <row r="108">
      <c r="A108" s="20" t="s">
        <v>7</v>
      </c>
      <c r="B108" s="20" t="s">
        <v>22</v>
      </c>
      <c r="C108" s="21">
        <v>1849.0</v>
      </c>
      <c r="D108" s="22">
        <v>43923.0</v>
      </c>
      <c r="E108" s="23">
        <v>44422.0</v>
      </c>
      <c r="F108" s="20" t="s">
        <v>121</v>
      </c>
      <c r="G108" s="20" t="s">
        <v>101</v>
      </c>
      <c r="H108" s="24">
        <v>2.0</v>
      </c>
      <c r="I108" s="25">
        <v>149.0</v>
      </c>
      <c r="J108" s="26" t="s">
        <v>39</v>
      </c>
      <c r="K108" s="27">
        <v>0.25</v>
      </c>
      <c r="L108" s="28" t="s">
        <v>26</v>
      </c>
      <c r="M108" s="28">
        <v>520000.0</v>
      </c>
      <c r="N108" s="29"/>
      <c r="O108" s="30">
        <v>44242.0</v>
      </c>
      <c r="P108" s="36" t="s">
        <v>129</v>
      </c>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row>
    <row r="109" hidden="1">
      <c r="A109" s="20" t="s">
        <v>7</v>
      </c>
      <c r="B109" s="20" t="s">
        <v>38</v>
      </c>
      <c r="C109" s="21">
        <v>1935.0</v>
      </c>
      <c r="D109" s="32">
        <v>43081.0</v>
      </c>
      <c r="E109" s="23">
        <v>43903.0</v>
      </c>
      <c r="F109" s="20" t="s">
        <v>87</v>
      </c>
      <c r="G109" s="20" t="s">
        <v>29</v>
      </c>
      <c r="H109" s="24">
        <v>1.0</v>
      </c>
      <c r="I109" s="25">
        <v>91.0</v>
      </c>
      <c r="J109" s="26" t="s">
        <v>30</v>
      </c>
      <c r="K109" s="27">
        <v>1.0</v>
      </c>
      <c r="L109" s="28" t="s">
        <v>31</v>
      </c>
      <c r="M109" s="28">
        <v>40000.0</v>
      </c>
      <c r="N109" s="29"/>
      <c r="O109" s="29">
        <v>43081.0</v>
      </c>
      <c r="P109" s="26" t="s">
        <v>130</v>
      </c>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row>
    <row r="110">
      <c r="A110" s="20" t="s">
        <v>7</v>
      </c>
      <c r="B110" s="20" t="s">
        <v>33</v>
      </c>
      <c r="C110" s="21">
        <v>926.0</v>
      </c>
      <c r="D110" s="22">
        <v>44045.0</v>
      </c>
      <c r="E110" s="23">
        <v>44418.0</v>
      </c>
      <c r="F110" s="20" t="s">
        <v>121</v>
      </c>
      <c r="G110" s="20" t="s">
        <v>101</v>
      </c>
      <c r="H110" s="24">
        <v>2.0</v>
      </c>
      <c r="I110" s="25">
        <v>145.0</v>
      </c>
      <c r="J110" s="26" t="s">
        <v>52</v>
      </c>
      <c r="K110" s="27">
        <v>0.5</v>
      </c>
      <c r="L110" s="28" t="s">
        <v>31</v>
      </c>
      <c r="M110" s="28">
        <v>5000.0</v>
      </c>
      <c r="N110" s="29"/>
      <c r="O110" s="30">
        <v>44051.0</v>
      </c>
      <c r="P110" s="38" t="s">
        <v>131</v>
      </c>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row>
    <row r="111">
      <c r="A111" s="20" t="s">
        <v>7</v>
      </c>
      <c r="B111" s="20" t="s">
        <v>33</v>
      </c>
      <c r="C111" s="21">
        <v>261.0</v>
      </c>
      <c r="D111" s="22">
        <v>44035.0</v>
      </c>
      <c r="E111" s="23">
        <v>44417.0</v>
      </c>
      <c r="F111" s="20" t="s">
        <v>121</v>
      </c>
      <c r="G111" s="20" t="s">
        <v>101</v>
      </c>
      <c r="H111" s="24">
        <v>2.0</v>
      </c>
      <c r="I111" s="25">
        <v>144.0</v>
      </c>
      <c r="J111" s="26" t="s">
        <v>52</v>
      </c>
      <c r="K111" s="27">
        <v>0.5</v>
      </c>
      <c r="L111" s="28" t="s">
        <v>31</v>
      </c>
      <c r="M111" s="28">
        <v>225000.0</v>
      </c>
      <c r="N111" s="29"/>
      <c r="O111" s="30">
        <v>44028.0</v>
      </c>
      <c r="P111" s="36" t="s">
        <v>132</v>
      </c>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row>
    <row r="112" hidden="1">
      <c r="A112" s="20" t="s">
        <v>5</v>
      </c>
      <c r="B112" s="20" t="s">
        <v>74</v>
      </c>
      <c r="C112" s="21">
        <v>223.0</v>
      </c>
      <c r="D112" s="32">
        <v>43080.0</v>
      </c>
      <c r="E112" s="23">
        <v>43904.0</v>
      </c>
      <c r="F112" s="20" t="s">
        <v>87</v>
      </c>
      <c r="G112" s="20" t="s">
        <v>29</v>
      </c>
      <c r="H112" s="24">
        <v>1.0</v>
      </c>
      <c r="I112" s="25">
        <v>93.0</v>
      </c>
      <c r="J112" s="26" t="s">
        <v>30</v>
      </c>
      <c r="K112" s="27">
        <v>1.0</v>
      </c>
      <c r="L112" s="28" t="s">
        <v>31</v>
      </c>
      <c r="M112" s="28">
        <v>19985.0</v>
      </c>
      <c r="N112" s="33"/>
      <c r="O112" s="33"/>
      <c r="P112" s="38" t="s">
        <v>133</v>
      </c>
      <c r="Q112" s="37"/>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row>
    <row r="113">
      <c r="A113" s="20" t="s">
        <v>7</v>
      </c>
      <c r="B113" s="20" t="s">
        <v>33</v>
      </c>
      <c r="C113" s="21">
        <v>1640.0</v>
      </c>
      <c r="D113" s="22">
        <v>44182.0</v>
      </c>
      <c r="E113" s="23">
        <v>44415.0</v>
      </c>
      <c r="F113" s="20" t="s">
        <v>121</v>
      </c>
      <c r="G113" s="20" t="s">
        <v>101</v>
      </c>
      <c r="H113" s="24">
        <v>2.0</v>
      </c>
      <c r="I113" s="25">
        <v>142.0</v>
      </c>
      <c r="J113" s="26" t="s">
        <v>39</v>
      </c>
      <c r="K113" s="27">
        <v>0.8</v>
      </c>
      <c r="L113" s="28" t="s">
        <v>31</v>
      </c>
      <c r="M113" s="28">
        <v>600000.0</v>
      </c>
      <c r="N113" s="29"/>
      <c r="O113" s="30">
        <v>44515.0</v>
      </c>
      <c r="P113" s="38" t="s">
        <v>134</v>
      </c>
      <c r="Q113" s="37"/>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row>
    <row r="114">
      <c r="A114" s="20" t="s">
        <v>7</v>
      </c>
      <c r="B114" s="20" t="s">
        <v>33</v>
      </c>
      <c r="C114" s="21">
        <v>1820.0</v>
      </c>
      <c r="D114" s="22">
        <v>44067.0</v>
      </c>
      <c r="E114" s="23">
        <v>44414.0</v>
      </c>
      <c r="F114" s="20" t="s">
        <v>121</v>
      </c>
      <c r="G114" s="20" t="s">
        <v>101</v>
      </c>
      <c r="H114" s="24">
        <v>2.0</v>
      </c>
      <c r="I114" s="25">
        <v>347.0</v>
      </c>
      <c r="J114" s="26" t="s">
        <v>34</v>
      </c>
      <c r="K114" s="27">
        <v>0.0</v>
      </c>
      <c r="L114" s="28" t="s">
        <v>35</v>
      </c>
      <c r="M114" s="28">
        <v>450000.0</v>
      </c>
      <c r="N114" s="29"/>
      <c r="O114" s="30">
        <v>44068.0</v>
      </c>
      <c r="P114" s="34" t="s">
        <v>135</v>
      </c>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row>
    <row r="115">
      <c r="A115" s="20" t="s">
        <v>7</v>
      </c>
      <c r="B115" s="20" t="s">
        <v>33</v>
      </c>
      <c r="C115" s="21">
        <v>1350.0</v>
      </c>
      <c r="D115" s="22">
        <v>44155.0</v>
      </c>
      <c r="E115" s="23">
        <v>44413.0</v>
      </c>
      <c r="F115" s="20" t="s">
        <v>121</v>
      </c>
      <c r="G115" s="20" t="s">
        <v>101</v>
      </c>
      <c r="H115" s="24">
        <v>2.0</v>
      </c>
      <c r="I115" s="25">
        <v>258.0</v>
      </c>
      <c r="J115" s="26" t="s">
        <v>34</v>
      </c>
      <c r="K115" s="27">
        <v>0.0</v>
      </c>
      <c r="L115" s="28" t="s">
        <v>35</v>
      </c>
      <c r="M115" s="28">
        <v>100000.0</v>
      </c>
      <c r="N115" s="29"/>
      <c r="O115" s="30">
        <v>44203.0</v>
      </c>
      <c r="P115" s="36" t="s">
        <v>136</v>
      </c>
      <c r="Q115" s="37"/>
      <c r="R115" s="37"/>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row>
    <row r="116">
      <c r="A116" s="20" t="s">
        <v>7</v>
      </c>
      <c r="B116" s="20" t="s">
        <v>38</v>
      </c>
      <c r="C116" s="21">
        <v>76.0</v>
      </c>
      <c r="D116" s="22">
        <v>44126.0</v>
      </c>
      <c r="E116" s="23">
        <v>44413.0</v>
      </c>
      <c r="F116" s="20" t="s">
        <v>121</v>
      </c>
      <c r="G116" s="20" t="s">
        <v>101</v>
      </c>
      <c r="H116" s="24">
        <v>2.0</v>
      </c>
      <c r="I116" s="25">
        <v>287.0</v>
      </c>
      <c r="J116" s="26" t="s">
        <v>34</v>
      </c>
      <c r="K116" s="27">
        <v>0.0</v>
      </c>
      <c r="L116" s="28" t="s">
        <v>35</v>
      </c>
      <c r="M116" s="28">
        <v>0.0</v>
      </c>
      <c r="N116" s="33"/>
      <c r="O116" s="33"/>
      <c r="P116" s="26" t="s">
        <v>137</v>
      </c>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row>
    <row r="117">
      <c r="A117" s="20" t="s">
        <v>7</v>
      </c>
      <c r="B117" s="20" t="s">
        <v>33</v>
      </c>
      <c r="C117" s="21">
        <v>1520.0</v>
      </c>
      <c r="D117" s="22">
        <v>44082.0</v>
      </c>
      <c r="E117" s="23">
        <v>44413.0</v>
      </c>
      <c r="F117" s="20" t="s">
        <v>121</v>
      </c>
      <c r="G117" s="20" t="s">
        <v>101</v>
      </c>
      <c r="H117" s="24">
        <v>2.0</v>
      </c>
      <c r="I117" s="25">
        <v>331.0</v>
      </c>
      <c r="J117" s="26" t="s">
        <v>34</v>
      </c>
      <c r="K117" s="27">
        <v>0.0</v>
      </c>
      <c r="L117" s="28" t="s">
        <v>35</v>
      </c>
      <c r="M117" s="28">
        <v>112500.0</v>
      </c>
      <c r="N117" s="29"/>
      <c r="O117" s="30">
        <v>44413.0</v>
      </c>
      <c r="P117" s="26" t="s">
        <v>138</v>
      </c>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row>
    <row r="118">
      <c r="A118" s="20" t="s">
        <v>7</v>
      </c>
      <c r="B118" s="20" t="s">
        <v>38</v>
      </c>
      <c r="C118" s="21">
        <v>1149.0</v>
      </c>
      <c r="D118" s="22">
        <v>44130.0</v>
      </c>
      <c r="E118" s="23">
        <v>44409.0</v>
      </c>
      <c r="F118" s="20" t="s">
        <v>121</v>
      </c>
      <c r="G118" s="20" t="s">
        <v>101</v>
      </c>
      <c r="H118" s="24">
        <v>2.0</v>
      </c>
      <c r="I118" s="25">
        <v>136.0</v>
      </c>
      <c r="J118" s="26" t="s">
        <v>25</v>
      </c>
      <c r="K118" s="27">
        <v>0.05</v>
      </c>
      <c r="L118" s="28" t="s">
        <v>26</v>
      </c>
      <c r="M118" s="28">
        <v>300000.0</v>
      </c>
      <c r="N118" s="33"/>
      <c r="O118" s="33"/>
      <c r="P118" s="26" t="s">
        <v>85</v>
      </c>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row>
    <row r="119">
      <c r="A119" s="20" t="s">
        <v>7</v>
      </c>
      <c r="B119" s="20" t="s">
        <v>33</v>
      </c>
      <c r="C119" s="21">
        <v>1539.0</v>
      </c>
      <c r="D119" s="22">
        <v>44070.0</v>
      </c>
      <c r="E119" s="23">
        <v>44406.0</v>
      </c>
      <c r="F119" s="20" t="s">
        <v>139</v>
      </c>
      <c r="G119" s="20" t="s">
        <v>101</v>
      </c>
      <c r="H119" s="24">
        <v>2.0</v>
      </c>
      <c r="I119" s="25">
        <v>336.0</v>
      </c>
      <c r="J119" s="26" t="s">
        <v>34</v>
      </c>
      <c r="K119" s="27">
        <v>0.0</v>
      </c>
      <c r="L119" s="28" t="s">
        <v>35</v>
      </c>
      <c r="M119" s="28">
        <v>270000.0</v>
      </c>
      <c r="N119" s="33"/>
      <c r="O119" s="33"/>
      <c r="P119" s="36" t="s">
        <v>140</v>
      </c>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row>
    <row r="120" hidden="1">
      <c r="A120" s="20" t="s">
        <v>7</v>
      </c>
      <c r="B120" s="20" t="s">
        <v>22</v>
      </c>
      <c r="C120" s="21">
        <v>1380.0</v>
      </c>
      <c r="D120" s="32">
        <v>43079.0</v>
      </c>
      <c r="E120" s="23">
        <v>43909.0</v>
      </c>
      <c r="F120" s="20" t="s">
        <v>87</v>
      </c>
      <c r="G120" s="20" t="s">
        <v>29</v>
      </c>
      <c r="H120" s="24">
        <v>1.0</v>
      </c>
      <c r="I120" s="25">
        <v>99.0</v>
      </c>
      <c r="J120" s="26" t="s">
        <v>30</v>
      </c>
      <c r="K120" s="27">
        <v>1.0</v>
      </c>
      <c r="L120" s="28" t="s">
        <v>31</v>
      </c>
      <c r="M120" s="28">
        <v>125000.0</v>
      </c>
      <c r="N120" s="29"/>
      <c r="O120" s="30">
        <v>43911.0</v>
      </c>
      <c r="P120" s="36" t="s">
        <v>141</v>
      </c>
      <c r="Q120" s="37"/>
      <c r="R120" s="37"/>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row>
    <row r="121" hidden="1">
      <c r="A121" s="20" t="s">
        <v>7</v>
      </c>
      <c r="B121" s="20" t="s">
        <v>38</v>
      </c>
      <c r="C121" s="21">
        <v>1818.0</v>
      </c>
      <c r="D121" s="32">
        <v>43030.0</v>
      </c>
      <c r="E121" s="23">
        <v>43909.0</v>
      </c>
      <c r="F121" s="20" t="s">
        <v>87</v>
      </c>
      <c r="G121" s="20" t="s">
        <v>29</v>
      </c>
      <c r="H121" s="24">
        <v>1.0</v>
      </c>
      <c r="I121" s="25">
        <v>148.0</v>
      </c>
      <c r="J121" s="26" t="s">
        <v>30</v>
      </c>
      <c r="K121" s="27">
        <v>1.0</v>
      </c>
      <c r="L121" s="28" t="s">
        <v>31</v>
      </c>
      <c r="M121" s="28">
        <v>200000.0</v>
      </c>
      <c r="N121" s="29"/>
      <c r="O121" s="30">
        <v>43904.0</v>
      </c>
      <c r="P121" s="26" t="s">
        <v>48</v>
      </c>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row>
    <row r="122">
      <c r="A122" s="20" t="s">
        <v>7</v>
      </c>
      <c r="B122" s="20" t="s">
        <v>51</v>
      </c>
      <c r="C122" s="21">
        <v>366.0</v>
      </c>
      <c r="D122" s="22">
        <v>43997.0</v>
      </c>
      <c r="E122" s="23">
        <v>44402.0</v>
      </c>
      <c r="F122" s="20" t="s">
        <v>139</v>
      </c>
      <c r="G122" s="20" t="s">
        <v>101</v>
      </c>
      <c r="H122" s="24">
        <v>2.0</v>
      </c>
      <c r="I122" s="25">
        <v>129.0</v>
      </c>
      <c r="J122" s="26" t="s">
        <v>52</v>
      </c>
      <c r="K122" s="27">
        <v>0.5</v>
      </c>
      <c r="L122" s="28" t="s">
        <v>31</v>
      </c>
      <c r="M122" s="28">
        <v>10000.0</v>
      </c>
      <c r="N122" s="29"/>
      <c r="O122" s="30">
        <v>43998.0</v>
      </c>
      <c r="P122" s="36" t="s">
        <v>118</v>
      </c>
      <c r="Q122" s="37"/>
      <c r="R122" s="37"/>
      <c r="S122" s="37"/>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row>
    <row r="123">
      <c r="A123" s="20" t="s">
        <v>7</v>
      </c>
      <c r="B123" s="20" t="s">
        <v>38</v>
      </c>
      <c r="C123" s="21">
        <v>1150.0</v>
      </c>
      <c r="D123" s="22">
        <v>44130.0</v>
      </c>
      <c r="E123" s="23">
        <v>44401.0</v>
      </c>
      <c r="F123" s="20" t="s">
        <v>139</v>
      </c>
      <c r="G123" s="20" t="s">
        <v>101</v>
      </c>
      <c r="H123" s="24">
        <v>2.0</v>
      </c>
      <c r="I123" s="25">
        <v>128.0</v>
      </c>
      <c r="J123" s="26" t="s">
        <v>25</v>
      </c>
      <c r="K123" s="27">
        <v>0.05</v>
      </c>
      <c r="L123" s="28" t="s">
        <v>26</v>
      </c>
      <c r="M123" s="28">
        <v>300000.0</v>
      </c>
      <c r="N123" s="33"/>
      <c r="O123" s="33"/>
      <c r="P123" s="26" t="s">
        <v>85</v>
      </c>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row>
    <row r="124">
      <c r="A124" s="20" t="s">
        <v>7</v>
      </c>
      <c r="B124" s="20" t="s">
        <v>33</v>
      </c>
      <c r="C124" s="21">
        <v>1835.0</v>
      </c>
      <c r="D124" s="22">
        <v>44169.0</v>
      </c>
      <c r="E124" s="23">
        <v>44399.0</v>
      </c>
      <c r="F124" s="20" t="s">
        <v>139</v>
      </c>
      <c r="G124" s="20" t="s">
        <v>101</v>
      </c>
      <c r="H124" s="24">
        <v>2.0</v>
      </c>
      <c r="I124" s="25">
        <v>230.0</v>
      </c>
      <c r="J124" s="26" t="s">
        <v>34</v>
      </c>
      <c r="K124" s="27">
        <v>0.0</v>
      </c>
      <c r="L124" s="28" t="s">
        <v>35</v>
      </c>
      <c r="M124" s="28">
        <v>300000.0</v>
      </c>
      <c r="N124" s="33"/>
      <c r="O124" s="33"/>
      <c r="P124" s="38" t="s">
        <v>142</v>
      </c>
      <c r="Q124" s="37"/>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row>
    <row r="125">
      <c r="A125" s="20" t="s">
        <v>7</v>
      </c>
      <c r="B125" s="20" t="s">
        <v>33</v>
      </c>
      <c r="C125" s="21">
        <v>1836.0</v>
      </c>
      <c r="D125" s="22">
        <v>44169.0</v>
      </c>
      <c r="E125" s="23">
        <v>44399.0</v>
      </c>
      <c r="F125" s="20" t="s">
        <v>139</v>
      </c>
      <c r="G125" s="20" t="s">
        <v>101</v>
      </c>
      <c r="H125" s="24">
        <v>2.0</v>
      </c>
      <c r="I125" s="25">
        <v>230.0</v>
      </c>
      <c r="J125" s="26" t="s">
        <v>34</v>
      </c>
      <c r="K125" s="27">
        <v>0.0</v>
      </c>
      <c r="L125" s="28" t="s">
        <v>35</v>
      </c>
      <c r="M125" s="28">
        <v>75000.0</v>
      </c>
      <c r="N125" s="33"/>
      <c r="O125" s="33"/>
      <c r="P125" s="34" t="s">
        <v>142</v>
      </c>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row>
    <row r="126">
      <c r="A126" s="20" t="s">
        <v>7</v>
      </c>
      <c r="B126" s="20" t="s">
        <v>33</v>
      </c>
      <c r="C126" s="21">
        <v>976.0</v>
      </c>
      <c r="D126" s="22">
        <v>44015.0</v>
      </c>
      <c r="E126" s="23">
        <v>44397.0</v>
      </c>
      <c r="F126" s="20" t="s">
        <v>139</v>
      </c>
      <c r="G126" s="20" t="s">
        <v>101</v>
      </c>
      <c r="H126" s="24">
        <v>2.0</v>
      </c>
      <c r="I126" s="25">
        <v>124.0</v>
      </c>
      <c r="J126" s="26" t="s">
        <v>52</v>
      </c>
      <c r="K126" s="27">
        <v>0.5</v>
      </c>
      <c r="L126" s="28" t="s">
        <v>31</v>
      </c>
      <c r="M126" s="28">
        <v>10000.0</v>
      </c>
      <c r="N126" s="33"/>
      <c r="O126" s="33"/>
      <c r="P126" s="26" t="s">
        <v>143</v>
      </c>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row>
    <row r="127" hidden="1">
      <c r="A127" s="20" t="s">
        <v>6</v>
      </c>
      <c r="B127" s="20" t="s">
        <v>33</v>
      </c>
      <c r="C127" s="21">
        <v>363.0</v>
      </c>
      <c r="D127" s="32">
        <v>43083.0</v>
      </c>
      <c r="E127" s="23">
        <v>43916.0</v>
      </c>
      <c r="F127" s="20" t="s">
        <v>87</v>
      </c>
      <c r="G127" s="20" t="s">
        <v>29</v>
      </c>
      <c r="H127" s="24">
        <v>1.0</v>
      </c>
      <c r="I127" s="25">
        <v>102.0</v>
      </c>
      <c r="J127" s="26" t="s">
        <v>30</v>
      </c>
      <c r="K127" s="27">
        <v>1.0</v>
      </c>
      <c r="L127" s="28" t="s">
        <v>31</v>
      </c>
      <c r="M127" s="28">
        <v>175000.0</v>
      </c>
      <c r="N127" s="29"/>
      <c r="O127" s="30">
        <v>43856.0</v>
      </c>
      <c r="P127" s="36" t="s">
        <v>144</v>
      </c>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row>
    <row r="128" hidden="1">
      <c r="A128" s="20" t="s">
        <v>6</v>
      </c>
      <c r="B128" s="20" t="s">
        <v>33</v>
      </c>
      <c r="C128" s="21">
        <v>364.0</v>
      </c>
      <c r="D128" s="32">
        <v>43083.0</v>
      </c>
      <c r="E128" s="23">
        <v>43916.0</v>
      </c>
      <c r="F128" s="20" t="s">
        <v>87</v>
      </c>
      <c r="G128" s="20" t="s">
        <v>29</v>
      </c>
      <c r="H128" s="24">
        <v>1.0</v>
      </c>
      <c r="I128" s="25">
        <v>102.0</v>
      </c>
      <c r="J128" s="26" t="s">
        <v>30</v>
      </c>
      <c r="K128" s="27">
        <v>1.0</v>
      </c>
      <c r="L128" s="28" t="s">
        <v>31</v>
      </c>
      <c r="M128" s="28">
        <v>175000.0</v>
      </c>
      <c r="N128" s="29"/>
      <c r="O128" s="30">
        <v>43856.0</v>
      </c>
      <c r="P128" s="36" t="s">
        <v>144</v>
      </c>
      <c r="Q128" s="37"/>
      <c r="R128" s="37"/>
      <c r="S128" s="37"/>
      <c r="T128" s="37"/>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row>
    <row r="129" hidden="1">
      <c r="A129" s="20" t="s">
        <v>7</v>
      </c>
      <c r="B129" s="20" t="s">
        <v>38</v>
      </c>
      <c r="C129" s="21">
        <v>1108.0</v>
      </c>
      <c r="D129" s="32">
        <v>42922.0</v>
      </c>
      <c r="E129" s="23">
        <v>43916.0</v>
      </c>
      <c r="F129" s="20" t="s">
        <v>87</v>
      </c>
      <c r="G129" s="20" t="s">
        <v>29</v>
      </c>
      <c r="H129" s="24">
        <v>1.0</v>
      </c>
      <c r="I129" s="25">
        <v>263.0</v>
      </c>
      <c r="J129" s="26" t="s">
        <v>30</v>
      </c>
      <c r="K129" s="27">
        <v>1.0</v>
      </c>
      <c r="L129" s="28" t="s">
        <v>31</v>
      </c>
      <c r="M129" s="28">
        <v>150000.0</v>
      </c>
      <c r="N129" s="29"/>
      <c r="O129" s="30">
        <v>44211.0</v>
      </c>
      <c r="P129" s="26" t="s">
        <v>145</v>
      </c>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row>
    <row r="130" hidden="1">
      <c r="A130" s="20" t="s">
        <v>7</v>
      </c>
      <c r="B130" s="20" t="s">
        <v>74</v>
      </c>
      <c r="C130" s="21">
        <v>219.0</v>
      </c>
      <c r="D130" s="32">
        <v>42877.0</v>
      </c>
      <c r="E130" s="23">
        <v>43916.0</v>
      </c>
      <c r="F130" s="20" t="s">
        <v>87</v>
      </c>
      <c r="G130" s="20" t="s">
        <v>29</v>
      </c>
      <c r="H130" s="24">
        <v>1.0</v>
      </c>
      <c r="I130" s="25">
        <v>308.0</v>
      </c>
      <c r="J130" s="26" t="s">
        <v>30</v>
      </c>
      <c r="K130" s="27">
        <v>1.0</v>
      </c>
      <c r="L130" s="28" t="s">
        <v>31</v>
      </c>
      <c r="M130" s="28">
        <v>360000.0</v>
      </c>
      <c r="N130" s="33"/>
      <c r="O130" s="33"/>
      <c r="P130" s="26" t="s">
        <v>48</v>
      </c>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row>
    <row r="131">
      <c r="A131" s="20" t="s">
        <v>5</v>
      </c>
      <c r="B131" s="20" t="s">
        <v>22</v>
      </c>
      <c r="C131" s="21">
        <v>651.0</v>
      </c>
      <c r="D131" s="22">
        <v>44059.0</v>
      </c>
      <c r="E131" s="23">
        <v>44396.0</v>
      </c>
      <c r="F131" s="20" t="s">
        <v>139</v>
      </c>
      <c r="G131" s="20" t="s">
        <v>101</v>
      </c>
      <c r="H131" s="24">
        <v>2.0</v>
      </c>
      <c r="I131" s="25">
        <v>337.0</v>
      </c>
      <c r="J131" s="26" t="s">
        <v>30</v>
      </c>
      <c r="K131" s="27">
        <v>1.0</v>
      </c>
      <c r="L131" s="28" t="s">
        <v>31</v>
      </c>
      <c r="M131" s="28">
        <v>30000.0</v>
      </c>
      <c r="N131" s="29"/>
      <c r="O131" s="30">
        <v>44492.0</v>
      </c>
      <c r="P131" s="34" t="s">
        <v>146</v>
      </c>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row>
    <row r="132">
      <c r="A132" s="20" t="s">
        <v>7</v>
      </c>
      <c r="B132" s="20" t="s">
        <v>22</v>
      </c>
      <c r="C132" s="21">
        <v>652.0</v>
      </c>
      <c r="D132" s="22">
        <v>44059.0</v>
      </c>
      <c r="E132" s="23">
        <v>44396.0</v>
      </c>
      <c r="F132" s="20" t="s">
        <v>139</v>
      </c>
      <c r="G132" s="20" t="s">
        <v>101</v>
      </c>
      <c r="H132" s="24">
        <v>2.0</v>
      </c>
      <c r="I132" s="25">
        <v>337.0</v>
      </c>
      <c r="J132" s="26" t="s">
        <v>30</v>
      </c>
      <c r="K132" s="27">
        <v>1.0</v>
      </c>
      <c r="L132" s="28" t="s">
        <v>31</v>
      </c>
      <c r="M132" s="28">
        <v>10000.0</v>
      </c>
      <c r="N132" s="29"/>
      <c r="O132" s="30">
        <v>44492.0</v>
      </c>
      <c r="P132" s="34" t="s">
        <v>146</v>
      </c>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row>
    <row r="133">
      <c r="A133" s="20" t="s">
        <v>7</v>
      </c>
      <c r="B133" s="20" t="s">
        <v>51</v>
      </c>
      <c r="C133" s="21">
        <v>409.0</v>
      </c>
      <c r="D133" s="22">
        <v>43933.0</v>
      </c>
      <c r="E133" s="23">
        <v>44393.0</v>
      </c>
      <c r="F133" s="20" t="s">
        <v>139</v>
      </c>
      <c r="G133" s="20" t="s">
        <v>101</v>
      </c>
      <c r="H133" s="24">
        <v>2.0</v>
      </c>
      <c r="I133" s="25">
        <v>120.0</v>
      </c>
      <c r="J133" s="26" t="s">
        <v>52</v>
      </c>
      <c r="K133" s="27">
        <v>0.5</v>
      </c>
      <c r="L133" s="28" t="s">
        <v>31</v>
      </c>
      <c r="M133" s="28">
        <v>15000.0</v>
      </c>
      <c r="N133" s="29"/>
      <c r="O133" s="30">
        <v>43981.0</v>
      </c>
      <c r="P133" s="36" t="s">
        <v>147</v>
      </c>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row>
    <row r="134">
      <c r="A134" s="20" t="s">
        <v>7</v>
      </c>
      <c r="B134" s="20" t="s">
        <v>22</v>
      </c>
      <c r="C134" s="21">
        <v>1272.0</v>
      </c>
      <c r="D134" s="22">
        <v>43917.0</v>
      </c>
      <c r="E134" s="23">
        <v>44393.0</v>
      </c>
      <c r="F134" s="20" t="s">
        <v>139</v>
      </c>
      <c r="G134" s="20" t="s">
        <v>101</v>
      </c>
      <c r="H134" s="24">
        <v>2.0</v>
      </c>
      <c r="I134" s="25">
        <v>476.0</v>
      </c>
      <c r="J134" s="26" t="s">
        <v>34</v>
      </c>
      <c r="K134" s="27">
        <v>0.0</v>
      </c>
      <c r="L134" s="28" t="s">
        <v>35</v>
      </c>
      <c r="M134" s="28">
        <v>0.0</v>
      </c>
      <c r="N134" s="29"/>
      <c r="O134" s="30">
        <v>43922.0</v>
      </c>
      <c r="P134" s="38" t="s">
        <v>148</v>
      </c>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row>
    <row r="135">
      <c r="A135" s="20" t="s">
        <v>7</v>
      </c>
      <c r="B135" s="20" t="s">
        <v>38</v>
      </c>
      <c r="C135" s="21">
        <v>766.0</v>
      </c>
      <c r="D135" s="22">
        <v>43970.0</v>
      </c>
      <c r="E135" s="23">
        <v>44392.0</v>
      </c>
      <c r="F135" s="20" t="s">
        <v>139</v>
      </c>
      <c r="G135" s="20" t="s">
        <v>101</v>
      </c>
      <c r="H135" s="24">
        <v>2.0</v>
      </c>
      <c r="I135" s="25">
        <v>422.0</v>
      </c>
      <c r="J135" s="26" t="s">
        <v>34</v>
      </c>
      <c r="K135" s="27">
        <v>0.0</v>
      </c>
      <c r="L135" s="28" t="s">
        <v>35</v>
      </c>
      <c r="M135" s="28">
        <v>225000.0</v>
      </c>
      <c r="N135" s="29"/>
      <c r="O135" s="30">
        <v>44172.0</v>
      </c>
      <c r="P135" s="26" t="s">
        <v>149</v>
      </c>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row>
    <row r="136">
      <c r="A136" s="20" t="s">
        <v>7</v>
      </c>
      <c r="B136" s="20" t="s">
        <v>22</v>
      </c>
      <c r="C136" s="21">
        <v>1341.0</v>
      </c>
      <c r="D136" s="22">
        <v>44185.0</v>
      </c>
      <c r="E136" s="23">
        <v>44387.0</v>
      </c>
      <c r="F136" s="20" t="s">
        <v>139</v>
      </c>
      <c r="G136" s="20" t="s">
        <v>101</v>
      </c>
      <c r="H136" s="24">
        <v>2.0</v>
      </c>
      <c r="I136" s="25">
        <v>202.0</v>
      </c>
      <c r="J136" s="26" t="s">
        <v>34</v>
      </c>
      <c r="K136" s="27">
        <v>0.0</v>
      </c>
      <c r="L136" s="28" t="s">
        <v>35</v>
      </c>
      <c r="M136" s="28">
        <v>170000.0</v>
      </c>
      <c r="N136" s="29"/>
      <c r="O136" s="30">
        <v>44364.0</v>
      </c>
      <c r="P136" s="26" t="s">
        <v>150</v>
      </c>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row>
    <row r="137">
      <c r="A137" s="20" t="s">
        <v>7</v>
      </c>
      <c r="B137" s="20" t="s">
        <v>33</v>
      </c>
      <c r="C137" s="21">
        <v>1468.0</v>
      </c>
      <c r="D137" s="22">
        <v>44149.0</v>
      </c>
      <c r="E137" s="23">
        <v>44387.0</v>
      </c>
      <c r="F137" s="20" t="s">
        <v>139</v>
      </c>
      <c r="G137" s="20" t="s">
        <v>101</v>
      </c>
      <c r="H137" s="24">
        <v>2.0</v>
      </c>
      <c r="I137" s="25">
        <v>114.0</v>
      </c>
      <c r="J137" s="26" t="s">
        <v>39</v>
      </c>
      <c r="K137" s="27">
        <v>0.05</v>
      </c>
      <c r="L137" s="28" t="s">
        <v>26</v>
      </c>
      <c r="M137" s="28">
        <v>150000.0</v>
      </c>
      <c r="N137" s="33"/>
      <c r="O137" s="33"/>
      <c r="P137" s="34" t="s">
        <v>151</v>
      </c>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row>
    <row r="138" hidden="1">
      <c r="A138" s="20" t="s">
        <v>7</v>
      </c>
      <c r="B138" s="20" t="s">
        <v>51</v>
      </c>
      <c r="C138" s="21">
        <v>448.0</v>
      </c>
      <c r="D138" s="32">
        <v>42796.0</v>
      </c>
      <c r="E138" s="23">
        <v>43919.0</v>
      </c>
      <c r="F138" s="20" t="s">
        <v>87</v>
      </c>
      <c r="G138" s="20" t="s">
        <v>29</v>
      </c>
      <c r="H138" s="24">
        <v>1.0</v>
      </c>
      <c r="I138" s="25">
        <v>392.0</v>
      </c>
      <c r="J138" s="26" t="s">
        <v>34</v>
      </c>
      <c r="K138" s="27">
        <v>0.0</v>
      </c>
      <c r="L138" s="28" t="s">
        <v>35</v>
      </c>
      <c r="M138" s="28">
        <v>300000.0</v>
      </c>
      <c r="N138" s="33"/>
      <c r="O138" s="33"/>
      <c r="P138" s="26" t="s">
        <v>152</v>
      </c>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row>
    <row r="139">
      <c r="A139" s="20" t="s">
        <v>7</v>
      </c>
      <c r="B139" s="20" t="s">
        <v>33</v>
      </c>
      <c r="C139" s="21">
        <v>1360.0</v>
      </c>
      <c r="D139" s="22">
        <v>44091.0</v>
      </c>
      <c r="E139" s="23">
        <v>44387.0</v>
      </c>
      <c r="F139" s="20" t="s">
        <v>139</v>
      </c>
      <c r="G139" s="20" t="s">
        <v>101</v>
      </c>
      <c r="H139" s="24">
        <v>2.0</v>
      </c>
      <c r="I139" s="25">
        <v>114.0</v>
      </c>
      <c r="J139" s="26" t="s">
        <v>39</v>
      </c>
      <c r="K139" s="27">
        <v>0.1</v>
      </c>
      <c r="L139" s="28" t="s">
        <v>26</v>
      </c>
      <c r="M139" s="28">
        <v>150000.0</v>
      </c>
      <c r="N139" s="29"/>
      <c r="O139" s="30">
        <v>44450.0</v>
      </c>
      <c r="P139" s="26" t="s">
        <v>153</v>
      </c>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row>
    <row r="140">
      <c r="A140" s="20" t="s">
        <v>7</v>
      </c>
      <c r="B140" s="20" t="s">
        <v>22</v>
      </c>
      <c r="C140" s="21">
        <v>570.0</v>
      </c>
      <c r="D140" s="22">
        <v>44133.0</v>
      </c>
      <c r="E140" s="23">
        <v>44385.0</v>
      </c>
      <c r="F140" s="20" t="s">
        <v>139</v>
      </c>
      <c r="G140" s="20" t="s">
        <v>101</v>
      </c>
      <c r="H140" s="24">
        <v>2.0</v>
      </c>
      <c r="I140" s="25">
        <v>252.0</v>
      </c>
      <c r="J140" s="26" t="s">
        <v>34</v>
      </c>
      <c r="K140" s="27">
        <v>0.0</v>
      </c>
      <c r="L140" s="28" t="s">
        <v>35</v>
      </c>
      <c r="M140" s="28">
        <v>225000.0</v>
      </c>
      <c r="N140" s="29"/>
      <c r="O140" s="30">
        <v>44358.0</v>
      </c>
      <c r="P140" s="26" t="s">
        <v>149</v>
      </c>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row>
    <row r="141">
      <c r="A141" s="20" t="s">
        <v>6</v>
      </c>
      <c r="B141" s="20" t="s">
        <v>38</v>
      </c>
      <c r="C141" s="21">
        <v>1101.0</v>
      </c>
      <c r="D141" s="22">
        <v>44094.0</v>
      </c>
      <c r="E141" s="23">
        <v>44385.0</v>
      </c>
      <c r="F141" s="20" t="s">
        <v>139</v>
      </c>
      <c r="G141" s="20" t="s">
        <v>101</v>
      </c>
      <c r="H141" s="24">
        <v>2.0</v>
      </c>
      <c r="I141" s="25">
        <v>291.0</v>
      </c>
      <c r="J141" s="26" t="s">
        <v>34</v>
      </c>
      <c r="K141" s="27">
        <v>0.0</v>
      </c>
      <c r="L141" s="28" t="s">
        <v>35</v>
      </c>
      <c r="M141" s="28">
        <v>100000.0</v>
      </c>
      <c r="N141" s="33"/>
      <c r="O141" s="33"/>
      <c r="P141" s="26" t="s">
        <v>154</v>
      </c>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row>
    <row r="142">
      <c r="A142" s="20" t="s">
        <v>6</v>
      </c>
      <c r="B142" s="20" t="s">
        <v>38</v>
      </c>
      <c r="C142" s="21">
        <v>1102.0</v>
      </c>
      <c r="D142" s="22">
        <v>44094.0</v>
      </c>
      <c r="E142" s="23">
        <v>44385.0</v>
      </c>
      <c r="F142" s="20" t="s">
        <v>139</v>
      </c>
      <c r="G142" s="20" t="s">
        <v>101</v>
      </c>
      <c r="H142" s="24">
        <v>2.0</v>
      </c>
      <c r="I142" s="25">
        <v>291.0</v>
      </c>
      <c r="J142" s="26" t="s">
        <v>34</v>
      </c>
      <c r="K142" s="27">
        <v>0.0</v>
      </c>
      <c r="L142" s="28" t="s">
        <v>35</v>
      </c>
      <c r="M142" s="28">
        <v>50000.0</v>
      </c>
      <c r="N142" s="33"/>
      <c r="O142" s="33"/>
      <c r="P142" s="26" t="s">
        <v>154</v>
      </c>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row>
    <row r="143">
      <c r="A143" s="20" t="s">
        <v>6</v>
      </c>
      <c r="B143" s="20" t="s">
        <v>38</v>
      </c>
      <c r="C143" s="21">
        <v>1103.0</v>
      </c>
      <c r="D143" s="22">
        <v>44094.0</v>
      </c>
      <c r="E143" s="23">
        <v>44385.0</v>
      </c>
      <c r="F143" s="20" t="s">
        <v>139</v>
      </c>
      <c r="G143" s="20" t="s">
        <v>101</v>
      </c>
      <c r="H143" s="24">
        <v>2.0</v>
      </c>
      <c r="I143" s="25">
        <v>291.0</v>
      </c>
      <c r="J143" s="26" t="s">
        <v>34</v>
      </c>
      <c r="K143" s="27">
        <v>0.0</v>
      </c>
      <c r="L143" s="28" t="s">
        <v>35</v>
      </c>
      <c r="M143" s="28">
        <v>100000.0</v>
      </c>
      <c r="N143" s="33"/>
      <c r="O143" s="33"/>
      <c r="P143" s="26" t="s">
        <v>154</v>
      </c>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row>
    <row r="144">
      <c r="A144" s="20" t="s">
        <v>6</v>
      </c>
      <c r="B144" s="20" t="s">
        <v>38</v>
      </c>
      <c r="C144" s="21">
        <v>1104.0</v>
      </c>
      <c r="D144" s="22">
        <v>44094.0</v>
      </c>
      <c r="E144" s="23">
        <v>44385.0</v>
      </c>
      <c r="F144" s="20" t="s">
        <v>139</v>
      </c>
      <c r="G144" s="20" t="s">
        <v>101</v>
      </c>
      <c r="H144" s="24">
        <v>2.0</v>
      </c>
      <c r="I144" s="25">
        <v>291.0</v>
      </c>
      <c r="J144" s="26" t="s">
        <v>34</v>
      </c>
      <c r="K144" s="27">
        <v>0.0</v>
      </c>
      <c r="L144" s="28" t="s">
        <v>35</v>
      </c>
      <c r="M144" s="28">
        <v>250000.0</v>
      </c>
      <c r="N144" s="33"/>
      <c r="O144" s="33"/>
      <c r="P144" s="26" t="s">
        <v>154</v>
      </c>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row>
    <row r="145" hidden="1">
      <c r="A145" s="20" t="s">
        <v>7</v>
      </c>
      <c r="B145" s="20" t="s">
        <v>38</v>
      </c>
      <c r="C145" s="21">
        <v>1184.0</v>
      </c>
      <c r="D145" s="32">
        <v>43041.0</v>
      </c>
      <c r="E145" s="23">
        <v>43920.0</v>
      </c>
      <c r="F145" s="20" t="s">
        <v>87</v>
      </c>
      <c r="G145" s="20" t="s">
        <v>29</v>
      </c>
      <c r="H145" s="24">
        <v>1.0</v>
      </c>
      <c r="I145" s="25">
        <v>148.0</v>
      </c>
      <c r="J145" s="26" t="s">
        <v>30</v>
      </c>
      <c r="K145" s="27">
        <v>1.0</v>
      </c>
      <c r="L145" s="28" t="s">
        <v>31</v>
      </c>
      <c r="M145" s="28">
        <v>72750.0</v>
      </c>
      <c r="N145" s="29"/>
      <c r="O145" s="29">
        <v>43087.0</v>
      </c>
      <c r="P145" s="26" t="s">
        <v>155</v>
      </c>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row>
    <row r="146">
      <c r="A146" s="20" t="s">
        <v>7</v>
      </c>
      <c r="B146" s="20" t="s">
        <v>33</v>
      </c>
      <c r="C146" s="21">
        <v>1287.0</v>
      </c>
      <c r="D146" s="22">
        <v>44156.0</v>
      </c>
      <c r="E146" s="23">
        <v>44380.0</v>
      </c>
      <c r="F146" s="20" t="s">
        <v>139</v>
      </c>
      <c r="G146" s="20" t="s">
        <v>101</v>
      </c>
      <c r="H146" s="24">
        <v>2.0</v>
      </c>
      <c r="I146" s="25">
        <v>107.0</v>
      </c>
      <c r="J146" s="26" t="s">
        <v>39</v>
      </c>
      <c r="K146" s="27">
        <v>0.1</v>
      </c>
      <c r="L146" s="28" t="s">
        <v>26</v>
      </c>
      <c r="M146" s="28">
        <v>350000.0</v>
      </c>
      <c r="N146" s="29"/>
      <c r="O146" s="30">
        <v>44245.0</v>
      </c>
      <c r="P146" s="36" t="s">
        <v>156</v>
      </c>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row>
    <row r="147">
      <c r="A147" s="20" t="s">
        <v>7</v>
      </c>
      <c r="B147" s="20" t="s">
        <v>33</v>
      </c>
      <c r="C147" s="21">
        <v>1540.0</v>
      </c>
      <c r="D147" s="22">
        <v>43902.0</v>
      </c>
      <c r="E147" s="23">
        <v>44380.0</v>
      </c>
      <c r="F147" s="20" t="s">
        <v>139</v>
      </c>
      <c r="G147" s="20" t="s">
        <v>101</v>
      </c>
      <c r="H147" s="24">
        <v>2.0</v>
      </c>
      <c r="I147" s="25">
        <v>107.0</v>
      </c>
      <c r="J147" s="26" t="s">
        <v>39</v>
      </c>
      <c r="K147" s="27">
        <v>0.25</v>
      </c>
      <c r="L147" s="28" t="s">
        <v>26</v>
      </c>
      <c r="M147" s="28">
        <v>350000.0</v>
      </c>
      <c r="N147" s="33"/>
      <c r="O147" s="33"/>
      <c r="P147" s="26" t="s">
        <v>157</v>
      </c>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row>
    <row r="148">
      <c r="A148" s="20" t="s">
        <v>6</v>
      </c>
      <c r="B148" s="20" t="s">
        <v>33</v>
      </c>
      <c r="C148" s="21">
        <v>1666.0</v>
      </c>
      <c r="D148" s="22">
        <v>44161.0</v>
      </c>
      <c r="E148" s="23">
        <v>44378.0</v>
      </c>
      <c r="F148" s="20" t="s">
        <v>139</v>
      </c>
      <c r="G148" s="20" t="s">
        <v>101</v>
      </c>
      <c r="H148" s="24">
        <v>2.0</v>
      </c>
      <c r="I148" s="25">
        <v>217.0</v>
      </c>
      <c r="J148" s="26" t="s">
        <v>34</v>
      </c>
      <c r="K148" s="27">
        <v>0.0</v>
      </c>
      <c r="L148" s="28" t="s">
        <v>35</v>
      </c>
      <c r="M148" s="28">
        <v>60000.0</v>
      </c>
      <c r="N148" s="33"/>
      <c r="O148" s="33"/>
      <c r="P148" s="36" t="s">
        <v>158</v>
      </c>
      <c r="Q148" s="37"/>
      <c r="R148" s="37"/>
      <c r="S148" s="37"/>
      <c r="T148" s="19"/>
      <c r="U148" s="37"/>
      <c r="V148" s="37"/>
      <c r="W148" s="37"/>
      <c r="X148" s="37"/>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row>
    <row r="149">
      <c r="A149" s="20" t="s">
        <v>6</v>
      </c>
      <c r="B149" s="20" t="s">
        <v>33</v>
      </c>
      <c r="C149" s="21">
        <v>1667.0</v>
      </c>
      <c r="D149" s="22">
        <v>44161.0</v>
      </c>
      <c r="E149" s="23">
        <v>44378.0</v>
      </c>
      <c r="F149" s="20" t="s">
        <v>139</v>
      </c>
      <c r="G149" s="20" t="s">
        <v>101</v>
      </c>
      <c r="H149" s="24">
        <v>2.0</v>
      </c>
      <c r="I149" s="25">
        <v>217.0</v>
      </c>
      <c r="J149" s="26" t="s">
        <v>34</v>
      </c>
      <c r="K149" s="27">
        <v>0.0</v>
      </c>
      <c r="L149" s="28" t="s">
        <v>35</v>
      </c>
      <c r="M149" s="28">
        <v>120000.0</v>
      </c>
      <c r="N149" s="33"/>
      <c r="O149" s="33"/>
      <c r="P149" s="26" t="s">
        <v>158</v>
      </c>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row>
    <row r="150">
      <c r="A150" s="20" t="s">
        <v>7</v>
      </c>
      <c r="B150" s="20" t="s">
        <v>51</v>
      </c>
      <c r="C150" s="21">
        <v>394.0</v>
      </c>
      <c r="D150" s="22">
        <v>44070.0</v>
      </c>
      <c r="E150" s="23">
        <v>44378.0</v>
      </c>
      <c r="F150" s="20" t="s">
        <v>139</v>
      </c>
      <c r="G150" s="20" t="s">
        <v>101</v>
      </c>
      <c r="H150" s="24">
        <v>2.0</v>
      </c>
      <c r="I150" s="25">
        <v>308.0</v>
      </c>
      <c r="J150" s="26" t="s">
        <v>34</v>
      </c>
      <c r="K150" s="27">
        <v>0.0</v>
      </c>
      <c r="L150" s="28" t="s">
        <v>35</v>
      </c>
      <c r="M150" s="28">
        <v>100000.0</v>
      </c>
      <c r="N150" s="29"/>
      <c r="O150" s="30">
        <v>44217.0</v>
      </c>
      <c r="P150" s="36" t="s">
        <v>159</v>
      </c>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row>
    <row r="151">
      <c r="A151" s="20" t="s">
        <v>7</v>
      </c>
      <c r="B151" s="20" t="s">
        <v>33</v>
      </c>
      <c r="C151" s="21">
        <v>1263.0</v>
      </c>
      <c r="D151" s="22">
        <v>44068.0</v>
      </c>
      <c r="E151" s="23">
        <v>44378.0</v>
      </c>
      <c r="F151" s="20" t="s">
        <v>139</v>
      </c>
      <c r="G151" s="20" t="s">
        <v>101</v>
      </c>
      <c r="H151" s="24">
        <v>2.0</v>
      </c>
      <c r="I151" s="25">
        <v>310.0</v>
      </c>
      <c r="J151" s="26" t="s">
        <v>34</v>
      </c>
      <c r="K151" s="27">
        <v>0.0</v>
      </c>
      <c r="L151" s="28" t="s">
        <v>35</v>
      </c>
      <c r="M151" s="28">
        <v>100000.0</v>
      </c>
      <c r="N151" s="33"/>
      <c r="O151" s="33"/>
      <c r="P151" s="34" t="s">
        <v>160</v>
      </c>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row>
    <row r="152" hidden="1">
      <c r="A152" s="20" t="s">
        <v>7</v>
      </c>
      <c r="B152" s="20" t="s">
        <v>38</v>
      </c>
      <c r="C152" s="21">
        <v>719.0</v>
      </c>
      <c r="D152" s="32">
        <v>43032.0</v>
      </c>
      <c r="E152" s="23">
        <v>43922.0</v>
      </c>
      <c r="F152" s="20" t="s">
        <v>161</v>
      </c>
      <c r="G152" s="20" t="s">
        <v>162</v>
      </c>
      <c r="H152" s="24">
        <v>1.0</v>
      </c>
      <c r="I152" s="25">
        <v>159.0</v>
      </c>
      <c r="J152" s="26" t="s">
        <v>34</v>
      </c>
      <c r="K152" s="27">
        <v>0.0</v>
      </c>
      <c r="L152" s="28" t="s">
        <v>35</v>
      </c>
      <c r="M152" s="28">
        <v>50000.0</v>
      </c>
      <c r="N152" s="29"/>
      <c r="O152" s="29">
        <v>43034.0</v>
      </c>
      <c r="P152" s="34" t="s">
        <v>163</v>
      </c>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row>
    <row r="153" hidden="1">
      <c r="A153" s="20" t="s">
        <v>7</v>
      </c>
      <c r="B153" s="20" t="s">
        <v>51</v>
      </c>
      <c r="C153" s="21">
        <v>447.0</v>
      </c>
      <c r="D153" s="32">
        <v>42947.0</v>
      </c>
      <c r="E153" s="23">
        <v>43922.0</v>
      </c>
      <c r="F153" s="20" t="s">
        <v>161</v>
      </c>
      <c r="G153" s="20" t="s">
        <v>162</v>
      </c>
      <c r="H153" s="24">
        <v>1.0</v>
      </c>
      <c r="I153" s="25">
        <v>244.0</v>
      </c>
      <c r="J153" s="26" t="s">
        <v>34</v>
      </c>
      <c r="K153" s="27">
        <v>0.0</v>
      </c>
      <c r="L153" s="28" t="s">
        <v>35</v>
      </c>
      <c r="M153" s="28">
        <v>200000.0</v>
      </c>
      <c r="N153" s="29"/>
      <c r="O153" s="29">
        <v>43073.0</v>
      </c>
      <c r="P153" s="34" t="s">
        <v>164</v>
      </c>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row>
    <row r="154" hidden="1">
      <c r="A154" s="20" t="s">
        <v>6</v>
      </c>
      <c r="B154" s="20" t="s">
        <v>38</v>
      </c>
      <c r="C154" s="21">
        <v>787.0</v>
      </c>
      <c r="D154" s="32">
        <v>43006.0</v>
      </c>
      <c r="E154" s="23">
        <v>43925.0</v>
      </c>
      <c r="F154" s="20" t="s">
        <v>161</v>
      </c>
      <c r="G154" s="20" t="s">
        <v>162</v>
      </c>
      <c r="H154" s="24">
        <v>1.0</v>
      </c>
      <c r="I154" s="25">
        <v>188.0</v>
      </c>
      <c r="J154" s="26" t="s">
        <v>30</v>
      </c>
      <c r="K154" s="27">
        <v>1.0</v>
      </c>
      <c r="L154" s="28" t="s">
        <v>31</v>
      </c>
      <c r="M154" s="28">
        <v>375000.0</v>
      </c>
      <c r="N154" s="29"/>
      <c r="O154" s="30">
        <v>44308.0</v>
      </c>
      <c r="P154" s="26" t="s">
        <v>149</v>
      </c>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row>
    <row r="155">
      <c r="A155" s="20" t="s">
        <v>7</v>
      </c>
      <c r="B155" s="20" t="s">
        <v>33</v>
      </c>
      <c r="C155" s="21">
        <v>1788.0</v>
      </c>
      <c r="D155" s="22">
        <v>44115.0</v>
      </c>
      <c r="E155" s="23">
        <v>44377.0</v>
      </c>
      <c r="F155" s="20" t="s">
        <v>165</v>
      </c>
      <c r="G155" s="20" t="s">
        <v>162</v>
      </c>
      <c r="H155" s="24">
        <v>2.0</v>
      </c>
      <c r="I155" s="25">
        <v>262.0</v>
      </c>
      <c r="J155" s="26" t="s">
        <v>34</v>
      </c>
      <c r="K155" s="27">
        <v>0.0</v>
      </c>
      <c r="L155" s="28" t="s">
        <v>35</v>
      </c>
      <c r="M155" s="28">
        <v>250000.0</v>
      </c>
      <c r="N155" s="33"/>
      <c r="O155" s="33"/>
      <c r="P155" s="26" t="s">
        <v>166</v>
      </c>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row>
    <row r="156">
      <c r="A156" s="20" t="s">
        <v>7</v>
      </c>
      <c r="B156" s="20" t="s">
        <v>51</v>
      </c>
      <c r="C156" s="21">
        <v>406.0</v>
      </c>
      <c r="D156" s="22">
        <v>44100.0</v>
      </c>
      <c r="E156" s="23">
        <v>44377.0</v>
      </c>
      <c r="F156" s="20" t="s">
        <v>165</v>
      </c>
      <c r="G156" s="20" t="s">
        <v>162</v>
      </c>
      <c r="H156" s="24">
        <v>2.0</v>
      </c>
      <c r="I156" s="25">
        <v>277.0</v>
      </c>
      <c r="J156" s="26" t="s">
        <v>34</v>
      </c>
      <c r="K156" s="27">
        <v>0.0</v>
      </c>
      <c r="L156" s="28" t="s">
        <v>35</v>
      </c>
      <c r="M156" s="28">
        <v>100000.0</v>
      </c>
      <c r="N156" s="29"/>
      <c r="O156" s="30">
        <v>44213.0</v>
      </c>
      <c r="P156" s="26" t="s">
        <v>149</v>
      </c>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row>
    <row r="157">
      <c r="A157" s="20" t="s">
        <v>6</v>
      </c>
      <c r="B157" s="20" t="s">
        <v>33</v>
      </c>
      <c r="C157" s="21">
        <v>1258.0</v>
      </c>
      <c r="D157" s="22">
        <v>44070.0</v>
      </c>
      <c r="E157" s="23">
        <v>44377.0</v>
      </c>
      <c r="F157" s="20" t="s">
        <v>165</v>
      </c>
      <c r="G157" s="20" t="s">
        <v>162</v>
      </c>
      <c r="H157" s="24">
        <v>2.0</v>
      </c>
      <c r="I157" s="25">
        <v>307.0</v>
      </c>
      <c r="J157" s="26" t="s">
        <v>34</v>
      </c>
      <c r="K157" s="27">
        <v>0.0</v>
      </c>
      <c r="L157" s="28" t="s">
        <v>35</v>
      </c>
      <c r="M157" s="28">
        <v>25000.0</v>
      </c>
      <c r="N157" s="29"/>
      <c r="O157" s="30">
        <v>44207.0</v>
      </c>
      <c r="P157" s="26" t="s">
        <v>167</v>
      </c>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row>
    <row r="158">
      <c r="A158" s="20" t="s">
        <v>7</v>
      </c>
      <c r="B158" s="20" t="s">
        <v>33</v>
      </c>
      <c r="C158" s="21">
        <v>941.0</v>
      </c>
      <c r="D158" s="22">
        <v>44001.0</v>
      </c>
      <c r="E158" s="23">
        <v>44377.0</v>
      </c>
      <c r="F158" s="20" t="s">
        <v>165</v>
      </c>
      <c r="G158" s="20" t="s">
        <v>162</v>
      </c>
      <c r="H158" s="24">
        <v>2.0</v>
      </c>
      <c r="I158" s="25">
        <v>104.0</v>
      </c>
      <c r="J158" s="26" t="s">
        <v>25</v>
      </c>
      <c r="K158" s="27">
        <v>0.1</v>
      </c>
      <c r="L158" s="28" t="s">
        <v>26</v>
      </c>
      <c r="M158" s="28">
        <v>150000.0</v>
      </c>
      <c r="N158" s="33"/>
      <c r="O158" s="33"/>
      <c r="P158" s="40"/>
      <c r="Q158" s="37"/>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row>
    <row r="159">
      <c r="A159" s="20" t="s">
        <v>7</v>
      </c>
      <c r="B159" s="20" t="s">
        <v>22</v>
      </c>
      <c r="C159" s="21">
        <v>521.0</v>
      </c>
      <c r="D159" s="22">
        <v>43931.0</v>
      </c>
      <c r="E159" s="23">
        <v>44377.0</v>
      </c>
      <c r="F159" s="20" t="s">
        <v>165</v>
      </c>
      <c r="G159" s="20" t="s">
        <v>162</v>
      </c>
      <c r="H159" s="24">
        <v>2.0</v>
      </c>
      <c r="I159" s="25">
        <v>104.0</v>
      </c>
      <c r="J159" s="26" t="s">
        <v>25</v>
      </c>
      <c r="K159" s="27">
        <v>0.1</v>
      </c>
      <c r="L159" s="28" t="s">
        <v>26</v>
      </c>
      <c r="M159" s="28">
        <v>150000.0</v>
      </c>
      <c r="N159" s="33"/>
      <c r="O159" s="33"/>
      <c r="P159" s="40"/>
      <c r="Q159" s="37"/>
      <c r="R159" s="37"/>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row>
    <row r="160">
      <c r="A160" s="20" t="s">
        <v>7</v>
      </c>
      <c r="B160" s="20" t="s">
        <v>38</v>
      </c>
      <c r="C160" s="21">
        <v>1160.0</v>
      </c>
      <c r="D160" s="22">
        <v>43931.0</v>
      </c>
      <c r="E160" s="23">
        <v>44377.0</v>
      </c>
      <c r="F160" s="20" t="s">
        <v>165</v>
      </c>
      <c r="G160" s="20" t="s">
        <v>162</v>
      </c>
      <c r="H160" s="24">
        <v>2.0</v>
      </c>
      <c r="I160" s="25">
        <v>104.0</v>
      </c>
      <c r="J160" s="26" t="s">
        <v>25</v>
      </c>
      <c r="K160" s="27">
        <v>0.1</v>
      </c>
      <c r="L160" s="28" t="s">
        <v>26</v>
      </c>
      <c r="M160" s="28">
        <v>200000.0</v>
      </c>
      <c r="N160" s="33"/>
      <c r="O160" s="33"/>
      <c r="P160" s="26" t="s">
        <v>168</v>
      </c>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row>
    <row r="161">
      <c r="A161" s="20" t="s">
        <v>7</v>
      </c>
      <c r="B161" s="20" t="s">
        <v>33</v>
      </c>
      <c r="C161" s="21">
        <v>1063.0</v>
      </c>
      <c r="D161" s="22">
        <v>43927.0</v>
      </c>
      <c r="E161" s="23">
        <v>44377.0</v>
      </c>
      <c r="F161" s="20" t="s">
        <v>165</v>
      </c>
      <c r="G161" s="20" t="s">
        <v>162</v>
      </c>
      <c r="H161" s="24">
        <v>2.0</v>
      </c>
      <c r="I161" s="25">
        <v>104.0</v>
      </c>
      <c r="J161" s="26" t="s">
        <v>25</v>
      </c>
      <c r="K161" s="27">
        <v>0.1</v>
      </c>
      <c r="L161" s="28" t="s">
        <v>26</v>
      </c>
      <c r="M161" s="28">
        <v>150000.0</v>
      </c>
      <c r="N161" s="33"/>
      <c r="O161" s="33"/>
      <c r="P161" s="3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row>
    <row r="162">
      <c r="A162" s="20" t="s">
        <v>7</v>
      </c>
      <c r="B162" s="20" t="s">
        <v>38</v>
      </c>
      <c r="C162" s="21">
        <v>1130.0</v>
      </c>
      <c r="D162" s="22">
        <v>43924.0</v>
      </c>
      <c r="E162" s="23">
        <v>44377.0</v>
      </c>
      <c r="F162" s="20" t="s">
        <v>165</v>
      </c>
      <c r="G162" s="20" t="s">
        <v>162</v>
      </c>
      <c r="H162" s="24">
        <v>2.0</v>
      </c>
      <c r="I162" s="25">
        <v>104.0</v>
      </c>
      <c r="J162" s="26" t="s">
        <v>25</v>
      </c>
      <c r="K162" s="27">
        <v>0.1</v>
      </c>
      <c r="L162" s="28" t="s">
        <v>26</v>
      </c>
      <c r="M162" s="28">
        <v>150000.0</v>
      </c>
      <c r="N162" s="33"/>
      <c r="O162" s="33"/>
      <c r="P162" s="26" t="s">
        <v>169</v>
      </c>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row>
    <row r="163">
      <c r="A163" s="20" t="s">
        <v>7</v>
      </c>
      <c r="B163" s="20" t="s">
        <v>33</v>
      </c>
      <c r="C163" s="21">
        <v>1543.0</v>
      </c>
      <c r="D163" s="22">
        <v>44114.0</v>
      </c>
      <c r="E163" s="23">
        <v>44376.0</v>
      </c>
      <c r="F163" s="20" t="s">
        <v>165</v>
      </c>
      <c r="G163" s="20" t="s">
        <v>162</v>
      </c>
      <c r="H163" s="24">
        <v>2.0</v>
      </c>
      <c r="I163" s="25">
        <v>262.0</v>
      </c>
      <c r="J163" s="26" t="s">
        <v>34</v>
      </c>
      <c r="K163" s="27">
        <v>0.0</v>
      </c>
      <c r="L163" s="28" t="s">
        <v>35</v>
      </c>
      <c r="M163" s="28">
        <v>100000.0</v>
      </c>
      <c r="N163" s="29"/>
      <c r="O163" s="30">
        <v>44114.0</v>
      </c>
      <c r="P163" s="34" t="s">
        <v>170</v>
      </c>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row>
    <row r="164" hidden="1">
      <c r="A164" s="20" t="s">
        <v>7</v>
      </c>
      <c r="B164" s="20" t="s">
        <v>22</v>
      </c>
      <c r="C164" s="21">
        <v>3.0</v>
      </c>
      <c r="D164" s="32">
        <v>42970.0</v>
      </c>
      <c r="E164" s="23">
        <v>43931.0</v>
      </c>
      <c r="F164" s="20" t="s">
        <v>161</v>
      </c>
      <c r="G164" s="20" t="s">
        <v>162</v>
      </c>
      <c r="H164" s="24">
        <v>1.0</v>
      </c>
      <c r="I164" s="25">
        <v>230.0</v>
      </c>
      <c r="J164" s="26" t="s">
        <v>34</v>
      </c>
      <c r="K164" s="27">
        <v>0.0</v>
      </c>
      <c r="L164" s="28" t="s">
        <v>35</v>
      </c>
      <c r="M164" s="28">
        <v>250000.0</v>
      </c>
      <c r="N164" s="29"/>
      <c r="O164" s="30">
        <v>43958.0</v>
      </c>
      <c r="P164" s="26" t="s">
        <v>34</v>
      </c>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row>
    <row r="165">
      <c r="A165" s="20" t="s">
        <v>7</v>
      </c>
      <c r="B165" s="20" t="s">
        <v>33</v>
      </c>
      <c r="C165" s="21">
        <v>961.0</v>
      </c>
      <c r="D165" s="22">
        <v>44003.0</v>
      </c>
      <c r="E165" s="23">
        <v>44376.0</v>
      </c>
      <c r="F165" s="20" t="s">
        <v>165</v>
      </c>
      <c r="G165" s="20" t="s">
        <v>162</v>
      </c>
      <c r="H165" s="24">
        <v>2.0</v>
      </c>
      <c r="I165" s="25">
        <v>103.0</v>
      </c>
      <c r="J165" s="26" t="s">
        <v>25</v>
      </c>
      <c r="K165" s="27">
        <v>0.1</v>
      </c>
      <c r="L165" s="28" t="s">
        <v>26</v>
      </c>
      <c r="M165" s="28">
        <v>0.0</v>
      </c>
      <c r="N165" s="29"/>
      <c r="O165" s="30">
        <v>44263.0</v>
      </c>
      <c r="P165" s="26" t="s">
        <v>168</v>
      </c>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row>
    <row r="166">
      <c r="A166" s="20" t="s">
        <v>7</v>
      </c>
      <c r="B166" s="20" t="s">
        <v>22</v>
      </c>
      <c r="C166" s="21">
        <v>612.0</v>
      </c>
      <c r="D166" s="22">
        <v>44113.0</v>
      </c>
      <c r="E166" s="23">
        <v>44373.0</v>
      </c>
      <c r="F166" s="20" t="s">
        <v>165</v>
      </c>
      <c r="G166" s="20" t="s">
        <v>162</v>
      </c>
      <c r="H166" s="24">
        <v>2.0</v>
      </c>
      <c r="I166" s="25">
        <v>260.0</v>
      </c>
      <c r="J166" s="26" t="s">
        <v>34</v>
      </c>
      <c r="K166" s="27">
        <v>0.0</v>
      </c>
      <c r="L166" s="28" t="s">
        <v>35</v>
      </c>
      <c r="M166" s="28">
        <v>1500000.0</v>
      </c>
      <c r="N166" s="33"/>
      <c r="O166" s="33"/>
      <c r="P166" s="26" t="s">
        <v>171</v>
      </c>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row>
    <row r="167" hidden="1">
      <c r="A167" s="20" t="s">
        <v>7</v>
      </c>
      <c r="B167" s="20" t="s">
        <v>22</v>
      </c>
      <c r="C167" s="21">
        <v>1751.0</v>
      </c>
      <c r="D167" s="32">
        <v>42760.0</v>
      </c>
      <c r="E167" s="23">
        <v>43932.0</v>
      </c>
      <c r="F167" s="20" t="s">
        <v>161</v>
      </c>
      <c r="G167" s="20" t="s">
        <v>162</v>
      </c>
      <c r="H167" s="24">
        <v>1.0</v>
      </c>
      <c r="I167" s="25">
        <v>441.0</v>
      </c>
      <c r="J167" s="26" t="s">
        <v>34</v>
      </c>
      <c r="K167" s="27">
        <v>0.0</v>
      </c>
      <c r="L167" s="28" t="s">
        <v>35</v>
      </c>
      <c r="M167" s="28">
        <v>90000.0</v>
      </c>
      <c r="N167" s="33"/>
      <c r="O167" s="33"/>
      <c r="P167" s="36" t="s">
        <v>172</v>
      </c>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row>
    <row r="168">
      <c r="A168" s="20" t="s">
        <v>7</v>
      </c>
      <c r="B168" s="20" t="s">
        <v>33</v>
      </c>
      <c r="C168" s="21">
        <v>277.0</v>
      </c>
      <c r="D168" s="22">
        <v>44182.0</v>
      </c>
      <c r="E168" s="23">
        <v>44372.0</v>
      </c>
      <c r="F168" s="20" t="s">
        <v>165</v>
      </c>
      <c r="G168" s="20" t="s">
        <v>162</v>
      </c>
      <c r="H168" s="24">
        <v>2.0</v>
      </c>
      <c r="I168" s="25">
        <v>190.0</v>
      </c>
      <c r="J168" s="26" t="s">
        <v>30</v>
      </c>
      <c r="K168" s="27">
        <v>1.0</v>
      </c>
      <c r="L168" s="28" t="s">
        <v>31</v>
      </c>
      <c r="M168" s="28">
        <v>160000.0</v>
      </c>
      <c r="N168" s="29"/>
      <c r="O168" s="30">
        <v>44217.0</v>
      </c>
      <c r="P168" s="26" t="s">
        <v>173</v>
      </c>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row>
    <row r="169">
      <c r="A169" s="20" t="s">
        <v>7</v>
      </c>
      <c r="B169" s="20" t="s">
        <v>33</v>
      </c>
      <c r="C169" s="21">
        <v>278.0</v>
      </c>
      <c r="D169" s="22">
        <v>44182.0</v>
      </c>
      <c r="E169" s="23">
        <v>44372.0</v>
      </c>
      <c r="F169" s="20" t="s">
        <v>165</v>
      </c>
      <c r="G169" s="20" t="s">
        <v>162</v>
      </c>
      <c r="H169" s="24">
        <v>2.0</v>
      </c>
      <c r="I169" s="25">
        <v>190.0</v>
      </c>
      <c r="J169" s="26" t="s">
        <v>30</v>
      </c>
      <c r="K169" s="27">
        <v>1.0</v>
      </c>
      <c r="L169" s="28" t="s">
        <v>31</v>
      </c>
      <c r="M169" s="28">
        <v>160000.0</v>
      </c>
      <c r="N169" s="29"/>
      <c r="O169" s="30">
        <v>44217.0</v>
      </c>
      <c r="P169" s="36" t="s">
        <v>173</v>
      </c>
      <c r="Q169" s="37"/>
      <c r="R169" s="37"/>
      <c r="S169" s="37"/>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row>
    <row r="170">
      <c r="A170" s="20" t="s">
        <v>6</v>
      </c>
      <c r="B170" s="20" t="s">
        <v>74</v>
      </c>
      <c r="C170" s="21">
        <v>1362.0</v>
      </c>
      <c r="D170" s="22">
        <v>44182.0</v>
      </c>
      <c r="E170" s="23">
        <v>44372.0</v>
      </c>
      <c r="F170" s="20" t="s">
        <v>165</v>
      </c>
      <c r="G170" s="20" t="s">
        <v>162</v>
      </c>
      <c r="H170" s="24">
        <v>2.0</v>
      </c>
      <c r="I170" s="25">
        <v>190.0</v>
      </c>
      <c r="J170" s="26" t="s">
        <v>30</v>
      </c>
      <c r="K170" s="27">
        <v>1.0</v>
      </c>
      <c r="L170" s="28" t="s">
        <v>31</v>
      </c>
      <c r="M170" s="28">
        <v>160000.0</v>
      </c>
      <c r="N170" s="29"/>
      <c r="O170" s="30">
        <v>44217.0</v>
      </c>
      <c r="P170" s="26" t="s">
        <v>173</v>
      </c>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row>
    <row r="171">
      <c r="A171" s="20" t="s">
        <v>7</v>
      </c>
      <c r="B171" s="20" t="s">
        <v>38</v>
      </c>
      <c r="C171" s="21">
        <v>117.0</v>
      </c>
      <c r="D171" s="22">
        <v>44073.0</v>
      </c>
      <c r="E171" s="23">
        <v>44372.0</v>
      </c>
      <c r="F171" s="20" t="s">
        <v>165</v>
      </c>
      <c r="G171" s="20" t="s">
        <v>162</v>
      </c>
      <c r="H171" s="24">
        <v>2.0</v>
      </c>
      <c r="I171" s="25">
        <v>299.0</v>
      </c>
      <c r="J171" s="26" t="s">
        <v>34</v>
      </c>
      <c r="K171" s="27">
        <v>0.0</v>
      </c>
      <c r="L171" s="28" t="s">
        <v>35</v>
      </c>
      <c r="M171" s="28">
        <v>100000.0</v>
      </c>
      <c r="N171" s="29"/>
      <c r="O171" s="30">
        <v>44364.0</v>
      </c>
      <c r="P171" s="34" t="s">
        <v>174</v>
      </c>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row>
    <row r="172">
      <c r="A172" s="20" t="s">
        <v>7</v>
      </c>
      <c r="B172" s="20" t="s">
        <v>74</v>
      </c>
      <c r="C172" s="21">
        <v>205.0</v>
      </c>
      <c r="D172" s="22">
        <v>44024.0</v>
      </c>
      <c r="E172" s="23">
        <v>44364.0</v>
      </c>
      <c r="F172" s="20" t="s">
        <v>165</v>
      </c>
      <c r="G172" s="20" t="s">
        <v>162</v>
      </c>
      <c r="H172" s="24">
        <v>2.0</v>
      </c>
      <c r="I172" s="25">
        <v>340.0</v>
      </c>
      <c r="J172" s="26" t="s">
        <v>34</v>
      </c>
      <c r="K172" s="27">
        <v>0.0</v>
      </c>
      <c r="L172" s="28" t="s">
        <v>35</v>
      </c>
      <c r="M172" s="28">
        <v>125000.0</v>
      </c>
      <c r="N172" s="29"/>
      <c r="O172" s="30">
        <v>44336.0</v>
      </c>
      <c r="P172" s="26" t="s">
        <v>149</v>
      </c>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row>
    <row r="173">
      <c r="A173" s="20" t="s">
        <v>7</v>
      </c>
      <c r="B173" s="20" t="s">
        <v>22</v>
      </c>
      <c r="C173" s="21">
        <v>613.0</v>
      </c>
      <c r="D173" s="22">
        <v>44007.0</v>
      </c>
      <c r="E173" s="23">
        <v>44364.0</v>
      </c>
      <c r="F173" s="20" t="s">
        <v>165</v>
      </c>
      <c r="G173" s="20" t="s">
        <v>162</v>
      </c>
      <c r="H173" s="24">
        <v>2.0</v>
      </c>
      <c r="I173" s="25">
        <v>357.0</v>
      </c>
      <c r="J173" s="26" t="s">
        <v>34</v>
      </c>
      <c r="K173" s="27">
        <v>0.0</v>
      </c>
      <c r="L173" s="28" t="s">
        <v>35</v>
      </c>
      <c r="M173" s="28">
        <v>375000.0</v>
      </c>
      <c r="N173" s="33"/>
      <c r="O173" s="33"/>
      <c r="P173" s="34" t="s">
        <v>175</v>
      </c>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row>
    <row r="174">
      <c r="A174" s="20" t="s">
        <v>6</v>
      </c>
      <c r="B174" s="20" t="s">
        <v>74</v>
      </c>
      <c r="C174" s="21">
        <v>202.0</v>
      </c>
      <c r="D174" s="22">
        <v>44084.0</v>
      </c>
      <c r="E174" s="23">
        <v>44357.0</v>
      </c>
      <c r="F174" s="20" t="s">
        <v>165</v>
      </c>
      <c r="G174" s="20" t="s">
        <v>162</v>
      </c>
      <c r="H174" s="24">
        <v>2.0</v>
      </c>
      <c r="I174" s="25">
        <v>273.0</v>
      </c>
      <c r="J174" s="26" t="s">
        <v>34</v>
      </c>
      <c r="K174" s="27">
        <v>0.0</v>
      </c>
      <c r="L174" s="28" t="s">
        <v>35</v>
      </c>
      <c r="M174" s="28">
        <v>225000.0</v>
      </c>
      <c r="N174" s="29"/>
      <c r="O174" s="30">
        <v>44337.0</v>
      </c>
      <c r="P174" s="26" t="s">
        <v>149</v>
      </c>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row>
    <row r="175">
      <c r="A175" s="20" t="s">
        <v>7</v>
      </c>
      <c r="B175" s="20" t="s">
        <v>74</v>
      </c>
      <c r="C175" s="21">
        <v>203.0</v>
      </c>
      <c r="D175" s="22">
        <v>44084.0</v>
      </c>
      <c r="E175" s="23">
        <v>44357.0</v>
      </c>
      <c r="F175" s="20" t="s">
        <v>165</v>
      </c>
      <c r="G175" s="20" t="s">
        <v>162</v>
      </c>
      <c r="H175" s="24">
        <v>2.0</v>
      </c>
      <c r="I175" s="25">
        <v>273.0</v>
      </c>
      <c r="J175" s="26" t="s">
        <v>34</v>
      </c>
      <c r="K175" s="27">
        <v>0.0</v>
      </c>
      <c r="L175" s="28" t="s">
        <v>35</v>
      </c>
      <c r="M175" s="28">
        <v>225000.0</v>
      </c>
      <c r="N175" s="29"/>
      <c r="O175" s="30">
        <v>44337.0</v>
      </c>
      <c r="P175" s="26" t="s">
        <v>149</v>
      </c>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row>
    <row r="176">
      <c r="A176" s="20" t="s">
        <v>7</v>
      </c>
      <c r="B176" s="20" t="s">
        <v>33</v>
      </c>
      <c r="C176" s="21">
        <v>939.0</v>
      </c>
      <c r="D176" s="22">
        <v>43980.0</v>
      </c>
      <c r="E176" s="23">
        <v>44357.0</v>
      </c>
      <c r="F176" s="20" t="s">
        <v>165</v>
      </c>
      <c r="G176" s="20" t="s">
        <v>162</v>
      </c>
      <c r="H176" s="24">
        <v>2.0</v>
      </c>
      <c r="I176" s="25">
        <v>377.0</v>
      </c>
      <c r="J176" s="26" t="s">
        <v>34</v>
      </c>
      <c r="K176" s="27">
        <v>0.0</v>
      </c>
      <c r="L176" s="28" t="s">
        <v>35</v>
      </c>
      <c r="M176" s="28">
        <v>150000.0</v>
      </c>
      <c r="N176" s="29"/>
      <c r="O176" s="30">
        <v>44036.0</v>
      </c>
      <c r="P176" s="34" t="s">
        <v>176</v>
      </c>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row>
    <row r="177">
      <c r="A177" s="20" t="s">
        <v>7</v>
      </c>
      <c r="B177" s="20" t="s">
        <v>33</v>
      </c>
      <c r="C177" s="21">
        <v>351.0</v>
      </c>
      <c r="D177" s="22">
        <v>44144.0</v>
      </c>
      <c r="E177" s="23">
        <v>44351.0</v>
      </c>
      <c r="F177" s="20" t="s">
        <v>165</v>
      </c>
      <c r="G177" s="20" t="s">
        <v>162</v>
      </c>
      <c r="H177" s="24">
        <v>2.0</v>
      </c>
      <c r="I177" s="25">
        <v>207.0</v>
      </c>
      <c r="J177" s="26" t="s">
        <v>34</v>
      </c>
      <c r="K177" s="27">
        <v>0.0</v>
      </c>
      <c r="L177" s="28" t="s">
        <v>35</v>
      </c>
      <c r="M177" s="28">
        <v>150000.0</v>
      </c>
      <c r="N177" s="29"/>
      <c r="O177" s="30">
        <v>44408.0</v>
      </c>
      <c r="P177" s="34" t="s">
        <v>177</v>
      </c>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row>
    <row r="178">
      <c r="A178" s="20" t="s">
        <v>7</v>
      </c>
      <c r="B178" s="20" t="s">
        <v>33</v>
      </c>
      <c r="C178" s="21">
        <v>352.0</v>
      </c>
      <c r="D178" s="22">
        <v>44144.0</v>
      </c>
      <c r="E178" s="23">
        <v>44351.0</v>
      </c>
      <c r="F178" s="20" t="s">
        <v>165</v>
      </c>
      <c r="G178" s="20" t="s">
        <v>162</v>
      </c>
      <c r="H178" s="24">
        <v>2.0</v>
      </c>
      <c r="I178" s="25">
        <v>207.0</v>
      </c>
      <c r="J178" s="26" t="s">
        <v>34</v>
      </c>
      <c r="K178" s="27">
        <v>0.0</v>
      </c>
      <c r="L178" s="28" t="s">
        <v>35</v>
      </c>
      <c r="M178" s="28">
        <v>150000.0</v>
      </c>
      <c r="N178" s="29"/>
      <c r="O178" s="30">
        <v>44408.0</v>
      </c>
      <c r="P178" s="34" t="s">
        <v>177</v>
      </c>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row>
    <row r="179">
      <c r="A179" s="20" t="s">
        <v>7</v>
      </c>
      <c r="B179" s="20" t="s">
        <v>33</v>
      </c>
      <c r="C179" s="21">
        <v>1050.0</v>
      </c>
      <c r="D179" s="22">
        <v>43933.0</v>
      </c>
      <c r="E179" s="23">
        <v>44351.0</v>
      </c>
      <c r="F179" s="20" t="s">
        <v>165</v>
      </c>
      <c r="G179" s="20" t="s">
        <v>162</v>
      </c>
      <c r="H179" s="24">
        <v>2.0</v>
      </c>
      <c r="I179" s="25">
        <v>78.0</v>
      </c>
      <c r="J179" s="26" t="s">
        <v>52</v>
      </c>
      <c r="K179" s="27">
        <v>0.5</v>
      </c>
      <c r="L179" s="28" t="s">
        <v>31</v>
      </c>
      <c r="M179" s="28">
        <v>10000.0</v>
      </c>
      <c r="N179" s="29"/>
      <c r="O179" s="30">
        <v>44038.0</v>
      </c>
      <c r="P179" s="26" t="s">
        <v>178</v>
      </c>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row>
    <row r="180">
      <c r="A180" s="20" t="s">
        <v>7</v>
      </c>
      <c r="B180" s="20" t="s">
        <v>22</v>
      </c>
      <c r="C180" s="21">
        <v>1515.0</v>
      </c>
      <c r="D180" s="22">
        <v>44148.0</v>
      </c>
      <c r="E180" s="23">
        <v>44349.0</v>
      </c>
      <c r="F180" s="20" t="s">
        <v>165</v>
      </c>
      <c r="G180" s="20" t="s">
        <v>162</v>
      </c>
      <c r="H180" s="24">
        <v>2.0</v>
      </c>
      <c r="I180" s="25">
        <v>201.0</v>
      </c>
      <c r="J180" s="26" t="s">
        <v>34</v>
      </c>
      <c r="K180" s="27">
        <v>0.0</v>
      </c>
      <c r="L180" s="28" t="s">
        <v>35</v>
      </c>
      <c r="M180" s="28">
        <v>125000.0</v>
      </c>
      <c r="N180" s="29"/>
      <c r="O180" s="30">
        <v>44209.0</v>
      </c>
      <c r="P180" s="26" t="s">
        <v>179</v>
      </c>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row>
    <row r="181">
      <c r="A181" s="20" t="s">
        <v>6</v>
      </c>
      <c r="B181" s="20" t="s">
        <v>74</v>
      </c>
      <c r="C181" s="21">
        <v>1530.0</v>
      </c>
      <c r="D181" s="22">
        <v>44035.0</v>
      </c>
      <c r="E181" s="23">
        <v>44348.0</v>
      </c>
      <c r="F181" s="20" t="s">
        <v>165</v>
      </c>
      <c r="G181" s="20" t="s">
        <v>162</v>
      </c>
      <c r="H181" s="24">
        <v>2.0</v>
      </c>
      <c r="I181" s="25">
        <v>75.0</v>
      </c>
      <c r="J181" s="26" t="s">
        <v>39</v>
      </c>
      <c r="K181" s="27">
        <v>0.25</v>
      </c>
      <c r="L181" s="28" t="s">
        <v>26</v>
      </c>
      <c r="M181" s="28">
        <v>50000.0</v>
      </c>
      <c r="N181" s="29"/>
      <c r="O181" s="30">
        <v>44312.0</v>
      </c>
      <c r="P181" s="26" t="s">
        <v>180</v>
      </c>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row>
    <row r="182">
      <c r="A182" s="20" t="s">
        <v>6</v>
      </c>
      <c r="B182" s="20" t="s">
        <v>74</v>
      </c>
      <c r="C182" s="21">
        <v>1531.0</v>
      </c>
      <c r="D182" s="22">
        <v>44035.0</v>
      </c>
      <c r="E182" s="23">
        <v>44348.0</v>
      </c>
      <c r="F182" s="20" t="s">
        <v>165</v>
      </c>
      <c r="G182" s="20" t="s">
        <v>162</v>
      </c>
      <c r="H182" s="24">
        <v>2.0</v>
      </c>
      <c r="I182" s="25">
        <v>75.0</v>
      </c>
      <c r="J182" s="26" t="s">
        <v>39</v>
      </c>
      <c r="K182" s="27">
        <v>0.25</v>
      </c>
      <c r="L182" s="28" t="s">
        <v>26</v>
      </c>
      <c r="M182" s="28">
        <v>200000.0</v>
      </c>
      <c r="N182" s="29"/>
      <c r="O182" s="30">
        <v>44312.0</v>
      </c>
      <c r="P182" s="26" t="s">
        <v>180</v>
      </c>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row>
    <row r="183">
      <c r="A183" s="20" t="s">
        <v>7</v>
      </c>
      <c r="B183" s="20" t="s">
        <v>38</v>
      </c>
      <c r="C183" s="21">
        <v>850.0</v>
      </c>
      <c r="D183" s="22">
        <v>43842.0</v>
      </c>
      <c r="E183" s="23">
        <v>44347.0</v>
      </c>
      <c r="F183" s="20" t="s">
        <v>181</v>
      </c>
      <c r="G183" s="20" t="s">
        <v>162</v>
      </c>
      <c r="H183" s="24">
        <v>2.0</v>
      </c>
      <c r="I183" s="25">
        <v>504.0</v>
      </c>
      <c r="J183" s="26" t="s">
        <v>34</v>
      </c>
      <c r="K183" s="27">
        <v>0.0</v>
      </c>
      <c r="L183" s="28" t="s">
        <v>35</v>
      </c>
      <c r="M183" s="28">
        <v>35000.0</v>
      </c>
      <c r="N183" s="33"/>
      <c r="O183" s="33"/>
      <c r="P183" s="34" t="s">
        <v>182</v>
      </c>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row>
    <row r="184">
      <c r="A184" s="20" t="s">
        <v>7</v>
      </c>
      <c r="B184" s="20" t="s">
        <v>22</v>
      </c>
      <c r="C184" s="21">
        <v>1246.0</v>
      </c>
      <c r="D184" s="22">
        <v>44043.0</v>
      </c>
      <c r="E184" s="23">
        <v>44346.0</v>
      </c>
      <c r="F184" s="20" t="s">
        <v>181</v>
      </c>
      <c r="G184" s="20" t="s">
        <v>162</v>
      </c>
      <c r="H184" s="24">
        <v>2.0</v>
      </c>
      <c r="I184" s="25">
        <v>303.0</v>
      </c>
      <c r="J184" s="26" t="s">
        <v>34</v>
      </c>
      <c r="K184" s="27">
        <v>0.0</v>
      </c>
      <c r="L184" s="28" t="s">
        <v>35</v>
      </c>
      <c r="M184" s="28">
        <v>0.0</v>
      </c>
      <c r="N184" s="29"/>
      <c r="O184" s="30">
        <v>44395.0</v>
      </c>
      <c r="P184" s="34" t="s">
        <v>183</v>
      </c>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row>
    <row r="185">
      <c r="A185" s="20" t="s">
        <v>7</v>
      </c>
      <c r="B185" s="20" t="s">
        <v>33</v>
      </c>
      <c r="C185" s="21">
        <v>1036.0</v>
      </c>
      <c r="D185" s="22">
        <v>43904.0</v>
      </c>
      <c r="E185" s="23">
        <v>44340.0</v>
      </c>
      <c r="F185" s="20" t="s">
        <v>181</v>
      </c>
      <c r="G185" s="20" t="s">
        <v>162</v>
      </c>
      <c r="H185" s="24">
        <v>2.0</v>
      </c>
      <c r="I185" s="25">
        <v>67.0</v>
      </c>
      <c r="J185" s="26" t="s">
        <v>39</v>
      </c>
      <c r="K185" s="27">
        <v>0.25</v>
      </c>
      <c r="L185" s="28" t="s">
        <v>26</v>
      </c>
      <c r="M185" s="28">
        <v>25000.0</v>
      </c>
      <c r="N185" s="33"/>
      <c r="O185" s="33"/>
      <c r="P185" s="34" t="s">
        <v>184</v>
      </c>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row>
    <row r="186">
      <c r="A186" s="20" t="s">
        <v>7</v>
      </c>
      <c r="B186" s="20" t="s">
        <v>74</v>
      </c>
      <c r="C186" s="21">
        <v>157.0</v>
      </c>
      <c r="D186" s="22">
        <v>43925.0</v>
      </c>
      <c r="E186" s="23">
        <v>44338.0</v>
      </c>
      <c r="F186" s="20" t="s">
        <v>181</v>
      </c>
      <c r="G186" s="20" t="s">
        <v>162</v>
      </c>
      <c r="H186" s="24">
        <v>2.0</v>
      </c>
      <c r="I186" s="25">
        <v>65.0</v>
      </c>
      <c r="J186" s="26" t="s">
        <v>52</v>
      </c>
      <c r="K186" s="27">
        <v>0.5</v>
      </c>
      <c r="L186" s="28" t="s">
        <v>31</v>
      </c>
      <c r="M186" s="28">
        <v>7500.0</v>
      </c>
      <c r="N186" s="33"/>
      <c r="O186" s="33"/>
      <c r="P186" s="34" t="s">
        <v>185</v>
      </c>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row>
    <row r="187">
      <c r="A187" s="20" t="s">
        <v>7</v>
      </c>
      <c r="B187" s="20" t="s">
        <v>38</v>
      </c>
      <c r="C187" s="21">
        <v>711.0</v>
      </c>
      <c r="D187" s="22">
        <v>43932.0</v>
      </c>
      <c r="E187" s="23">
        <v>44333.0</v>
      </c>
      <c r="F187" s="20" t="s">
        <v>181</v>
      </c>
      <c r="G187" s="20" t="s">
        <v>162</v>
      </c>
      <c r="H187" s="24">
        <v>2.0</v>
      </c>
      <c r="I187" s="25">
        <v>60.0</v>
      </c>
      <c r="J187" s="26" t="s">
        <v>52</v>
      </c>
      <c r="K187" s="27">
        <v>0.5</v>
      </c>
      <c r="L187" s="28" t="s">
        <v>31</v>
      </c>
      <c r="M187" s="28">
        <v>30000.0</v>
      </c>
      <c r="N187" s="33"/>
      <c r="O187" s="33"/>
      <c r="P187" s="26" t="s">
        <v>118</v>
      </c>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row>
    <row r="188">
      <c r="A188" s="20" t="s">
        <v>7</v>
      </c>
      <c r="B188" s="20" t="s">
        <v>38</v>
      </c>
      <c r="C188" s="21">
        <v>156.0</v>
      </c>
      <c r="D188" s="22">
        <v>43916.0</v>
      </c>
      <c r="E188" s="23">
        <v>44332.0</v>
      </c>
      <c r="F188" s="20" t="s">
        <v>181</v>
      </c>
      <c r="G188" s="20" t="s">
        <v>162</v>
      </c>
      <c r="H188" s="24">
        <v>2.0</v>
      </c>
      <c r="I188" s="25">
        <v>59.0</v>
      </c>
      <c r="J188" s="26" t="s">
        <v>52</v>
      </c>
      <c r="K188" s="27">
        <v>0.5</v>
      </c>
      <c r="L188" s="28" t="s">
        <v>31</v>
      </c>
      <c r="M188" s="28">
        <v>10000.0</v>
      </c>
      <c r="N188" s="33"/>
      <c r="O188" s="33"/>
      <c r="P188" s="26" t="s">
        <v>186</v>
      </c>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row>
    <row r="189">
      <c r="A189" s="20" t="s">
        <v>7</v>
      </c>
      <c r="B189" s="20" t="s">
        <v>51</v>
      </c>
      <c r="C189" s="21">
        <v>422.0</v>
      </c>
      <c r="D189" s="22">
        <v>43944.0</v>
      </c>
      <c r="E189" s="23">
        <v>44331.0</v>
      </c>
      <c r="F189" s="20" t="s">
        <v>181</v>
      </c>
      <c r="G189" s="20" t="s">
        <v>162</v>
      </c>
      <c r="H189" s="24">
        <v>2.0</v>
      </c>
      <c r="I189" s="25">
        <v>58.0</v>
      </c>
      <c r="J189" s="26" t="s">
        <v>52</v>
      </c>
      <c r="K189" s="27">
        <v>0.5</v>
      </c>
      <c r="L189" s="28" t="s">
        <v>31</v>
      </c>
      <c r="M189" s="28">
        <v>25000.0</v>
      </c>
      <c r="N189" s="29"/>
      <c r="O189" s="30">
        <v>43974.0</v>
      </c>
      <c r="P189" s="26" t="s">
        <v>187</v>
      </c>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row>
    <row r="190">
      <c r="A190" s="20" t="s">
        <v>7</v>
      </c>
      <c r="B190" s="20" t="s">
        <v>38</v>
      </c>
      <c r="C190" s="21">
        <v>782.0</v>
      </c>
      <c r="D190" s="22">
        <v>44011.0</v>
      </c>
      <c r="E190" s="23">
        <v>44329.0</v>
      </c>
      <c r="F190" s="20" t="s">
        <v>181</v>
      </c>
      <c r="G190" s="20" t="s">
        <v>162</v>
      </c>
      <c r="H190" s="24">
        <v>2.0</v>
      </c>
      <c r="I190" s="25">
        <v>318.0</v>
      </c>
      <c r="J190" s="26" t="s">
        <v>34</v>
      </c>
      <c r="K190" s="27">
        <v>0.0</v>
      </c>
      <c r="L190" s="28" t="s">
        <v>35</v>
      </c>
      <c r="M190" s="28">
        <v>100000.0</v>
      </c>
      <c r="N190" s="33"/>
      <c r="O190" s="33"/>
      <c r="P190" s="26" t="s">
        <v>188</v>
      </c>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row>
    <row r="191">
      <c r="A191" s="20" t="s">
        <v>6</v>
      </c>
      <c r="B191" s="20" t="s">
        <v>33</v>
      </c>
      <c r="C191" s="21">
        <v>1875.0</v>
      </c>
      <c r="D191" s="22">
        <v>44161.0</v>
      </c>
      <c r="E191" s="23">
        <v>44323.0</v>
      </c>
      <c r="F191" s="20" t="s">
        <v>181</v>
      </c>
      <c r="G191" s="20" t="s">
        <v>162</v>
      </c>
      <c r="H191" s="24">
        <v>2.0</v>
      </c>
      <c r="I191" s="25">
        <v>162.0</v>
      </c>
      <c r="J191" s="26" t="s">
        <v>34</v>
      </c>
      <c r="K191" s="27">
        <v>0.0</v>
      </c>
      <c r="L191" s="28" t="s">
        <v>35</v>
      </c>
      <c r="M191" s="28">
        <v>75000.0</v>
      </c>
      <c r="N191" s="29"/>
      <c r="O191" s="30">
        <v>44326.0</v>
      </c>
      <c r="P191" s="26" t="s">
        <v>189</v>
      </c>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row>
    <row r="192">
      <c r="A192" s="20" t="s">
        <v>5</v>
      </c>
      <c r="B192" s="20" t="s">
        <v>33</v>
      </c>
      <c r="C192" s="21">
        <v>970.0</v>
      </c>
      <c r="D192" s="22">
        <v>44179.0</v>
      </c>
      <c r="E192" s="23">
        <v>44322.0</v>
      </c>
      <c r="F192" s="20" t="s">
        <v>181</v>
      </c>
      <c r="G192" s="20" t="s">
        <v>162</v>
      </c>
      <c r="H192" s="24">
        <v>2.0</v>
      </c>
      <c r="I192" s="25">
        <v>143.0</v>
      </c>
      <c r="J192" s="26" t="s">
        <v>30</v>
      </c>
      <c r="K192" s="27">
        <v>1.0</v>
      </c>
      <c r="L192" s="28" t="s">
        <v>31</v>
      </c>
      <c r="M192" s="28">
        <v>30000.0</v>
      </c>
      <c r="N192" s="29"/>
      <c r="O192" s="30">
        <v>44240.0</v>
      </c>
      <c r="P192" s="34" t="s">
        <v>190</v>
      </c>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row>
    <row r="193">
      <c r="A193" s="20" t="s">
        <v>7</v>
      </c>
      <c r="B193" s="20" t="s">
        <v>51</v>
      </c>
      <c r="C193" s="21">
        <v>401.0</v>
      </c>
      <c r="D193" s="22">
        <v>44161.0</v>
      </c>
      <c r="E193" s="23">
        <v>44319.0</v>
      </c>
      <c r="F193" s="20" t="s">
        <v>181</v>
      </c>
      <c r="G193" s="20" t="s">
        <v>162</v>
      </c>
      <c r="H193" s="24">
        <v>2.0</v>
      </c>
      <c r="I193" s="25">
        <v>158.0</v>
      </c>
      <c r="J193" s="26" t="s">
        <v>30</v>
      </c>
      <c r="K193" s="27">
        <v>1.0</v>
      </c>
      <c r="L193" s="28" t="s">
        <v>31</v>
      </c>
      <c r="M193" s="28">
        <v>300000.0</v>
      </c>
      <c r="N193" s="33"/>
      <c r="O193" s="33"/>
      <c r="P193" s="26" t="s">
        <v>191</v>
      </c>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row>
    <row r="194">
      <c r="A194" s="20" t="s">
        <v>7</v>
      </c>
      <c r="B194" s="20" t="s">
        <v>38</v>
      </c>
      <c r="C194" s="21">
        <v>716.0</v>
      </c>
      <c r="D194" s="22">
        <v>44161.0</v>
      </c>
      <c r="E194" s="23">
        <v>44316.0</v>
      </c>
      <c r="F194" s="20" t="s">
        <v>161</v>
      </c>
      <c r="G194" s="20" t="s">
        <v>162</v>
      </c>
      <c r="H194" s="24">
        <v>2.0</v>
      </c>
      <c r="I194" s="25">
        <v>155.0</v>
      </c>
      <c r="J194" s="26" t="s">
        <v>34</v>
      </c>
      <c r="K194" s="27">
        <v>0.0</v>
      </c>
      <c r="L194" s="28" t="s">
        <v>35</v>
      </c>
      <c r="M194" s="28">
        <v>150000.0</v>
      </c>
      <c r="N194" s="29"/>
      <c r="O194" s="30">
        <v>44213.0</v>
      </c>
      <c r="P194" s="26" t="s">
        <v>192</v>
      </c>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row>
    <row r="195">
      <c r="A195" s="20" t="s">
        <v>6</v>
      </c>
      <c r="B195" s="20" t="s">
        <v>74</v>
      </c>
      <c r="C195" s="21">
        <v>1245.0</v>
      </c>
      <c r="D195" s="22">
        <v>44142.0</v>
      </c>
      <c r="E195" s="23">
        <v>44316.0</v>
      </c>
      <c r="F195" s="20" t="s">
        <v>161</v>
      </c>
      <c r="G195" s="20" t="s">
        <v>162</v>
      </c>
      <c r="H195" s="24">
        <v>2.0</v>
      </c>
      <c r="I195" s="25">
        <v>174.0</v>
      </c>
      <c r="J195" s="26" t="s">
        <v>34</v>
      </c>
      <c r="K195" s="27">
        <v>0.0</v>
      </c>
      <c r="L195" s="28" t="s">
        <v>35</v>
      </c>
      <c r="M195" s="28">
        <v>0.0</v>
      </c>
      <c r="N195" s="29"/>
      <c r="O195" s="30">
        <v>44322.0</v>
      </c>
      <c r="P195" s="26" t="s">
        <v>193</v>
      </c>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row>
    <row r="196">
      <c r="A196" s="20" t="s">
        <v>7</v>
      </c>
      <c r="B196" s="20" t="s">
        <v>33</v>
      </c>
      <c r="C196" s="21">
        <v>897.0</v>
      </c>
      <c r="D196" s="22">
        <v>44011.0</v>
      </c>
      <c r="E196" s="23">
        <v>44316.0</v>
      </c>
      <c r="F196" s="20" t="s">
        <v>161</v>
      </c>
      <c r="G196" s="20" t="s">
        <v>162</v>
      </c>
      <c r="H196" s="24">
        <v>2.0</v>
      </c>
      <c r="I196" s="25">
        <v>305.0</v>
      </c>
      <c r="J196" s="26" t="s">
        <v>34</v>
      </c>
      <c r="K196" s="27">
        <v>0.0</v>
      </c>
      <c r="L196" s="28" t="s">
        <v>35</v>
      </c>
      <c r="M196" s="28">
        <v>150000.0</v>
      </c>
      <c r="N196" s="29"/>
      <c r="O196" s="30">
        <v>44302.0</v>
      </c>
      <c r="P196" s="26" t="s">
        <v>149</v>
      </c>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c r="BO196" s="19"/>
      <c r="BP196" s="19"/>
      <c r="BQ196" s="19"/>
      <c r="BR196" s="19"/>
      <c r="BS196" s="19"/>
      <c r="BT196" s="19"/>
      <c r="BU196" s="19"/>
      <c r="BV196" s="19"/>
      <c r="BW196" s="19"/>
      <c r="BX196" s="19"/>
      <c r="BY196" s="19"/>
      <c r="BZ196" s="19"/>
    </row>
    <row r="197">
      <c r="A197" s="20" t="s">
        <v>7</v>
      </c>
      <c r="B197" s="20" t="s">
        <v>22</v>
      </c>
      <c r="C197" s="21">
        <v>635.0</v>
      </c>
      <c r="D197" s="22">
        <v>43856.0</v>
      </c>
      <c r="E197" s="23">
        <v>44316.0</v>
      </c>
      <c r="F197" s="20" t="s">
        <v>161</v>
      </c>
      <c r="G197" s="20" t="s">
        <v>162</v>
      </c>
      <c r="H197" s="24">
        <v>2.0</v>
      </c>
      <c r="I197" s="25">
        <v>459.0</v>
      </c>
      <c r="J197" s="26" t="s">
        <v>34</v>
      </c>
      <c r="K197" s="27">
        <v>0.0</v>
      </c>
      <c r="L197" s="28" t="s">
        <v>35</v>
      </c>
      <c r="M197" s="28">
        <v>250000.0</v>
      </c>
      <c r="N197" s="29"/>
      <c r="O197" s="30">
        <v>43960.0</v>
      </c>
      <c r="P197" s="34" t="s">
        <v>194</v>
      </c>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row>
    <row r="198" hidden="1">
      <c r="A198" s="20" t="s">
        <v>7</v>
      </c>
      <c r="B198" s="20" t="s">
        <v>38</v>
      </c>
      <c r="C198" s="21">
        <v>1142.0</v>
      </c>
      <c r="D198" s="32">
        <v>42968.0</v>
      </c>
      <c r="E198" s="23">
        <v>43951.0</v>
      </c>
      <c r="F198" s="20" t="s">
        <v>161</v>
      </c>
      <c r="G198" s="20" t="s">
        <v>162</v>
      </c>
      <c r="H198" s="24">
        <v>1.0</v>
      </c>
      <c r="I198" s="25">
        <v>252.0</v>
      </c>
      <c r="J198" s="26" t="s">
        <v>34</v>
      </c>
      <c r="K198" s="27">
        <v>0.0</v>
      </c>
      <c r="L198" s="28" t="s">
        <v>35</v>
      </c>
      <c r="M198" s="28">
        <v>75000.0</v>
      </c>
      <c r="N198" s="29"/>
      <c r="O198" s="29">
        <v>42969.0</v>
      </c>
      <c r="P198" s="26" t="s">
        <v>195</v>
      </c>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row>
    <row r="199" hidden="1">
      <c r="A199" s="20" t="s">
        <v>7</v>
      </c>
      <c r="B199" s="20" t="s">
        <v>22</v>
      </c>
      <c r="C199" s="21">
        <v>649.0</v>
      </c>
      <c r="D199" s="32">
        <v>42958.0</v>
      </c>
      <c r="E199" s="23">
        <v>43951.0</v>
      </c>
      <c r="F199" s="20" t="s">
        <v>161</v>
      </c>
      <c r="G199" s="20" t="s">
        <v>162</v>
      </c>
      <c r="H199" s="24">
        <v>1.0</v>
      </c>
      <c r="I199" s="25">
        <v>262.0</v>
      </c>
      <c r="J199" s="26" t="s">
        <v>34</v>
      </c>
      <c r="K199" s="27">
        <v>0.0</v>
      </c>
      <c r="L199" s="28" t="s">
        <v>35</v>
      </c>
      <c r="M199" s="28">
        <v>250000.0</v>
      </c>
      <c r="N199" s="33"/>
      <c r="O199" s="33"/>
      <c r="P199" s="34" t="s">
        <v>196</v>
      </c>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row>
    <row r="200">
      <c r="A200" s="20" t="s">
        <v>7</v>
      </c>
      <c r="B200" s="20" t="s">
        <v>33</v>
      </c>
      <c r="C200" s="21">
        <v>890.0</v>
      </c>
      <c r="D200" s="22">
        <v>44077.0</v>
      </c>
      <c r="E200" s="23">
        <v>44315.0</v>
      </c>
      <c r="F200" s="20" t="s">
        <v>161</v>
      </c>
      <c r="G200" s="20" t="s">
        <v>162</v>
      </c>
      <c r="H200" s="24">
        <v>2.0</v>
      </c>
      <c r="I200" s="25">
        <v>238.0</v>
      </c>
      <c r="J200" s="26" t="s">
        <v>34</v>
      </c>
      <c r="K200" s="27">
        <v>0.0</v>
      </c>
      <c r="L200" s="28" t="s">
        <v>35</v>
      </c>
      <c r="M200" s="28">
        <v>200000.0</v>
      </c>
      <c r="N200" s="29"/>
      <c r="O200" s="30">
        <v>44336.0</v>
      </c>
      <c r="P200" s="26" t="s">
        <v>197</v>
      </c>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row>
    <row r="201">
      <c r="A201" s="20" t="s">
        <v>7</v>
      </c>
      <c r="B201" s="20" t="s">
        <v>51</v>
      </c>
      <c r="C201" s="21">
        <v>501.0</v>
      </c>
      <c r="D201" s="22">
        <v>44070.0</v>
      </c>
      <c r="E201" s="23">
        <v>44314.0</v>
      </c>
      <c r="F201" s="20" t="s">
        <v>161</v>
      </c>
      <c r="G201" s="20" t="s">
        <v>162</v>
      </c>
      <c r="H201" s="24">
        <v>2.0</v>
      </c>
      <c r="I201" s="25">
        <v>244.0</v>
      </c>
      <c r="J201" s="26" t="s">
        <v>34</v>
      </c>
      <c r="K201" s="27">
        <v>0.0</v>
      </c>
      <c r="L201" s="28" t="s">
        <v>35</v>
      </c>
      <c r="M201" s="28">
        <v>270000.0</v>
      </c>
      <c r="N201" s="33"/>
      <c r="O201" s="33"/>
      <c r="P201" s="26" t="s">
        <v>198</v>
      </c>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row>
    <row r="202">
      <c r="A202" s="20" t="s">
        <v>7</v>
      </c>
      <c r="B202" s="20" t="s">
        <v>51</v>
      </c>
      <c r="C202" s="21">
        <v>502.0</v>
      </c>
      <c r="D202" s="22">
        <v>44070.0</v>
      </c>
      <c r="E202" s="23">
        <v>44314.0</v>
      </c>
      <c r="F202" s="20" t="s">
        <v>161</v>
      </c>
      <c r="G202" s="20" t="s">
        <v>162</v>
      </c>
      <c r="H202" s="24">
        <v>2.0</v>
      </c>
      <c r="I202" s="25">
        <v>244.0</v>
      </c>
      <c r="J202" s="26" t="s">
        <v>34</v>
      </c>
      <c r="K202" s="27">
        <v>0.0</v>
      </c>
      <c r="L202" s="28" t="s">
        <v>35</v>
      </c>
      <c r="M202" s="28">
        <v>270000.0</v>
      </c>
      <c r="N202" s="33"/>
      <c r="O202" s="33"/>
      <c r="P202" s="26" t="s">
        <v>198</v>
      </c>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row>
    <row r="203" hidden="1">
      <c r="A203" s="20" t="s">
        <v>5</v>
      </c>
      <c r="B203" s="20" t="s">
        <v>44</v>
      </c>
      <c r="C203" s="21">
        <v>62.0</v>
      </c>
      <c r="D203" s="32">
        <v>43059.0</v>
      </c>
      <c r="E203" s="23">
        <v>43958.0</v>
      </c>
      <c r="F203" s="20" t="s">
        <v>181</v>
      </c>
      <c r="G203" s="20" t="s">
        <v>162</v>
      </c>
      <c r="H203" s="24">
        <v>1.0</v>
      </c>
      <c r="I203" s="25">
        <v>168.0</v>
      </c>
      <c r="J203" s="26" t="s">
        <v>34</v>
      </c>
      <c r="K203" s="27">
        <v>0.0</v>
      </c>
      <c r="L203" s="28" t="s">
        <v>35</v>
      </c>
      <c r="M203" s="28">
        <v>25000.0</v>
      </c>
      <c r="N203" s="29"/>
      <c r="O203" s="30">
        <v>43841.0</v>
      </c>
      <c r="P203" s="26" t="s">
        <v>199</v>
      </c>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row>
    <row r="204">
      <c r="A204" s="20" t="s">
        <v>7</v>
      </c>
      <c r="B204" s="20" t="s">
        <v>51</v>
      </c>
      <c r="C204" s="21">
        <v>498.0</v>
      </c>
      <c r="D204" s="22">
        <v>43868.0</v>
      </c>
      <c r="E204" s="23">
        <v>44314.0</v>
      </c>
      <c r="F204" s="20" t="s">
        <v>161</v>
      </c>
      <c r="G204" s="20" t="s">
        <v>162</v>
      </c>
      <c r="H204" s="24">
        <v>2.0</v>
      </c>
      <c r="I204" s="25">
        <v>445.0</v>
      </c>
      <c r="J204" s="26" t="s">
        <v>34</v>
      </c>
      <c r="K204" s="27">
        <v>0.0</v>
      </c>
      <c r="L204" s="28" t="s">
        <v>35</v>
      </c>
      <c r="M204" s="28">
        <v>99999.0</v>
      </c>
      <c r="N204" s="33"/>
      <c r="O204" s="33"/>
      <c r="P204" s="26" t="s">
        <v>198</v>
      </c>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row>
    <row r="205">
      <c r="A205" s="20" t="s">
        <v>7</v>
      </c>
      <c r="B205" s="20" t="s">
        <v>22</v>
      </c>
      <c r="C205" s="21">
        <v>554.0</v>
      </c>
      <c r="D205" s="22">
        <v>43924.0</v>
      </c>
      <c r="E205" s="23">
        <v>44313.0</v>
      </c>
      <c r="F205" s="20" t="s">
        <v>161</v>
      </c>
      <c r="G205" s="20" t="s">
        <v>162</v>
      </c>
      <c r="H205" s="24">
        <v>2.0</v>
      </c>
      <c r="I205" s="25">
        <v>40.0</v>
      </c>
      <c r="J205" s="26" t="s">
        <v>52</v>
      </c>
      <c r="K205" s="27">
        <v>0.5</v>
      </c>
      <c r="L205" s="28" t="s">
        <v>31</v>
      </c>
      <c r="M205" s="28">
        <v>15000.0</v>
      </c>
      <c r="N205" s="33"/>
      <c r="O205" s="33"/>
      <c r="P205" s="34" t="s">
        <v>200</v>
      </c>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row>
    <row r="206">
      <c r="A206" s="20" t="s">
        <v>5</v>
      </c>
      <c r="B206" s="20" t="s">
        <v>51</v>
      </c>
      <c r="C206" s="21">
        <v>437.0</v>
      </c>
      <c r="D206" s="22">
        <v>44151.0</v>
      </c>
      <c r="E206" s="23">
        <v>44312.0</v>
      </c>
      <c r="F206" s="20" t="s">
        <v>161</v>
      </c>
      <c r="G206" s="20" t="s">
        <v>162</v>
      </c>
      <c r="H206" s="24">
        <v>2.0</v>
      </c>
      <c r="I206" s="25">
        <v>161.0</v>
      </c>
      <c r="J206" s="26" t="s">
        <v>34</v>
      </c>
      <c r="K206" s="27">
        <v>0.0</v>
      </c>
      <c r="L206" s="28" t="s">
        <v>35</v>
      </c>
      <c r="M206" s="28">
        <v>10000.0</v>
      </c>
      <c r="N206" s="29"/>
      <c r="O206" s="30">
        <v>44269.0</v>
      </c>
      <c r="P206" s="34" t="s">
        <v>201</v>
      </c>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row>
    <row r="207">
      <c r="A207" s="20" t="s">
        <v>7</v>
      </c>
      <c r="B207" s="20" t="s">
        <v>33</v>
      </c>
      <c r="C207" s="21">
        <v>1719.0</v>
      </c>
      <c r="D207" s="22">
        <v>44147.0</v>
      </c>
      <c r="E207" s="23">
        <v>44312.0</v>
      </c>
      <c r="F207" s="20" t="s">
        <v>161</v>
      </c>
      <c r="G207" s="20" t="s">
        <v>162</v>
      </c>
      <c r="H207" s="24">
        <v>2.0</v>
      </c>
      <c r="I207" s="25">
        <v>165.0</v>
      </c>
      <c r="J207" s="26" t="s">
        <v>34</v>
      </c>
      <c r="K207" s="27">
        <v>0.0</v>
      </c>
      <c r="L207" s="28" t="s">
        <v>35</v>
      </c>
      <c r="M207" s="28">
        <v>75000.0</v>
      </c>
      <c r="N207" s="29"/>
      <c r="O207" s="30">
        <v>44142.0</v>
      </c>
      <c r="P207" s="34" t="s">
        <v>202</v>
      </c>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row>
    <row r="208">
      <c r="A208" s="20" t="s">
        <v>6</v>
      </c>
      <c r="B208" s="20" t="s">
        <v>33</v>
      </c>
      <c r="C208" s="21">
        <v>1720.0</v>
      </c>
      <c r="D208" s="22">
        <v>44147.0</v>
      </c>
      <c r="E208" s="23">
        <v>44312.0</v>
      </c>
      <c r="F208" s="20" t="s">
        <v>161</v>
      </c>
      <c r="G208" s="20" t="s">
        <v>162</v>
      </c>
      <c r="H208" s="24">
        <v>2.0</v>
      </c>
      <c r="I208" s="25">
        <v>165.0</v>
      </c>
      <c r="J208" s="26" t="s">
        <v>34</v>
      </c>
      <c r="K208" s="27">
        <v>0.0</v>
      </c>
      <c r="L208" s="28" t="s">
        <v>35</v>
      </c>
      <c r="M208" s="28">
        <v>150000.0</v>
      </c>
      <c r="N208" s="29"/>
      <c r="O208" s="30">
        <v>44142.0</v>
      </c>
      <c r="P208" s="34" t="s">
        <v>202</v>
      </c>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row>
    <row r="209">
      <c r="A209" s="20" t="s">
        <v>7</v>
      </c>
      <c r="B209" s="20" t="s">
        <v>38</v>
      </c>
      <c r="C209" s="21">
        <v>1136.0</v>
      </c>
      <c r="D209" s="22">
        <v>43920.0</v>
      </c>
      <c r="E209" s="23">
        <v>44312.0</v>
      </c>
      <c r="F209" s="20" t="s">
        <v>161</v>
      </c>
      <c r="G209" s="20" t="s">
        <v>162</v>
      </c>
      <c r="H209" s="24">
        <v>2.0</v>
      </c>
      <c r="I209" s="25">
        <v>39.0</v>
      </c>
      <c r="J209" s="26" t="s">
        <v>25</v>
      </c>
      <c r="K209" s="27">
        <v>0.1</v>
      </c>
      <c r="L209" s="28" t="s">
        <v>26</v>
      </c>
      <c r="M209" s="28">
        <v>180000.0</v>
      </c>
      <c r="N209" s="29"/>
      <c r="O209" s="30">
        <v>44255.0</v>
      </c>
      <c r="P209" s="36" t="s">
        <v>168</v>
      </c>
      <c r="Q209" s="37"/>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row>
    <row r="210">
      <c r="A210" s="20" t="s">
        <v>5</v>
      </c>
      <c r="B210" s="20" t="s">
        <v>33</v>
      </c>
      <c r="C210" s="21">
        <v>915.0</v>
      </c>
      <c r="D210" s="22">
        <v>44072.0</v>
      </c>
      <c r="E210" s="23">
        <v>44310.0</v>
      </c>
      <c r="F210" s="20" t="s">
        <v>161</v>
      </c>
      <c r="G210" s="20" t="s">
        <v>162</v>
      </c>
      <c r="H210" s="24">
        <v>2.0</v>
      </c>
      <c r="I210" s="25">
        <v>238.0</v>
      </c>
      <c r="J210" s="26" t="s">
        <v>34</v>
      </c>
      <c r="K210" s="27">
        <v>0.0</v>
      </c>
      <c r="L210" s="28" t="s">
        <v>35</v>
      </c>
      <c r="M210" s="28">
        <v>20000.0</v>
      </c>
      <c r="N210" s="29"/>
      <c r="O210" s="30">
        <v>44309.0</v>
      </c>
      <c r="P210" s="26" t="s">
        <v>149</v>
      </c>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row>
    <row r="211">
      <c r="A211" s="20" t="s">
        <v>5</v>
      </c>
      <c r="B211" s="20" t="s">
        <v>74</v>
      </c>
      <c r="C211" s="21">
        <v>179.0</v>
      </c>
      <c r="D211" s="22">
        <v>44183.0</v>
      </c>
      <c r="E211" s="23">
        <v>44308.0</v>
      </c>
      <c r="F211" s="20" t="s">
        <v>161</v>
      </c>
      <c r="G211" s="20" t="s">
        <v>162</v>
      </c>
      <c r="H211" s="24">
        <v>2.0</v>
      </c>
      <c r="I211" s="25">
        <v>125.0</v>
      </c>
      <c r="J211" s="26" t="s">
        <v>30</v>
      </c>
      <c r="K211" s="27">
        <v>1.0</v>
      </c>
      <c r="L211" s="28" t="s">
        <v>31</v>
      </c>
      <c r="M211" s="28">
        <v>25000.0</v>
      </c>
      <c r="N211" s="29"/>
      <c r="O211" s="30">
        <v>44354.0</v>
      </c>
      <c r="P211" s="26" t="s">
        <v>203</v>
      </c>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row>
    <row r="212">
      <c r="A212" s="20" t="s">
        <v>6</v>
      </c>
      <c r="B212" s="20" t="s">
        <v>74</v>
      </c>
      <c r="C212" s="21">
        <v>1938.0</v>
      </c>
      <c r="D212" s="22">
        <v>44177.0</v>
      </c>
      <c r="E212" s="23">
        <v>44308.0</v>
      </c>
      <c r="F212" s="20" t="s">
        <v>161</v>
      </c>
      <c r="G212" s="20" t="s">
        <v>162</v>
      </c>
      <c r="H212" s="24">
        <v>2.0</v>
      </c>
      <c r="I212" s="25">
        <v>131.0</v>
      </c>
      <c r="J212" s="26" t="s">
        <v>34</v>
      </c>
      <c r="K212" s="27">
        <v>0.0</v>
      </c>
      <c r="L212" s="28" t="s">
        <v>35</v>
      </c>
      <c r="M212" s="28">
        <v>250000.0</v>
      </c>
      <c r="N212" s="33"/>
      <c r="O212" s="33"/>
      <c r="P212" s="38" t="s">
        <v>204</v>
      </c>
      <c r="Q212" s="37"/>
      <c r="R212" s="37"/>
      <c r="S212" s="37"/>
      <c r="T212" s="37"/>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row>
    <row r="213">
      <c r="A213" s="20" t="s">
        <v>7</v>
      </c>
      <c r="B213" s="20" t="s">
        <v>33</v>
      </c>
      <c r="C213" s="21">
        <v>354.0</v>
      </c>
      <c r="D213" s="22">
        <v>44150.0</v>
      </c>
      <c r="E213" s="23">
        <v>44308.0</v>
      </c>
      <c r="F213" s="20" t="s">
        <v>161</v>
      </c>
      <c r="G213" s="20" t="s">
        <v>162</v>
      </c>
      <c r="H213" s="24">
        <v>2.0</v>
      </c>
      <c r="I213" s="25">
        <v>158.0</v>
      </c>
      <c r="J213" s="26" t="s">
        <v>34</v>
      </c>
      <c r="K213" s="27">
        <v>0.0</v>
      </c>
      <c r="L213" s="28" t="s">
        <v>35</v>
      </c>
      <c r="M213" s="28">
        <v>100000.0</v>
      </c>
      <c r="N213" s="29"/>
      <c r="O213" s="30">
        <v>44345.0</v>
      </c>
      <c r="P213" s="36" t="s">
        <v>205</v>
      </c>
      <c r="Q213" s="37"/>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row>
    <row r="214">
      <c r="A214" s="20" t="s">
        <v>7</v>
      </c>
      <c r="B214" s="20" t="s">
        <v>74</v>
      </c>
      <c r="C214" s="21">
        <v>169.0</v>
      </c>
      <c r="D214" s="22">
        <v>44111.0</v>
      </c>
      <c r="E214" s="23">
        <v>44308.0</v>
      </c>
      <c r="F214" s="20" t="s">
        <v>161</v>
      </c>
      <c r="G214" s="20" t="s">
        <v>162</v>
      </c>
      <c r="H214" s="24">
        <v>2.0</v>
      </c>
      <c r="I214" s="25">
        <v>197.0</v>
      </c>
      <c r="J214" s="26" t="s">
        <v>34</v>
      </c>
      <c r="K214" s="27">
        <v>0.0</v>
      </c>
      <c r="L214" s="28" t="s">
        <v>35</v>
      </c>
      <c r="M214" s="28">
        <v>1.0</v>
      </c>
      <c r="N214" s="29"/>
      <c r="O214" s="30">
        <v>44214.0</v>
      </c>
      <c r="P214" s="36" t="s">
        <v>206</v>
      </c>
      <c r="Q214" s="37"/>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row>
    <row r="215">
      <c r="A215" s="20" t="s">
        <v>5</v>
      </c>
      <c r="B215" s="20" t="s">
        <v>22</v>
      </c>
      <c r="C215" s="21">
        <v>1463.0</v>
      </c>
      <c r="D215" s="22">
        <v>44154.0</v>
      </c>
      <c r="E215" s="23">
        <v>44307.0</v>
      </c>
      <c r="F215" s="20" t="s">
        <v>161</v>
      </c>
      <c r="G215" s="20" t="s">
        <v>162</v>
      </c>
      <c r="H215" s="24">
        <v>2.0</v>
      </c>
      <c r="I215" s="25">
        <v>153.0</v>
      </c>
      <c r="J215" s="26" t="s">
        <v>34</v>
      </c>
      <c r="K215" s="27">
        <v>0.0</v>
      </c>
      <c r="L215" s="28" t="s">
        <v>35</v>
      </c>
      <c r="M215" s="28">
        <v>10000.0</v>
      </c>
      <c r="N215" s="29"/>
      <c r="O215" s="30">
        <v>44204.0</v>
      </c>
      <c r="P215" s="34" t="s">
        <v>207</v>
      </c>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row>
    <row r="216">
      <c r="A216" s="20" t="s">
        <v>5</v>
      </c>
      <c r="B216" s="20" t="s">
        <v>22</v>
      </c>
      <c r="C216" s="21">
        <v>1464.0</v>
      </c>
      <c r="D216" s="22">
        <v>44154.0</v>
      </c>
      <c r="E216" s="23">
        <v>44307.0</v>
      </c>
      <c r="F216" s="20" t="s">
        <v>161</v>
      </c>
      <c r="G216" s="20" t="s">
        <v>162</v>
      </c>
      <c r="H216" s="24">
        <v>2.0</v>
      </c>
      <c r="I216" s="25">
        <v>153.0</v>
      </c>
      <c r="J216" s="26" t="s">
        <v>34</v>
      </c>
      <c r="K216" s="27">
        <v>0.0</v>
      </c>
      <c r="L216" s="28" t="s">
        <v>35</v>
      </c>
      <c r="M216" s="28">
        <v>10000.0</v>
      </c>
      <c r="N216" s="29"/>
      <c r="O216" s="30">
        <v>44204.0</v>
      </c>
      <c r="P216" s="34" t="s">
        <v>207</v>
      </c>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row>
    <row r="217" hidden="1">
      <c r="A217" s="20" t="s">
        <v>7</v>
      </c>
      <c r="B217" s="20" t="s">
        <v>38</v>
      </c>
      <c r="C217" s="21">
        <v>795.0</v>
      </c>
      <c r="D217" s="32">
        <v>41620.0</v>
      </c>
      <c r="E217" s="23">
        <v>43965.0</v>
      </c>
      <c r="F217" s="20" t="s">
        <v>181</v>
      </c>
      <c r="G217" s="20" t="s">
        <v>162</v>
      </c>
      <c r="H217" s="24">
        <v>1.0</v>
      </c>
      <c r="I217" s="25">
        <v>1614.0</v>
      </c>
      <c r="J217" s="26" t="s">
        <v>30</v>
      </c>
      <c r="K217" s="27">
        <v>1.0</v>
      </c>
      <c r="L217" s="28" t="s">
        <v>31</v>
      </c>
      <c r="M217" s="28">
        <v>548200.0</v>
      </c>
      <c r="N217" s="29"/>
      <c r="O217" s="30">
        <v>44019.0</v>
      </c>
      <c r="P217" s="26" t="s">
        <v>48</v>
      </c>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row>
    <row r="218">
      <c r="A218" s="20" t="s">
        <v>5</v>
      </c>
      <c r="B218" s="20" t="s">
        <v>22</v>
      </c>
      <c r="C218" s="21">
        <v>1465.0</v>
      </c>
      <c r="D218" s="22">
        <v>44154.0</v>
      </c>
      <c r="E218" s="23">
        <v>44307.0</v>
      </c>
      <c r="F218" s="20" t="s">
        <v>161</v>
      </c>
      <c r="G218" s="20" t="s">
        <v>162</v>
      </c>
      <c r="H218" s="24">
        <v>2.0</v>
      </c>
      <c r="I218" s="25">
        <v>153.0</v>
      </c>
      <c r="J218" s="26" t="s">
        <v>34</v>
      </c>
      <c r="K218" s="27">
        <v>0.0</v>
      </c>
      <c r="L218" s="28" t="s">
        <v>35</v>
      </c>
      <c r="M218" s="28">
        <v>10000.0</v>
      </c>
      <c r="N218" s="29"/>
      <c r="O218" s="30">
        <v>44204.0</v>
      </c>
      <c r="P218" s="38" t="s">
        <v>207</v>
      </c>
      <c r="Q218" s="37"/>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row>
    <row r="219">
      <c r="A219" s="20" t="s">
        <v>5</v>
      </c>
      <c r="B219" s="20" t="s">
        <v>22</v>
      </c>
      <c r="C219" s="21">
        <v>1466.0</v>
      </c>
      <c r="D219" s="22">
        <v>44154.0</v>
      </c>
      <c r="E219" s="23">
        <v>44307.0</v>
      </c>
      <c r="F219" s="20" t="s">
        <v>161</v>
      </c>
      <c r="G219" s="20" t="s">
        <v>162</v>
      </c>
      <c r="H219" s="24">
        <v>2.0</v>
      </c>
      <c r="I219" s="25">
        <v>153.0</v>
      </c>
      <c r="J219" s="26" t="s">
        <v>34</v>
      </c>
      <c r="K219" s="27">
        <v>0.0</v>
      </c>
      <c r="L219" s="28" t="s">
        <v>35</v>
      </c>
      <c r="M219" s="28">
        <v>10000.0</v>
      </c>
      <c r="N219" s="29"/>
      <c r="O219" s="30">
        <v>44204.0</v>
      </c>
      <c r="P219" s="34" t="s">
        <v>207</v>
      </c>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row>
    <row r="220">
      <c r="A220" s="20" t="s">
        <v>7</v>
      </c>
      <c r="B220" s="20" t="s">
        <v>33</v>
      </c>
      <c r="C220" s="21">
        <v>269.0</v>
      </c>
      <c r="D220" s="22">
        <v>43924.0</v>
      </c>
      <c r="E220" s="23">
        <v>44306.0</v>
      </c>
      <c r="F220" s="20" t="s">
        <v>161</v>
      </c>
      <c r="G220" s="20" t="s">
        <v>162</v>
      </c>
      <c r="H220" s="24">
        <v>2.0</v>
      </c>
      <c r="I220" s="25">
        <v>33.0</v>
      </c>
      <c r="J220" s="26" t="s">
        <v>52</v>
      </c>
      <c r="K220" s="27">
        <v>0.5</v>
      </c>
      <c r="L220" s="28" t="s">
        <v>31</v>
      </c>
      <c r="M220" s="28">
        <v>15000.0</v>
      </c>
      <c r="N220" s="29"/>
      <c r="O220" s="30">
        <v>43924.0</v>
      </c>
      <c r="P220" s="34" t="s">
        <v>208</v>
      </c>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row>
    <row r="221">
      <c r="A221" s="20" t="s">
        <v>7</v>
      </c>
      <c r="B221" s="20" t="s">
        <v>38</v>
      </c>
      <c r="C221" s="21">
        <v>1162.0</v>
      </c>
      <c r="D221" s="22">
        <v>43918.0</v>
      </c>
      <c r="E221" s="23">
        <v>44306.0</v>
      </c>
      <c r="F221" s="20" t="s">
        <v>161</v>
      </c>
      <c r="G221" s="20" t="s">
        <v>162</v>
      </c>
      <c r="H221" s="24">
        <v>2.0</v>
      </c>
      <c r="I221" s="25">
        <v>33.0</v>
      </c>
      <c r="J221" s="26" t="s">
        <v>25</v>
      </c>
      <c r="K221" s="27">
        <v>0.1</v>
      </c>
      <c r="L221" s="28" t="s">
        <v>26</v>
      </c>
      <c r="M221" s="28">
        <v>150000.0</v>
      </c>
      <c r="N221" s="33"/>
      <c r="O221" s="33"/>
      <c r="P221" s="26" t="s">
        <v>168</v>
      </c>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row>
    <row r="222">
      <c r="A222" s="20" t="s">
        <v>5</v>
      </c>
      <c r="B222" s="20" t="s">
        <v>38</v>
      </c>
      <c r="C222" s="21">
        <v>121.0</v>
      </c>
      <c r="D222" s="22">
        <v>43909.0</v>
      </c>
      <c r="E222" s="23">
        <v>44305.0</v>
      </c>
      <c r="F222" s="20" t="s">
        <v>161</v>
      </c>
      <c r="G222" s="20" t="s">
        <v>162</v>
      </c>
      <c r="H222" s="24">
        <v>2.0</v>
      </c>
      <c r="I222" s="25">
        <v>32.0</v>
      </c>
      <c r="J222" s="26" t="s">
        <v>25</v>
      </c>
      <c r="K222" s="27">
        <v>0.1</v>
      </c>
      <c r="L222" s="28" t="s">
        <v>26</v>
      </c>
      <c r="M222" s="28">
        <v>0.0</v>
      </c>
      <c r="N222" s="33"/>
      <c r="O222" s="33"/>
      <c r="P222" s="26" t="s">
        <v>209</v>
      </c>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row>
    <row r="223">
      <c r="A223" s="20" t="s">
        <v>5</v>
      </c>
      <c r="B223" s="20" t="s">
        <v>22</v>
      </c>
      <c r="C223" s="21">
        <v>7.0</v>
      </c>
      <c r="D223" s="22">
        <v>44049.0</v>
      </c>
      <c r="E223" s="23">
        <v>44303.0</v>
      </c>
      <c r="F223" s="20" t="s">
        <v>161</v>
      </c>
      <c r="G223" s="20" t="s">
        <v>162</v>
      </c>
      <c r="H223" s="24">
        <v>2.0</v>
      </c>
      <c r="I223" s="25">
        <v>254.0</v>
      </c>
      <c r="J223" s="26" t="s">
        <v>30</v>
      </c>
      <c r="K223" s="27">
        <v>1.0</v>
      </c>
      <c r="L223" s="28" t="s">
        <v>31</v>
      </c>
      <c r="M223" s="28">
        <v>30000.0</v>
      </c>
      <c r="N223" s="29"/>
      <c r="O223" s="30">
        <v>44330.0</v>
      </c>
      <c r="P223" s="26" t="s">
        <v>210</v>
      </c>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row>
    <row r="224" hidden="1">
      <c r="A224" s="20" t="s">
        <v>7</v>
      </c>
      <c r="B224" s="20" t="s">
        <v>38</v>
      </c>
      <c r="C224" s="21">
        <v>130.0</v>
      </c>
      <c r="D224" s="32">
        <v>43005.0</v>
      </c>
      <c r="E224" s="23">
        <v>43968.0</v>
      </c>
      <c r="F224" s="20" t="s">
        <v>181</v>
      </c>
      <c r="G224" s="20" t="s">
        <v>162</v>
      </c>
      <c r="H224" s="24">
        <v>1.0</v>
      </c>
      <c r="I224" s="25">
        <v>232.0</v>
      </c>
      <c r="J224" s="26" t="s">
        <v>30</v>
      </c>
      <c r="K224" s="27">
        <v>1.0</v>
      </c>
      <c r="L224" s="28" t="s">
        <v>31</v>
      </c>
      <c r="M224" s="28">
        <v>110000.0</v>
      </c>
      <c r="N224" s="33"/>
      <c r="O224" s="33"/>
      <c r="P224" s="26" t="s">
        <v>211</v>
      </c>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row>
    <row r="225">
      <c r="A225" s="20" t="s">
        <v>6</v>
      </c>
      <c r="B225" s="20" t="s">
        <v>22</v>
      </c>
      <c r="C225" s="21">
        <v>1653.0</v>
      </c>
      <c r="D225" s="22">
        <v>44102.0</v>
      </c>
      <c r="E225" s="23">
        <v>44301.0</v>
      </c>
      <c r="F225" s="20" t="s">
        <v>161</v>
      </c>
      <c r="G225" s="20" t="s">
        <v>162</v>
      </c>
      <c r="H225" s="24">
        <v>2.0</v>
      </c>
      <c r="I225" s="25">
        <v>28.0</v>
      </c>
      <c r="J225" s="26" t="s">
        <v>25</v>
      </c>
      <c r="K225" s="27">
        <v>0.1</v>
      </c>
      <c r="L225" s="28" t="s">
        <v>26</v>
      </c>
      <c r="M225" s="28">
        <v>50000.0</v>
      </c>
      <c r="N225" s="29"/>
      <c r="O225" s="30">
        <v>44361.0</v>
      </c>
      <c r="P225" s="34" t="s">
        <v>212</v>
      </c>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row>
    <row r="226">
      <c r="A226" s="20" t="s">
        <v>7</v>
      </c>
      <c r="B226" s="20" t="s">
        <v>38</v>
      </c>
      <c r="C226" s="21">
        <v>1166.0</v>
      </c>
      <c r="D226" s="22">
        <v>43902.0</v>
      </c>
      <c r="E226" s="23">
        <v>44299.0</v>
      </c>
      <c r="F226" s="20" t="s">
        <v>161</v>
      </c>
      <c r="G226" s="20" t="s">
        <v>162</v>
      </c>
      <c r="H226" s="24">
        <v>2.0</v>
      </c>
      <c r="I226" s="25">
        <v>26.0</v>
      </c>
      <c r="J226" s="26" t="s">
        <v>52</v>
      </c>
      <c r="K226" s="27">
        <v>0.5</v>
      </c>
      <c r="L226" s="28" t="s">
        <v>31</v>
      </c>
      <c r="M226" s="28">
        <v>12500.0</v>
      </c>
      <c r="N226" s="29"/>
      <c r="O226" s="30">
        <v>43895.0</v>
      </c>
      <c r="P226" s="36" t="s">
        <v>213</v>
      </c>
      <c r="Q226" s="37"/>
      <c r="R226" s="37"/>
      <c r="S226" s="37"/>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row>
    <row r="227">
      <c r="A227" s="20" t="s">
        <v>5</v>
      </c>
      <c r="B227" s="20" t="s">
        <v>74</v>
      </c>
      <c r="C227" s="21">
        <v>194.0</v>
      </c>
      <c r="D227" s="22">
        <v>44142.0</v>
      </c>
      <c r="E227" s="23">
        <v>44298.0</v>
      </c>
      <c r="F227" s="20" t="s">
        <v>161</v>
      </c>
      <c r="G227" s="20" t="s">
        <v>162</v>
      </c>
      <c r="H227" s="24">
        <v>2.0</v>
      </c>
      <c r="I227" s="25">
        <v>156.0</v>
      </c>
      <c r="J227" s="26" t="s">
        <v>34</v>
      </c>
      <c r="K227" s="27">
        <v>0.0</v>
      </c>
      <c r="L227" s="28" t="s">
        <v>35</v>
      </c>
      <c r="M227" s="28">
        <v>7500.0</v>
      </c>
      <c r="N227" s="29"/>
      <c r="O227" s="30">
        <v>44294.0</v>
      </c>
      <c r="P227" s="34" t="s">
        <v>214</v>
      </c>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row>
    <row r="228">
      <c r="A228" s="20" t="s">
        <v>7</v>
      </c>
      <c r="B228" s="20" t="s">
        <v>38</v>
      </c>
      <c r="C228" s="21">
        <v>155.0</v>
      </c>
      <c r="D228" s="22">
        <v>43994.0</v>
      </c>
      <c r="E228" s="23">
        <v>44294.0</v>
      </c>
      <c r="F228" s="20" t="s">
        <v>161</v>
      </c>
      <c r="G228" s="20" t="s">
        <v>162</v>
      </c>
      <c r="H228" s="24">
        <v>2.0</v>
      </c>
      <c r="I228" s="25">
        <v>300.0</v>
      </c>
      <c r="J228" s="26" t="s">
        <v>34</v>
      </c>
      <c r="K228" s="27">
        <v>0.0</v>
      </c>
      <c r="L228" s="28" t="s">
        <v>35</v>
      </c>
      <c r="M228" s="28">
        <v>150000.0</v>
      </c>
      <c r="N228" s="33"/>
      <c r="O228" s="33"/>
      <c r="P228" s="26" t="s">
        <v>215</v>
      </c>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row>
    <row r="229">
      <c r="A229" s="20" t="s">
        <v>6</v>
      </c>
      <c r="B229" s="20" t="s">
        <v>38</v>
      </c>
      <c r="C229" s="21">
        <v>1120.0</v>
      </c>
      <c r="D229" s="22">
        <v>44149.0</v>
      </c>
      <c r="E229" s="23">
        <v>44291.0</v>
      </c>
      <c r="F229" s="20" t="s">
        <v>161</v>
      </c>
      <c r="G229" s="20" t="s">
        <v>162</v>
      </c>
      <c r="H229" s="24">
        <v>2.0</v>
      </c>
      <c r="I229" s="25">
        <v>142.0</v>
      </c>
      <c r="J229" s="26" t="s">
        <v>34</v>
      </c>
      <c r="K229" s="27">
        <v>0.0</v>
      </c>
      <c r="L229" s="28" t="s">
        <v>35</v>
      </c>
      <c r="M229" s="28">
        <v>250000.0</v>
      </c>
      <c r="N229" s="33"/>
      <c r="O229" s="33"/>
      <c r="P229" s="26" t="s">
        <v>216</v>
      </c>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row>
    <row r="230">
      <c r="A230" s="20" t="s">
        <v>7</v>
      </c>
      <c r="B230" s="20" t="s">
        <v>38</v>
      </c>
      <c r="C230" s="21">
        <v>1121.0</v>
      </c>
      <c r="D230" s="22">
        <v>44120.0</v>
      </c>
      <c r="E230" s="23">
        <v>44291.0</v>
      </c>
      <c r="F230" s="20" t="s">
        <v>161</v>
      </c>
      <c r="G230" s="20" t="s">
        <v>162</v>
      </c>
      <c r="H230" s="24">
        <v>2.0</v>
      </c>
      <c r="I230" s="25">
        <v>171.0</v>
      </c>
      <c r="J230" s="26" t="s">
        <v>34</v>
      </c>
      <c r="K230" s="27">
        <v>0.0</v>
      </c>
      <c r="L230" s="28" t="s">
        <v>35</v>
      </c>
      <c r="M230" s="28">
        <v>150000.0</v>
      </c>
      <c r="N230" s="33"/>
      <c r="O230" s="33"/>
      <c r="P230" s="26" t="s">
        <v>217</v>
      </c>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row>
    <row r="231" hidden="1">
      <c r="A231" s="20" t="s">
        <v>7</v>
      </c>
      <c r="B231" s="20" t="s">
        <v>22</v>
      </c>
      <c r="C231" s="21">
        <v>529.0</v>
      </c>
      <c r="D231" s="32">
        <v>43090.0</v>
      </c>
      <c r="E231" s="23">
        <v>43969.0</v>
      </c>
      <c r="F231" s="20" t="s">
        <v>181</v>
      </c>
      <c r="G231" s="20" t="s">
        <v>162</v>
      </c>
      <c r="H231" s="24">
        <v>1.0</v>
      </c>
      <c r="I231" s="25">
        <v>148.0</v>
      </c>
      <c r="J231" s="26" t="s">
        <v>34</v>
      </c>
      <c r="K231" s="27">
        <v>0.0</v>
      </c>
      <c r="L231" s="28" t="s">
        <v>35</v>
      </c>
      <c r="M231" s="28">
        <v>180000.0</v>
      </c>
      <c r="N231" s="33"/>
      <c r="O231" s="33"/>
      <c r="P231" s="36" t="s">
        <v>218</v>
      </c>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row>
    <row r="232">
      <c r="A232" s="20" t="s">
        <v>7</v>
      </c>
      <c r="B232" s="20" t="s">
        <v>44</v>
      </c>
      <c r="C232" s="21">
        <v>33.0</v>
      </c>
      <c r="D232" s="22">
        <v>43976.0</v>
      </c>
      <c r="E232" s="23">
        <v>44291.0</v>
      </c>
      <c r="F232" s="20" t="s">
        <v>161</v>
      </c>
      <c r="G232" s="20" t="s">
        <v>162</v>
      </c>
      <c r="H232" s="24">
        <v>2.0</v>
      </c>
      <c r="I232" s="25">
        <v>315.0</v>
      </c>
      <c r="J232" s="26" t="s">
        <v>34</v>
      </c>
      <c r="K232" s="27">
        <v>0.0</v>
      </c>
      <c r="L232" s="28" t="s">
        <v>35</v>
      </c>
      <c r="M232" s="28">
        <v>100000.0</v>
      </c>
      <c r="N232" s="33"/>
      <c r="O232" s="33"/>
      <c r="P232" s="36" t="s">
        <v>219</v>
      </c>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row>
    <row r="233" hidden="1">
      <c r="A233" s="20" t="s">
        <v>5</v>
      </c>
      <c r="B233" s="20" t="s">
        <v>22</v>
      </c>
      <c r="C233" s="21">
        <v>21.0</v>
      </c>
      <c r="D233" s="32">
        <v>43087.0</v>
      </c>
      <c r="E233" s="23">
        <v>43972.0</v>
      </c>
      <c r="F233" s="20" t="s">
        <v>181</v>
      </c>
      <c r="G233" s="20" t="s">
        <v>162</v>
      </c>
      <c r="H233" s="24">
        <v>1.0</v>
      </c>
      <c r="I233" s="25">
        <v>154.0</v>
      </c>
      <c r="J233" s="26" t="s">
        <v>34</v>
      </c>
      <c r="K233" s="27">
        <v>0.0</v>
      </c>
      <c r="L233" s="28" t="s">
        <v>35</v>
      </c>
      <c r="M233" s="28">
        <v>15000.0</v>
      </c>
      <c r="N233" s="29"/>
      <c r="O233" s="30">
        <v>43972.0</v>
      </c>
      <c r="P233" s="34" t="s">
        <v>220</v>
      </c>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row>
    <row r="234">
      <c r="A234" s="20" t="s">
        <v>7</v>
      </c>
      <c r="B234" s="20" t="s">
        <v>74</v>
      </c>
      <c r="C234" s="21">
        <v>217.0</v>
      </c>
      <c r="D234" s="22">
        <v>43972.0</v>
      </c>
      <c r="E234" s="23">
        <v>44288.0</v>
      </c>
      <c r="F234" s="20" t="s">
        <v>161</v>
      </c>
      <c r="G234" s="20" t="s">
        <v>162</v>
      </c>
      <c r="H234" s="24">
        <v>2.0</v>
      </c>
      <c r="I234" s="25">
        <v>316.0</v>
      </c>
      <c r="J234" s="26" t="s">
        <v>34</v>
      </c>
      <c r="K234" s="27">
        <v>0.0</v>
      </c>
      <c r="L234" s="28" t="s">
        <v>35</v>
      </c>
      <c r="M234" s="28">
        <v>360000.0</v>
      </c>
      <c r="N234" s="29"/>
      <c r="O234" s="30">
        <v>44331.0</v>
      </c>
      <c r="P234" s="26" t="s">
        <v>221</v>
      </c>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row>
    <row r="235">
      <c r="A235" s="20" t="s">
        <v>7</v>
      </c>
      <c r="B235" s="20" t="s">
        <v>33</v>
      </c>
      <c r="C235" s="21">
        <v>1293.0</v>
      </c>
      <c r="D235" s="22">
        <v>44150.0</v>
      </c>
      <c r="E235" s="23">
        <v>44287.0</v>
      </c>
      <c r="F235" s="20" t="s">
        <v>161</v>
      </c>
      <c r="G235" s="20" t="s">
        <v>162</v>
      </c>
      <c r="H235" s="24">
        <v>2.0</v>
      </c>
      <c r="I235" s="25">
        <v>14.0</v>
      </c>
      <c r="J235" s="26" t="s">
        <v>39</v>
      </c>
      <c r="K235" s="27">
        <v>0.1</v>
      </c>
      <c r="L235" s="28" t="s">
        <v>26</v>
      </c>
      <c r="M235" s="28">
        <v>125000.0</v>
      </c>
      <c r="N235" s="29"/>
      <c r="O235" s="30">
        <v>44218.0</v>
      </c>
      <c r="P235" s="36" t="s">
        <v>222</v>
      </c>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row>
    <row r="236">
      <c r="A236" s="20" t="s">
        <v>6</v>
      </c>
      <c r="B236" s="20" t="s">
        <v>38</v>
      </c>
      <c r="C236" s="21">
        <v>842.0</v>
      </c>
      <c r="D236" s="22">
        <v>44120.0</v>
      </c>
      <c r="E236" s="23">
        <v>44287.0</v>
      </c>
      <c r="F236" s="20" t="s">
        <v>161</v>
      </c>
      <c r="G236" s="20" t="s">
        <v>162</v>
      </c>
      <c r="H236" s="24">
        <v>2.0</v>
      </c>
      <c r="I236" s="25">
        <v>167.0</v>
      </c>
      <c r="J236" s="26" t="s">
        <v>34</v>
      </c>
      <c r="K236" s="27">
        <v>0.0</v>
      </c>
      <c r="L236" s="28" t="s">
        <v>35</v>
      </c>
      <c r="M236" s="28">
        <v>50000.0</v>
      </c>
      <c r="N236" s="33"/>
      <c r="O236" s="33"/>
      <c r="P236" s="36" t="s">
        <v>223</v>
      </c>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row>
    <row r="237">
      <c r="A237" s="20" t="s">
        <v>6</v>
      </c>
      <c r="B237" s="20" t="s">
        <v>38</v>
      </c>
      <c r="C237" s="21">
        <v>843.0</v>
      </c>
      <c r="D237" s="22">
        <v>44120.0</v>
      </c>
      <c r="E237" s="23">
        <v>44287.0</v>
      </c>
      <c r="F237" s="20" t="s">
        <v>161</v>
      </c>
      <c r="G237" s="20" t="s">
        <v>162</v>
      </c>
      <c r="H237" s="24">
        <v>2.0</v>
      </c>
      <c r="I237" s="25">
        <v>167.0</v>
      </c>
      <c r="J237" s="26" t="s">
        <v>34</v>
      </c>
      <c r="K237" s="27">
        <v>0.0</v>
      </c>
      <c r="L237" s="28" t="s">
        <v>35</v>
      </c>
      <c r="M237" s="28">
        <v>100000.0</v>
      </c>
      <c r="N237" s="33"/>
      <c r="O237" s="33"/>
      <c r="P237" s="36" t="s">
        <v>223</v>
      </c>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row>
    <row r="238">
      <c r="A238" s="20" t="s">
        <v>6</v>
      </c>
      <c r="B238" s="20" t="s">
        <v>38</v>
      </c>
      <c r="C238" s="21">
        <v>844.0</v>
      </c>
      <c r="D238" s="22">
        <v>44120.0</v>
      </c>
      <c r="E238" s="23">
        <v>44287.0</v>
      </c>
      <c r="F238" s="20" t="s">
        <v>161</v>
      </c>
      <c r="G238" s="20" t="s">
        <v>162</v>
      </c>
      <c r="H238" s="24">
        <v>2.0</v>
      </c>
      <c r="I238" s="25">
        <v>167.0</v>
      </c>
      <c r="J238" s="26" t="s">
        <v>34</v>
      </c>
      <c r="K238" s="27">
        <v>0.0</v>
      </c>
      <c r="L238" s="28" t="s">
        <v>35</v>
      </c>
      <c r="M238" s="28">
        <v>100000.0</v>
      </c>
      <c r="N238" s="33"/>
      <c r="O238" s="33"/>
      <c r="P238" s="26" t="s">
        <v>223</v>
      </c>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row>
    <row r="239" hidden="1">
      <c r="A239" s="20" t="s">
        <v>5</v>
      </c>
      <c r="B239" s="20" t="s">
        <v>22</v>
      </c>
      <c r="C239" s="21">
        <v>10.0</v>
      </c>
      <c r="D239" s="32">
        <v>43087.0</v>
      </c>
      <c r="E239" s="23">
        <v>43974.0</v>
      </c>
      <c r="F239" s="20" t="s">
        <v>181</v>
      </c>
      <c r="G239" s="20" t="s">
        <v>162</v>
      </c>
      <c r="H239" s="24">
        <v>1.0</v>
      </c>
      <c r="I239" s="25">
        <v>156.0</v>
      </c>
      <c r="J239" s="26" t="s">
        <v>30</v>
      </c>
      <c r="K239" s="27">
        <v>1.0</v>
      </c>
      <c r="L239" s="28" t="s">
        <v>31</v>
      </c>
      <c r="M239" s="28">
        <v>25000.0</v>
      </c>
      <c r="N239" s="33"/>
      <c r="O239" s="33"/>
      <c r="P239" s="38" t="s">
        <v>224</v>
      </c>
      <c r="Q239" s="37"/>
      <c r="R239" s="37"/>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row>
    <row r="240" hidden="1">
      <c r="A240" s="20" t="s">
        <v>7</v>
      </c>
      <c r="B240" s="20" t="s">
        <v>38</v>
      </c>
      <c r="C240" s="21">
        <v>1111.0</v>
      </c>
      <c r="D240" s="32">
        <v>43082.0</v>
      </c>
      <c r="E240" s="23">
        <v>43974.0</v>
      </c>
      <c r="F240" s="20" t="s">
        <v>181</v>
      </c>
      <c r="G240" s="20" t="s">
        <v>162</v>
      </c>
      <c r="H240" s="24">
        <v>1.0</v>
      </c>
      <c r="I240" s="25">
        <v>161.0</v>
      </c>
      <c r="J240" s="26" t="s">
        <v>30</v>
      </c>
      <c r="K240" s="27">
        <v>1.0</v>
      </c>
      <c r="L240" s="28" t="s">
        <v>31</v>
      </c>
      <c r="M240" s="28">
        <v>16667.0</v>
      </c>
      <c r="N240" s="29"/>
      <c r="O240" s="30">
        <v>43982.0</v>
      </c>
      <c r="P240" s="26" t="s">
        <v>225</v>
      </c>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row>
    <row r="241" hidden="1">
      <c r="A241" s="20" t="s">
        <v>7</v>
      </c>
      <c r="B241" s="20" t="s">
        <v>38</v>
      </c>
      <c r="C241" s="21">
        <v>1112.0</v>
      </c>
      <c r="D241" s="32">
        <v>43082.0</v>
      </c>
      <c r="E241" s="23">
        <v>43974.0</v>
      </c>
      <c r="F241" s="20" t="s">
        <v>181</v>
      </c>
      <c r="G241" s="20" t="s">
        <v>162</v>
      </c>
      <c r="H241" s="24">
        <v>1.0</v>
      </c>
      <c r="I241" s="25">
        <v>161.0</v>
      </c>
      <c r="J241" s="26" t="s">
        <v>30</v>
      </c>
      <c r="K241" s="27">
        <v>1.0</v>
      </c>
      <c r="L241" s="28" t="s">
        <v>31</v>
      </c>
      <c r="M241" s="28">
        <v>23333.0</v>
      </c>
      <c r="N241" s="29"/>
      <c r="O241" s="30">
        <v>43982.0</v>
      </c>
      <c r="P241" s="26" t="s">
        <v>225</v>
      </c>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row>
    <row r="242">
      <c r="A242" s="20" t="s">
        <v>6</v>
      </c>
      <c r="B242" s="20" t="s">
        <v>38</v>
      </c>
      <c r="C242" s="21">
        <v>845.0</v>
      </c>
      <c r="D242" s="22">
        <v>44120.0</v>
      </c>
      <c r="E242" s="23">
        <v>44287.0</v>
      </c>
      <c r="F242" s="20" t="s">
        <v>161</v>
      </c>
      <c r="G242" s="20" t="s">
        <v>162</v>
      </c>
      <c r="H242" s="24">
        <v>2.0</v>
      </c>
      <c r="I242" s="25">
        <v>167.0</v>
      </c>
      <c r="J242" s="26" t="s">
        <v>34</v>
      </c>
      <c r="K242" s="27">
        <v>0.0</v>
      </c>
      <c r="L242" s="28" t="s">
        <v>35</v>
      </c>
      <c r="M242" s="28">
        <v>250000.0</v>
      </c>
      <c r="N242" s="33"/>
      <c r="O242" s="33"/>
      <c r="P242" s="26" t="s">
        <v>223</v>
      </c>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row>
    <row r="243">
      <c r="A243" s="20" t="s">
        <v>7</v>
      </c>
      <c r="B243" s="20" t="s">
        <v>38</v>
      </c>
      <c r="C243" s="21">
        <v>846.0</v>
      </c>
      <c r="D243" s="22">
        <v>44120.0</v>
      </c>
      <c r="E243" s="23">
        <v>44287.0</v>
      </c>
      <c r="F243" s="20" t="s">
        <v>161</v>
      </c>
      <c r="G243" s="20" t="s">
        <v>162</v>
      </c>
      <c r="H243" s="24">
        <v>2.0</v>
      </c>
      <c r="I243" s="25">
        <v>167.0</v>
      </c>
      <c r="J243" s="26" t="s">
        <v>34</v>
      </c>
      <c r="K243" s="27">
        <v>0.0</v>
      </c>
      <c r="L243" s="28" t="s">
        <v>35</v>
      </c>
      <c r="M243" s="28">
        <v>150000.0</v>
      </c>
      <c r="N243" s="33"/>
      <c r="O243" s="33"/>
      <c r="P243" s="26" t="s">
        <v>223</v>
      </c>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row>
    <row r="244">
      <c r="A244" s="20" t="s">
        <v>7</v>
      </c>
      <c r="B244" s="20" t="s">
        <v>22</v>
      </c>
      <c r="C244" s="21">
        <v>665.0</v>
      </c>
      <c r="D244" s="22">
        <v>44119.0</v>
      </c>
      <c r="E244" s="23">
        <v>44287.0</v>
      </c>
      <c r="F244" s="20" t="s">
        <v>161</v>
      </c>
      <c r="G244" s="20" t="s">
        <v>162</v>
      </c>
      <c r="H244" s="24">
        <v>2.0</v>
      </c>
      <c r="I244" s="25">
        <v>168.0</v>
      </c>
      <c r="J244" s="26" t="s">
        <v>34</v>
      </c>
      <c r="K244" s="27">
        <v>0.0</v>
      </c>
      <c r="L244" s="28" t="s">
        <v>35</v>
      </c>
      <c r="M244" s="28">
        <v>500000.0</v>
      </c>
      <c r="N244" s="33"/>
      <c r="O244" s="33"/>
      <c r="P244" s="26" t="s">
        <v>226</v>
      </c>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row>
    <row r="245">
      <c r="A245" s="20" t="s">
        <v>7</v>
      </c>
      <c r="B245" s="20" t="s">
        <v>38</v>
      </c>
      <c r="C245" s="21">
        <v>788.0</v>
      </c>
      <c r="D245" s="22">
        <v>44119.0</v>
      </c>
      <c r="E245" s="23">
        <v>44287.0</v>
      </c>
      <c r="F245" s="20" t="s">
        <v>161</v>
      </c>
      <c r="G245" s="20" t="s">
        <v>162</v>
      </c>
      <c r="H245" s="24">
        <v>2.0</v>
      </c>
      <c r="I245" s="25">
        <v>168.0</v>
      </c>
      <c r="J245" s="26" t="s">
        <v>34</v>
      </c>
      <c r="K245" s="27">
        <v>0.0</v>
      </c>
      <c r="L245" s="28" t="s">
        <v>35</v>
      </c>
      <c r="M245" s="28">
        <v>200000.0</v>
      </c>
      <c r="N245" s="29"/>
      <c r="O245" s="30">
        <v>44212.0</v>
      </c>
      <c r="P245" s="26" t="s">
        <v>227</v>
      </c>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row>
    <row r="246">
      <c r="A246" s="20" t="s">
        <v>7</v>
      </c>
      <c r="B246" s="20" t="s">
        <v>22</v>
      </c>
      <c r="C246" s="21">
        <v>22.0</v>
      </c>
      <c r="D246" s="22">
        <v>44066.0</v>
      </c>
      <c r="E246" s="23">
        <v>44287.0</v>
      </c>
      <c r="F246" s="20" t="s">
        <v>161</v>
      </c>
      <c r="G246" s="20" t="s">
        <v>162</v>
      </c>
      <c r="H246" s="24">
        <v>2.0</v>
      </c>
      <c r="I246" s="25">
        <v>221.0</v>
      </c>
      <c r="J246" s="26" t="s">
        <v>34</v>
      </c>
      <c r="K246" s="27">
        <v>0.0</v>
      </c>
      <c r="L246" s="28" t="s">
        <v>35</v>
      </c>
      <c r="M246" s="28">
        <v>210000.0</v>
      </c>
      <c r="N246" s="33"/>
      <c r="O246" s="33"/>
      <c r="P246" s="26" t="s">
        <v>228</v>
      </c>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row>
    <row r="247">
      <c r="A247" s="20" t="s">
        <v>6</v>
      </c>
      <c r="B247" s="20" t="s">
        <v>44</v>
      </c>
      <c r="C247" s="21">
        <v>23.0</v>
      </c>
      <c r="D247" s="22">
        <v>44066.0</v>
      </c>
      <c r="E247" s="23">
        <v>44287.0</v>
      </c>
      <c r="F247" s="20" t="s">
        <v>161</v>
      </c>
      <c r="G247" s="20" t="s">
        <v>162</v>
      </c>
      <c r="H247" s="24">
        <v>2.0</v>
      </c>
      <c r="I247" s="25">
        <v>221.0</v>
      </c>
      <c r="J247" s="26" t="s">
        <v>34</v>
      </c>
      <c r="K247" s="27">
        <v>0.0</v>
      </c>
      <c r="L247" s="28" t="s">
        <v>35</v>
      </c>
      <c r="M247" s="28">
        <v>150000.0</v>
      </c>
      <c r="N247" s="33"/>
      <c r="O247" s="33"/>
      <c r="P247" s="36" t="s">
        <v>228</v>
      </c>
      <c r="Q247" s="37"/>
      <c r="R247" s="37"/>
      <c r="S247" s="37"/>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row>
    <row r="248">
      <c r="A248" s="20" t="s">
        <v>6</v>
      </c>
      <c r="B248" s="20" t="s">
        <v>44</v>
      </c>
      <c r="C248" s="21">
        <v>24.0</v>
      </c>
      <c r="D248" s="22">
        <v>44066.0</v>
      </c>
      <c r="E248" s="23">
        <v>44287.0</v>
      </c>
      <c r="F248" s="20" t="s">
        <v>161</v>
      </c>
      <c r="G248" s="20" t="s">
        <v>162</v>
      </c>
      <c r="H248" s="24">
        <v>2.0</v>
      </c>
      <c r="I248" s="25">
        <v>221.0</v>
      </c>
      <c r="J248" s="26" t="s">
        <v>34</v>
      </c>
      <c r="K248" s="27">
        <v>0.0</v>
      </c>
      <c r="L248" s="28" t="s">
        <v>35</v>
      </c>
      <c r="M248" s="28">
        <v>400000.0</v>
      </c>
      <c r="N248" s="33"/>
      <c r="O248" s="33"/>
      <c r="P248" s="36" t="s">
        <v>228</v>
      </c>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row>
    <row r="249">
      <c r="A249" s="20" t="s">
        <v>7</v>
      </c>
      <c r="B249" s="20" t="s">
        <v>44</v>
      </c>
      <c r="C249" s="21">
        <v>25.0</v>
      </c>
      <c r="D249" s="22">
        <v>44066.0</v>
      </c>
      <c r="E249" s="23">
        <v>44287.0</v>
      </c>
      <c r="F249" s="20" t="s">
        <v>161</v>
      </c>
      <c r="G249" s="20" t="s">
        <v>162</v>
      </c>
      <c r="H249" s="24">
        <v>2.0</v>
      </c>
      <c r="I249" s="25">
        <v>221.0</v>
      </c>
      <c r="J249" s="26" t="s">
        <v>34</v>
      </c>
      <c r="K249" s="27">
        <v>0.0</v>
      </c>
      <c r="L249" s="28" t="s">
        <v>35</v>
      </c>
      <c r="M249" s="28">
        <v>300000.0</v>
      </c>
      <c r="N249" s="33"/>
      <c r="O249" s="33"/>
      <c r="P249" s="26" t="s">
        <v>228</v>
      </c>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row>
    <row r="250" hidden="1">
      <c r="A250" s="20" t="s">
        <v>7</v>
      </c>
      <c r="B250" s="20" t="s">
        <v>38</v>
      </c>
      <c r="C250" s="21">
        <v>1088.0</v>
      </c>
      <c r="D250" s="32">
        <v>43067.0</v>
      </c>
      <c r="E250" s="23">
        <v>43982.0</v>
      </c>
      <c r="F250" s="20" t="s">
        <v>181</v>
      </c>
      <c r="G250" s="20" t="s">
        <v>162</v>
      </c>
      <c r="H250" s="24">
        <v>1.0</v>
      </c>
      <c r="I250" s="25">
        <v>184.0</v>
      </c>
      <c r="J250" s="26" t="s">
        <v>30</v>
      </c>
      <c r="K250" s="27">
        <v>1.0</v>
      </c>
      <c r="L250" s="28" t="s">
        <v>31</v>
      </c>
      <c r="M250" s="28">
        <v>170000.0</v>
      </c>
      <c r="N250" s="29"/>
      <c r="O250" s="29">
        <v>43067.0</v>
      </c>
      <c r="P250" s="26" t="s">
        <v>229</v>
      </c>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row>
    <row r="251">
      <c r="A251" s="20" t="s">
        <v>6</v>
      </c>
      <c r="B251" s="20" t="s">
        <v>44</v>
      </c>
      <c r="C251" s="21">
        <v>26.0</v>
      </c>
      <c r="D251" s="22">
        <v>44066.0</v>
      </c>
      <c r="E251" s="23">
        <v>44287.0</v>
      </c>
      <c r="F251" s="20" t="s">
        <v>161</v>
      </c>
      <c r="G251" s="20" t="s">
        <v>162</v>
      </c>
      <c r="H251" s="24">
        <v>2.0</v>
      </c>
      <c r="I251" s="25">
        <v>221.0</v>
      </c>
      <c r="J251" s="26" t="s">
        <v>34</v>
      </c>
      <c r="K251" s="27">
        <v>0.0</v>
      </c>
      <c r="L251" s="28" t="s">
        <v>35</v>
      </c>
      <c r="M251" s="28">
        <v>250000.0</v>
      </c>
      <c r="N251" s="33"/>
      <c r="O251" s="33"/>
      <c r="P251" s="36" t="s">
        <v>228</v>
      </c>
      <c r="Q251" s="37"/>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row>
    <row r="252">
      <c r="A252" s="20" t="s">
        <v>6</v>
      </c>
      <c r="B252" s="20" t="s">
        <v>44</v>
      </c>
      <c r="C252" s="21">
        <v>27.0</v>
      </c>
      <c r="D252" s="22">
        <v>44066.0</v>
      </c>
      <c r="E252" s="23">
        <v>44287.0</v>
      </c>
      <c r="F252" s="20" t="s">
        <v>161</v>
      </c>
      <c r="G252" s="20" t="s">
        <v>162</v>
      </c>
      <c r="H252" s="24">
        <v>2.0</v>
      </c>
      <c r="I252" s="25">
        <v>221.0</v>
      </c>
      <c r="J252" s="26" t="s">
        <v>34</v>
      </c>
      <c r="K252" s="27">
        <v>0.0</v>
      </c>
      <c r="L252" s="28" t="s">
        <v>35</v>
      </c>
      <c r="M252" s="28">
        <v>170000.0</v>
      </c>
      <c r="N252" s="33"/>
      <c r="O252" s="33"/>
      <c r="P252" s="26" t="s">
        <v>228</v>
      </c>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row>
    <row r="253">
      <c r="A253" s="20" t="s">
        <v>7</v>
      </c>
      <c r="B253" s="20" t="s">
        <v>44</v>
      </c>
      <c r="C253" s="21">
        <v>28.0</v>
      </c>
      <c r="D253" s="22">
        <v>44066.0</v>
      </c>
      <c r="E253" s="23">
        <v>44287.0</v>
      </c>
      <c r="F253" s="20" t="s">
        <v>161</v>
      </c>
      <c r="G253" s="20" t="s">
        <v>162</v>
      </c>
      <c r="H253" s="24">
        <v>2.0</v>
      </c>
      <c r="I253" s="25">
        <v>221.0</v>
      </c>
      <c r="J253" s="26" t="s">
        <v>34</v>
      </c>
      <c r="K253" s="27">
        <v>0.0</v>
      </c>
      <c r="L253" s="28" t="s">
        <v>35</v>
      </c>
      <c r="M253" s="28">
        <v>250000.0</v>
      </c>
      <c r="N253" s="33"/>
      <c r="O253" s="33"/>
      <c r="P253" s="26" t="s">
        <v>228</v>
      </c>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row>
    <row r="254">
      <c r="A254" s="20" t="s">
        <v>7</v>
      </c>
      <c r="B254" s="20" t="s">
        <v>38</v>
      </c>
      <c r="C254" s="21">
        <v>1095.0</v>
      </c>
      <c r="D254" s="22">
        <v>44043.0</v>
      </c>
      <c r="E254" s="23">
        <v>44287.0</v>
      </c>
      <c r="F254" s="20" t="s">
        <v>161</v>
      </c>
      <c r="G254" s="20" t="s">
        <v>162</v>
      </c>
      <c r="H254" s="24">
        <v>2.0</v>
      </c>
      <c r="I254" s="25">
        <v>244.0</v>
      </c>
      <c r="J254" s="26" t="s">
        <v>30</v>
      </c>
      <c r="K254" s="27">
        <v>1.0</v>
      </c>
      <c r="L254" s="28" t="s">
        <v>31</v>
      </c>
      <c r="M254" s="28">
        <v>0.0</v>
      </c>
      <c r="N254" s="29"/>
      <c r="O254" s="30">
        <v>44258.0</v>
      </c>
      <c r="P254" s="36" t="s">
        <v>230</v>
      </c>
      <c r="Q254" s="37"/>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row>
    <row r="255" hidden="1">
      <c r="A255" s="20" t="s">
        <v>7</v>
      </c>
      <c r="B255" s="20" t="s">
        <v>44</v>
      </c>
      <c r="C255" s="21">
        <v>40.0</v>
      </c>
      <c r="D255" s="32">
        <v>43048.0</v>
      </c>
      <c r="E255" s="23">
        <v>43983.0</v>
      </c>
      <c r="F255" s="20" t="s">
        <v>165</v>
      </c>
      <c r="G255" s="20" t="s">
        <v>162</v>
      </c>
      <c r="H255" s="24">
        <v>1.0</v>
      </c>
      <c r="I255" s="25">
        <v>204.0</v>
      </c>
      <c r="J255" s="26" t="s">
        <v>34</v>
      </c>
      <c r="K255" s="27">
        <v>0.0</v>
      </c>
      <c r="L255" s="28" t="s">
        <v>35</v>
      </c>
      <c r="M255" s="28">
        <v>300000.0</v>
      </c>
      <c r="N255" s="29"/>
      <c r="O255" s="30">
        <v>44396.0</v>
      </c>
      <c r="P255" s="38" t="s">
        <v>231</v>
      </c>
      <c r="Q255" s="37"/>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row>
    <row r="256" hidden="1">
      <c r="A256" s="20" t="s">
        <v>7</v>
      </c>
      <c r="B256" s="20" t="s">
        <v>22</v>
      </c>
      <c r="C256" s="21">
        <v>533.0</v>
      </c>
      <c r="D256" s="32">
        <v>43013.0</v>
      </c>
      <c r="E256" s="23">
        <v>43983.0</v>
      </c>
      <c r="F256" s="20" t="s">
        <v>165</v>
      </c>
      <c r="G256" s="20" t="s">
        <v>162</v>
      </c>
      <c r="H256" s="24">
        <v>1.0</v>
      </c>
      <c r="I256" s="25">
        <v>239.0</v>
      </c>
      <c r="J256" s="26" t="s">
        <v>34</v>
      </c>
      <c r="K256" s="27">
        <v>0.0</v>
      </c>
      <c r="L256" s="28" t="s">
        <v>35</v>
      </c>
      <c r="M256" s="28">
        <v>50000.0</v>
      </c>
      <c r="N256" s="29"/>
      <c r="O256" s="29">
        <v>43016.0</v>
      </c>
      <c r="P256" s="38" t="s">
        <v>232</v>
      </c>
      <c r="Q256" s="37"/>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row>
    <row r="257">
      <c r="A257" s="20" t="s">
        <v>6</v>
      </c>
      <c r="B257" s="20" t="s">
        <v>38</v>
      </c>
      <c r="C257" s="21">
        <v>836.0</v>
      </c>
      <c r="D257" s="22">
        <v>44021.0</v>
      </c>
      <c r="E257" s="23">
        <v>44287.0</v>
      </c>
      <c r="F257" s="20" t="s">
        <v>161</v>
      </c>
      <c r="G257" s="20" t="s">
        <v>162</v>
      </c>
      <c r="H257" s="24">
        <v>2.0</v>
      </c>
      <c r="I257" s="25">
        <v>266.0</v>
      </c>
      <c r="J257" s="26" t="s">
        <v>34</v>
      </c>
      <c r="K257" s="27">
        <v>0.0</v>
      </c>
      <c r="L257" s="28" t="s">
        <v>35</v>
      </c>
      <c r="M257" s="28">
        <v>340000.0</v>
      </c>
      <c r="N257" s="33"/>
      <c r="O257" s="33"/>
      <c r="P257" s="36" t="s">
        <v>233</v>
      </c>
      <c r="Q257" s="37"/>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row>
    <row r="258">
      <c r="A258" s="20" t="s">
        <v>5</v>
      </c>
      <c r="B258" s="20" t="s">
        <v>33</v>
      </c>
      <c r="C258" s="21">
        <v>910.0</v>
      </c>
      <c r="D258" s="22">
        <v>44163.0</v>
      </c>
      <c r="E258" s="23">
        <v>44286.0</v>
      </c>
      <c r="F258" s="20" t="s">
        <v>87</v>
      </c>
      <c r="G258" s="20" t="s">
        <v>29</v>
      </c>
      <c r="H258" s="24">
        <v>2.0</v>
      </c>
      <c r="I258" s="25">
        <v>123.0</v>
      </c>
      <c r="J258" s="26" t="s">
        <v>34</v>
      </c>
      <c r="K258" s="27">
        <v>0.0</v>
      </c>
      <c r="L258" s="28" t="s">
        <v>35</v>
      </c>
      <c r="M258" s="28">
        <v>40000.0</v>
      </c>
      <c r="N258" s="29"/>
      <c r="O258" s="30">
        <v>44248.0</v>
      </c>
      <c r="P258" s="36" t="s">
        <v>149</v>
      </c>
      <c r="Q258" s="37"/>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row>
    <row r="259">
      <c r="A259" s="20" t="s">
        <v>7</v>
      </c>
      <c r="B259" s="20" t="s">
        <v>22</v>
      </c>
      <c r="C259" s="21">
        <v>1521.0</v>
      </c>
      <c r="D259" s="22">
        <v>44147.0</v>
      </c>
      <c r="E259" s="23">
        <v>44286.0</v>
      </c>
      <c r="F259" s="20" t="s">
        <v>87</v>
      </c>
      <c r="G259" s="20" t="s">
        <v>29</v>
      </c>
      <c r="H259" s="24">
        <v>2.0</v>
      </c>
      <c r="I259" s="25">
        <v>505.0</v>
      </c>
      <c r="J259" s="26" t="s">
        <v>34</v>
      </c>
      <c r="K259" s="27">
        <v>0.0</v>
      </c>
      <c r="L259" s="28" t="s">
        <v>35</v>
      </c>
      <c r="M259" s="28">
        <v>250000.0</v>
      </c>
      <c r="N259" s="29"/>
      <c r="O259" s="30">
        <v>44312.0</v>
      </c>
      <c r="P259" s="36" t="s">
        <v>234</v>
      </c>
      <c r="Q259" s="37"/>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row>
    <row r="260">
      <c r="A260" s="20" t="s">
        <v>7</v>
      </c>
      <c r="B260" s="20" t="s">
        <v>22</v>
      </c>
      <c r="C260" s="21">
        <v>1699.0</v>
      </c>
      <c r="D260" s="22">
        <v>44143.0</v>
      </c>
      <c r="E260" s="23">
        <v>44286.0</v>
      </c>
      <c r="F260" s="20" t="s">
        <v>87</v>
      </c>
      <c r="G260" s="20" t="s">
        <v>29</v>
      </c>
      <c r="H260" s="24">
        <v>2.0</v>
      </c>
      <c r="I260" s="25">
        <v>509.0</v>
      </c>
      <c r="J260" s="26" t="s">
        <v>34</v>
      </c>
      <c r="K260" s="27">
        <v>0.0</v>
      </c>
      <c r="L260" s="28" t="s">
        <v>35</v>
      </c>
      <c r="M260" s="28">
        <v>200000.0</v>
      </c>
      <c r="N260" s="33"/>
      <c r="O260" s="33"/>
      <c r="P260" s="38" t="s">
        <v>235</v>
      </c>
      <c r="Q260" s="37"/>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row>
    <row r="261">
      <c r="A261" s="20" t="s">
        <v>7</v>
      </c>
      <c r="B261" s="20" t="s">
        <v>33</v>
      </c>
      <c r="C261" s="21">
        <v>1793.0</v>
      </c>
      <c r="D261" s="22">
        <v>44142.0</v>
      </c>
      <c r="E261" s="23">
        <v>44286.0</v>
      </c>
      <c r="F261" s="20" t="s">
        <v>87</v>
      </c>
      <c r="G261" s="20" t="s">
        <v>29</v>
      </c>
      <c r="H261" s="24">
        <v>2.0</v>
      </c>
      <c r="I261" s="25">
        <v>144.0</v>
      </c>
      <c r="J261" s="26" t="s">
        <v>30</v>
      </c>
      <c r="K261" s="27">
        <v>1.0</v>
      </c>
      <c r="L261" s="28" t="s">
        <v>31</v>
      </c>
      <c r="M261" s="28">
        <v>150000.0</v>
      </c>
      <c r="N261" s="29"/>
      <c r="O261" s="30">
        <v>44273.0</v>
      </c>
      <c r="P261" s="38" t="s">
        <v>236</v>
      </c>
      <c r="Q261" s="37"/>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row>
    <row r="262">
      <c r="A262" s="20" t="s">
        <v>7</v>
      </c>
      <c r="B262" s="20" t="s">
        <v>33</v>
      </c>
      <c r="C262" s="21">
        <v>1794.0</v>
      </c>
      <c r="D262" s="22">
        <v>44142.0</v>
      </c>
      <c r="E262" s="23">
        <v>44286.0</v>
      </c>
      <c r="F262" s="20" t="s">
        <v>87</v>
      </c>
      <c r="G262" s="20" t="s">
        <v>29</v>
      </c>
      <c r="H262" s="24">
        <v>2.0</v>
      </c>
      <c r="I262" s="25">
        <v>144.0</v>
      </c>
      <c r="J262" s="26" t="s">
        <v>30</v>
      </c>
      <c r="K262" s="27">
        <v>1.0</v>
      </c>
      <c r="L262" s="28" t="s">
        <v>31</v>
      </c>
      <c r="M262" s="28">
        <v>150000.0</v>
      </c>
      <c r="N262" s="29"/>
      <c r="O262" s="30">
        <v>44273.0</v>
      </c>
      <c r="P262" s="38" t="s">
        <v>236</v>
      </c>
      <c r="Q262" s="37"/>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row>
    <row r="263" hidden="1">
      <c r="A263" s="20" t="s">
        <v>6</v>
      </c>
      <c r="B263" s="20" t="s">
        <v>38</v>
      </c>
      <c r="C263" s="21">
        <v>1668.0</v>
      </c>
      <c r="D263" s="32">
        <v>43059.0</v>
      </c>
      <c r="E263" s="23">
        <v>43987.0</v>
      </c>
      <c r="F263" s="20" t="s">
        <v>165</v>
      </c>
      <c r="G263" s="20" t="s">
        <v>162</v>
      </c>
      <c r="H263" s="24">
        <v>1.0</v>
      </c>
      <c r="I263" s="25">
        <v>197.0</v>
      </c>
      <c r="J263" s="26" t="s">
        <v>30</v>
      </c>
      <c r="K263" s="27">
        <v>1.0</v>
      </c>
      <c r="L263" s="28" t="s">
        <v>31</v>
      </c>
      <c r="M263" s="28">
        <v>97050.0</v>
      </c>
      <c r="N263" s="29"/>
      <c r="O263" s="30">
        <v>44427.0</v>
      </c>
      <c r="P263" s="36" t="s">
        <v>237</v>
      </c>
      <c r="Q263" s="37"/>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row>
    <row r="264">
      <c r="A264" s="20" t="s">
        <v>6</v>
      </c>
      <c r="B264" s="20" t="s">
        <v>33</v>
      </c>
      <c r="C264" s="21">
        <v>1795.0</v>
      </c>
      <c r="D264" s="22">
        <v>44142.0</v>
      </c>
      <c r="E264" s="23">
        <v>44286.0</v>
      </c>
      <c r="F264" s="20" t="s">
        <v>87</v>
      </c>
      <c r="G264" s="20" t="s">
        <v>29</v>
      </c>
      <c r="H264" s="24">
        <v>2.0</v>
      </c>
      <c r="I264" s="25">
        <v>144.0</v>
      </c>
      <c r="J264" s="26" t="s">
        <v>30</v>
      </c>
      <c r="K264" s="27">
        <v>1.0</v>
      </c>
      <c r="L264" s="28" t="s">
        <v>31</v>
      </c>
      <c r="M264" s="28">
        <v>150000.0</v>
      </c>
      <c r="N264" s="29"/>
      <c r="O264" s="30">
        <v>44273.0</v>
      </c>
      <c r="P264" s="38" t="s">
        <v>236</v>
      </c>
      <c r="Q264" s="37"/>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row>
    <row r="265">
      <c r="A265" s="20" t="s">
        <v>7</v>
      </c>
      <c r="B265" s="20" t="s">
        <v>38</v>
      </c>
      <c r="C265" s="21">
        <v>1151.0</v>
      </c>
      <c r="D265" s="22">
        <v>44130.0</v>
      </c>
      <c r="E265" s="23">
        <v>44286.0</v>
      </c>
      <c r="F265" s="20" t="s">
        <v>87</v>
      </c>
      <c r="G265" s="20" t="s">
        <v>29</v>
      </c>
      <c r="H265" s="24">
        <v>2.0</v>
      </c>
      <c r="I265" s="25">
        <v>13.0</v>
      </c>
      <c r="J265" s="26" t="s">
        <v>25</v>
      </c>
      <c r="K265" s="27">
        <v>0.05</v>
      </c>
      <c r="L265" s="28" t="s">
        <v>26</v>
      </c>
      <c r="M265" s="28">
        <v>300000.0</v>
      </c>
      <c r="N265" s="33"/>
      <c r="O265" s="33"/>
      <c r="P265" s="36" t="s">
        <v>85</v>
      </c>
      <c r="Q265" s="37"/>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row>
    <row r="266">
      <c r="A266" s="20" t="s">
        <v>7</v>
      </c>
      <c r="B266" s="20" t="s">
        <v>33</v>
      </c>
      <c r="C266" s="21">
        <v>240.0</v>
      </c>
      <c r="D266" s="22">
        <v>44042.0</v>
      </c>
      <c r="E266" s="23">
        <v>44286.0</v>
      </c>
      <c r="F266" s="20" t="s">
        <v>87</v>
      </c>
      <c r="G266" s="20" t="s">
        <v>29</v>
      </c>
      <c r="H266" s="24">
        <v>2.0</v>
      </c>
      <c r="I266" s="25">
        <v>13.0</v>
      </c>
      <c r="J266" s="26" t="s">
        <v>25</v>
      </c>
      <c r="K266" s="27">
        <v>0.1</v>
      </c>
      <c r="L266" s="28" t="s">
        <v>26</v>
      </c>
      <c r="M266" s="28">
        <v>120000.0</v>
      </c>
      <c r="N266" s="29"/>
      <c r="O266" s="30">
        <v>44409.0</v>
      </c>
      <c r="P266" s="26" t="s">
        <v>238</v>
      </c>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row>
    <row r="267">
      <c r="A267" s="20" t="s">
        <v>7</v>
      </c>
      <c r="B267" s="20" t="s">
        <v>38</v>
      </c>
      <c r="C267" s="21">
        <v>143.0</v>
      </c>
      <c r="D267" s="22">
        <v>43888.0</v>
      </c>
      <c r="E267" s="23">
        <v>44286.0</v>
      </c>
      <c r="F267" s="20" t="s">
        <v>87</v>
      </c>
      <c r="G267" s="20" t="s">
        <v>29</v>
      </c>
      <c r="H267" s="24">
        <v>2.0</v>
      </c>
      <c r="I267" s="25">
        <v>13.0</v>
      </c>
      <c r="J267" s="26" t="s">
        <v>25</v>
      </c>
      <c r="K267" s="27">
        <v>0.1</v>
      </c>
      <c r="L267" s="28" t="s">
        <v>26</v>
      </c>
      <c r="M267" s="28">
        <v>90000.0</v>
      </c>
      <c r="N267" s="33"/>
      <c r="O267" s="33"/>
      <c r="P267" s="40"/>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row>
    <row r="268">
      <c r="A268" s="20" t="s">
        <v>7</v>
      </c>
      <c r="B268" s="20" t="s">
        <v>22</v>
      </c>
      <c r="C268" s="21">
        <v>1721.0</v>
      </c>
      <c r="D268" s="22">
        <v>43903.0</v>
      </c>
      <c r="E268" s="23">
        <v>44285.0</v>
      </c>
      <c r="F268" s="20" t="s">
        <v>87</v>
      </c>
      <c r="G268" s="20" t="s">
        <v>29</v>
      </c>
      <c r="H268" s="24">
        <v>2.0</v>
      </c>
      <c r="I268" s="25">
        <v>12.0</v>
      </c>
      <c r="J268" s="26" t="s">
        <v>39</v>
      </c>
      <c r="K268" s="27">
        <v>0.25</v>
      </c>
      <c r="L268" s="28" t="s">
        <v>26</v>
      </c>
      <c r="M268" s="28">
        <v>37500.0</v>
      </c>
      <c r="N268" s="33"/>
      <c r="O268" s="33"/>
      <c r="P268" s="26" t="s">
        <v>91</v>
      </c>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row>
    <row r="269">
      <c r="A269" s="20" t="s">
        <v>7</v>
      </c>
      <c r="B269" s="20" t="s">
        <v>33</v>
      </c>
      <c r="C269" s="21">
        <v>1552.0</v>
      </c>
      <c r="D269" s="22">
        <v>44150.0</v>
      </c>
      <c r="E269" s="23">
        <v>44284.0</v>
      </c>
      <c r="F269" s="20" t="s">
        <v>87</v>
      </c>
      <c r="G269" s="20" t="s">
        <v>29</v>
      </c>
      <c r="H269" s="24">
        <v>2.0</v>
      </c>
      <c r="I269" s="25">
        <v>134.0</v>
      </c>
      <c r="J269" s="26" t="s">
        <v>30</v>
      </c>
      <c r="K269" s="27">
        <v>1.0</v>
      </c>
      <c r="L269" s="28" t="s">
        <v>31</v>
      </c>
      <c r="M269" s="28">
        <v>150000.0</v>
      </c>
      <c r="N269" s="33"/>
      <c r="O269" s="33"/>
      <c r="P269" s="26" t="s">
        <v>239</v>
      </c>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row>
    <row r="270">
      <c r="A270" s="20" t="s">
        <v>7</v>
      </c>
      <c r="B270" s="20" t="s">
        <v>33</v>
      </c>
      <c r="C270" s="21">
        <v>1553.0</v>
      </c>
      <c r="D270" s="22">
        <v>44150.0</v>
      </c>
      <c r="E270" s="23">
        <v>44284.0</v>
      </c>
      <c r="F270" s="20" t="s">
        <v>87</v>
      </c>
      <c r="G270" s="20" t="s">
        <v>29</v>
      </c>
      <c r="H270" s="24">
        <v>2.0</v>
      </c>
      <c r="I270" s="25">
        <v>134.0</v>
      </c>
      <c r="J270" s="26" t="s">
        <v>30</v>
      </c>
      <c r="K270" s="27">
        <v>1.0</v>
      </c>
      <c r="L270" s="28" t="s">
        <v>31</v>
      </c>
      <c r="M270" s="28">
        <v>150000.0</v>
      </c>
      <c r="N270" s="33"/>
      <c r="O270" s="33"/>
      <c r="P270" s="36" t="s">
        <v>239</v>
      </c>
      <c r="Q270" s="37"/>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row>
    <row r="271">
      <c r="A271" s="20" t="s">
        <v>6</v>
      </c>
      <c r="B271" s="20" t="s">
        <v>33</v>
      </c>
      <c r="C271" s="21">
        <v>1554.0</v>
      </c>
      <c r="D271" s="22">
        <v>44150.0</v>
      </c>
      <c r="E271" s="23">
        <v>44284.0</v>
      </c>
      <c r="F271" s="20" t="s">
        <v>87</v>
      </c>
      <c r="G271" s="20" t="s">
        <v>29</v>
      </c>
      <c r="H271" s="24">
        <v>2.0</v>
      </c>
      <c r="I271" s="25">
        <v>134.0</v>
      </c>
      <c r="J271" s="26" t="s">
        <v>30</v>
      </c>
      <c r="K271" s="27">
        <v>1.0</v>
      </c>
      <c r="L271" s="28" t="s">
        <v>31</v>
      </c>
      <c r="M271" s="28">
        <v>150000.0</v>
      </c>
      <c r="N271" s="33"/>
      <c r="O271" s="33"/>
      <c r="P271" s="36" t="s">
        <v>239</v>
      </c>
      <c r="Q271" s="37"/>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row>
    <row r="272">
      <c r="A272" s="20" t="s">
        <v>7</v>
      </c>
      <c r="B272" s="20" t="s">
        <v>33</v>
      </c>
      <c r="C272" s="21">
        <v>324.0</v>
      </c>
      <c r="D272" s="22">
        <v>44091.0</v>
      </c>
      <c r="E272" s="23">
        <v>44284.0</v>
      </c>
      <c r="F272" s="20" t="s">
        <v>87</v>
      </c>
      <c r="G272" s="20" t="s">
        <v>29</v>
      </c>
      <c r="H272" s="24">
        <v>2.0</v>
      </c>
      <c r="I272" s="25">
        <v>193.0</v>
      </c>
      <c r="J272" s="26" t="s">
        <v>34</v>
      </c>
      <c r="K272" s="27">
        <v>0.0</v>
      </c>
      <c r="L272" s="28" t="s">
        <v>35</v>
      </c>
      <c r="M272" s="28">
        <v>180000.0</v>
      </c>
      <c r="N272" s="29"/>
      <c r="O272" s="30">
        <v>44119.0</v>
      </c>
      <c r="P272" s="34" t="s">
        <v>240</v>
      </c>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row>
    <row r="273">
      <c r="A273" s="20" t="s">
        <v>7</v>
      </c>
      <c r="B273" s="20" t="s">
        <v>51</v>
      </c>
      <c r="C273" s="21">
        <v>385.0</v>
      </c>
      <c r="D273" s="22">
        <v>43970.0</v>
      </c>
      <c r="E273" s="23">
        <v>44284.0</v>
      </c>
      <c r="F273" s="20" t="s">
        <v>87</v>
      </c>
      <c r="G273" s="20" t="s">
        <v>29</v>
      </c>
      <c r="H273" s="24">
        <v>2.0</v>
      </c>
      <c r="I273" s="25">
        <v>314.0</v>
      </c>
      <c r="J273" s="26" t="s">
        <v>34</v>
      </c>
      <c r="K273" s="27">
        <v>0.0</v>
      </c>
      <c r="L273" s="28" t="s">
        <v>35</v>
      </c>
      <c r="M273" s="28">
        <v>225000.0</v>
      </c>
      <c r="N273" s="29"/>
      <c r="O273" s="30">
        <v>44277.0</v>
      </c>
      <c r="P273" s="26" t="s">
        <v>150</v>
      </c>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row>
    <row r="274">
      <c r="A274" s="20" t="s">
        <v>6</v>
      </c>
      <c r="B274" s="20" t="s">
        <v>74</v>
      </c>
      <c r="C274" s="21">
        <v>230.0</v>
      </c>
      <c r="D274" s="22">
        <v>44164.0</v>
      </c>
      <c r="E274" s="23">
        <v>44280.0</v>
      </c>
      <c r="F274" s="20" t="s">
        <v>87</v>
      </c>
      <c r="G274" s="20" t="s">
        <v>29</v>
      </c>
      <c r="H274" s="24">
        <v>2.0</v>
      </c>
      <c r="I274" s="25">
        <v>116.0</v>
      </c>
      <c r="J274" s="26" t="s">
        <v>34</v>
      </c>
      <c r="K274" s="27">
        <v>0.0</v>
      </c>
      <c r="L274" s="28" t="s">
        <v>35</v>
      </c>
      <c r="M274" s="28">
        <v>40000.0</v>
      </c>
      <c r="N274" s="33"/>
      <c r="O274" s="33"/>
      <c r="P274" s="36" t="s">
        <v>241</v>
      </c>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row>
    <row r="275" hidden="1">
      <c r="A275" s="20" t="s">
        <v>7</v>
      </c>
      <c r="B275" s="20" t="s">
        <v>22</v>
      </c>
      <c r="C275" s="21">
        <v>1750.0</v>
      </c>
      <c r="D275" s="32">
        <v>42769.0</v>
      </c>
      <c r="E275" s="23">
        <v>43995.0</v>
      </c>
      <c r="F275" s="20" t="s">
        <v>165</v>
      </c>
      <c r="G275" s="20" t="s">
        <v>162</v>
      </c>
      <c r="H275" s="24">
        <v>1.0</v>
      </c>
      <c r="I275" s="25">
        <v>495.0</v>
      </c>
      <c r="J275" s="26" t="s">
        <v>34</v>
      </c>
      <c r="K275" s="27">
        <v>0.0</v>
      </c>
      <c r="L275" s="28" t="s">
        <v>35</v>
      </c>
      <c r="M275" s="28">
        <v>450000.0</v>
      </c>
      <c r="N275" s="33"/>
      <c r="O275" s="33"/>
      <c r="P275" s="26" t="s">
        <v>242</v>
      </c>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row>
    <row r="276">
      <c r="A276" s="20" t="s">
        <v>6</v>
      </c>
      <c r="B276" s="20" t="s">
        <v>74</v>
      </c>
      <c r="C276" s="21">
        <v>231.0</v>
      </c>
      <c r="D276" s="22">
        <v>44164.0</v>
      </c>
      <c r="E276" s="23">
        <v>44280.0</v>
      </c>
      <c r="F276" s="20" t="s">
        <v>87</v>
      </c>
      <c r="G276" s="20" t="s">
        <v>29</v>
      </c>
      <c r="H276" s="24">
        <v>2.0</v>
      </c>
      <c r="I276" s="25">
        <v>116.0</v>
      </c>
      <c r="J276" s="26" t="s">
        <v>34</v>
      </c>
      <c r="K276" s="27">
        <v>0.0</v>
      </c>
      <c r="L276" s="28" t="s">
        <v>35</v>
      </c>
      <c r="M276" s="28">
        <v>40000.0</v>
      </c>
      <c r="N276" s="33"/>
      <c r="O276" s="33"/>
      <c r="P276" s="36" t="s">
        <v>241</v>
      </c>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row>
    <row r="277">
      <c r="A277" s="20" t="s">
        <v>6</v>
      </c>
      <c r="B277" s="20" t="s">
        <v>74</v>
      </c>
      <c r="C277" s="21">
        <v>232.0</v>
      </c>
      <c r="D277" s="22">
        <v>44164.0</v>
      </c>
      <c r="E277" s="23">
        <v>44280.0</v>
      </c>
      <c r="F277" s="20" t="s">
        <v>87</v>
      </c>
      <c r="G277" s="20" t="s">
        <v>29</v>
      </c>
      <c r="H277" s="24">
        <v>2.0</v>
      </c>
      <c r="I277" s="25">
        <v>116.0</v>
      </c>
      <c r="J277" s="26" t="s">
        <v>34</v>
      </c>
      <c r="K277" s="27">
        <v>0.0</v>
      </c>
      <c r="L277" s="28" t="s">
        <v>35</v>
      </c>
      <c r="M277" s="28">
        <v>40000.0</v>
      </c>
      <c r="N277" s="33"/>
      <c r="O277" s="33"/>
      <c r="P277" s="26" t="s">
        <v>241</v>
      </c>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row>
    <row r="278">
      <c r="A278" s="20" t="s">
        <v>6</v>
      </c>
      <c r="B278" s="20" t="s">
        <v>74</v>
      </c>
      <c r="C278" s="21">
        <v>233.0</v>
      </c>
      <c r="D278" s="22">
        <v>44164.0</v>
      </c>
      <c r="E278" s="23">
        <v>44280.0</v>
      </c>
      <c r="F278" s="20" t="s">
        <v>87</v>
      </c>
      <c r="G278" s="20" t="s">
        <v>29</v>
      </c>
      <c r="H278" s="24">
        <v>2.0</v>
      </c>
      <c r="I278" s="25">
        <v>116.0</v>
      </c>
      <c r="J278" s="26" t="s">
        <v>34</v>
      </c>
      <c r="K278" s="27">
        <v>0.0</v>
      </c>
      <c r="L278" s="28" t="s">
        <v>35</v>
      </c>
      <c r="M278" s="28">
        <v>40000.0</v>
      </c>
      <c r="N278" s="33"/>
      <c r="O278" s="33"/>
      <c r="P278" s="26" t="s">
        <v>241</v>
      </c>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row>
    <row r="279" hidden="1">
      <c r="A279" s="20" t="s">
        <v>7</v>
      </c>
      <c r="B279" s="20" t="s">
        <v>33</v>
      </c>
      <c r="C279" s="21">
        <v>362.0</v>
      </c>
      <c r="D279" s="32">
        <v>43087.0</v>
      </c>
      <c r="E279" s="23">
        <v>43997.0</v>
      </c>
      <c r="F279" s="20" t="s">
        <v>165</v>
      </c>
      <c r="G279" s="20" t="s">
        <v>162</v>
      </c>
      <c r="H279" s="24">
        <v>1.0</v>
      </c>
      <c r="I279" s="25">
        <v>179.0</v>
      </c>
      <c r="J279" s="26" t="s">
        <v>30</v>
      </c>
      <c r="K279" s="27">
        <v>1.0</v>
      </c>
      <c r="L279" s="28" t="s">
        <v>31</v>
      </c>
      <c r="M279" s="28">
        <v>275000.0</v>
      </c>
      <c r="N279" s="29"/>
      <c r="O279" s="30">
        <v>44201.0</v>
      </c>
      <c r="P279" s="34" t="s">
        <v>243</v>
      </c>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row>
    <row r="280">
      <c r="A280" s="20" t="s">
        <v>5</v>
      </c>
      <c r="B280" s="20" t="s">
        <v>33</v>
      </c>
      <c r="C280" s="21">
        <v>979.0</v>
      </c>
      <c r="D280" s="22">
        <v>44142.0</v>
      </c>
      <c r="E280" s="23">
        <v>44277.0</v>
      </c>
      <c r="F280" s="20" t="s">
        <v>87</v>
      </c>
      <c r="G280" s="20" t="s">
        <v>29</v>
      </c>
      <c r="H280" s="24">
        <v>2.0</v>
      </c>
      <c r="I280" s="25">
        <v>135.0</v>
      </c>
      <c r="J280" s="26" t="s">
        <v>34</v>
      </c>
      <c r="K280" s="27">
        <v>0.0</v>
      </c>
      <c r="L280" s="28" t="s">
        <v>35</v>
      </c>
      <c r="M280" s="28">
        <v>50000.0</v>
      </c>
      <c r="N280" s="29"/>
      <c r="O280" s="30">
        <v>44520.0</v>
      </c>
      <c r="P280" s="26" t="s">
        <v>244</v>
      </c>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row>
    <row r="281">
      <c r="A281" s="20" t="s">
        <v>6</v>
      </c>
      <c r="B281" s="20" t="s">
        <v>33</v>
      </c>
      <c r="C281" s="21">
        <v>262.0</v>
      </c>
      <c r="D281" s="22">
        <v>44008.0</v>
      </c>
      <c r="E281" s="23">
        <v>44276.0</v>
      </c>
      <c r="F281" s="20" t="s">
        <v>87</v>
      </c>
      <c r="G281" s="20" t="s">
        <v>29</v>
      </c>
      <c r="H281" s="24">
        <v>2.0</v>
      </c>
      <c r="I281" s="25">
        <v>268.0</v>
      </c>
      <c r="J281" s="26" t="s">
        <v>34</v>
      </c>
      <c r="K281" s="27">
        <v>0.0</v>
      </c>
      <c r="L281" s="28" t="s">
        <v>35</v>
      </c>
      <c r="M281" s="28">
        <v>250000.0</v>
      </c>
      <c r="N281" s="29"/>
      <c r="O281" s="30">
        <v>44273.0</v>
      </c>
      <c r="P281" s="26" t="s">
        <v>245</v>
      </c>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row>
    <row r="282">
      <c r="A282" s="20" t="s">
        <v>6</v>
      </c>
      <c r="B282" s="20" t="s">
        <v>33</v>
      </c>
      <c r="C282" s="21">
        <v>263.0</v>
      </c>
      <c r="D282" s="22">
        <v>44008.0</v>
      </c>
      <c r="E282" s="23">
        <v>44276.0</v>
      </c>
      <c r="F282" s="20" t="s">
        <v>87</v>
      </c>
      <c r="G282" s="20" t="s">
        <v>29</v>
      </c>
      <c r="H282" s="24">
        <v>2.0</v>
      </c>
      <c r="I282" s="25">
        <v>268.0</v>
      </c>
      <c r="J282" s="26" t="s">
        <v>34</v>
      </c>
      <c r="K282" s="27">
        <v>0.0</v>
      </c>
      <c r="L282" s="28" t="s">
        <v>35</v>
      </c>
      <c r="M282" s="28">
        <v>150000.0</v>
      </c>
      <c r="N282" s="29"/>
      <c r="O282" s="30">
        <v>44273.0</v>
      </c>
      <c r="P282" s="26" t="s">
        <v>245</v>
      </c>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row>
    <row r="283">
      <c r="A283" s="20" t="s">
        <v>7</v>
      </c>
      <c r="B283" s="20" t="s">
        <v>33</v>
      </c>
      <c r="C283" s="21">
        <v>264.0</v>
      </c>
      <c r="D283" s="22">
        <v>44008.0</v>
      </c>
      <c r="E283" s="23">
        <v>44276.0</v>
      </c>
      <c r="F283" s="20" t="s">
        <v>87</v>
      </c>
      <c r="G283" s="20" t="s">
        <v>29</v>
      </c>
      <c r="H283" s="24">
        <v>2.0</v>
      </c>
      <c r="I283" s="25">
        <v>268.0</v>
      </c>
      <c r="J283" s="26" t="s">
        <v>34</v>
      </c>
      <c r="K283" s="27">
        <v>0.0</v>
      </c>
      <c r="L283" s="28" t="s">
        <v>35</v>
      </c>
      <c r="M283" s="28">
        <v>100000.0</v>
      </c>
      <c r="N283" s="29"/>
      <c r="O283" s="30">
        <v>44273.0</v>
      </c>
      <c r="P283" s="36" t="s">
        <v>245</v>
      </c>
      <c r="Q283" s="37"/>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row>
    <row r="284">
      <c r="A284" s="20" t="s">
        <v>6</v>
      </c>
      <c r="B284" s="20" t="s">
        <v>33</v>
      </c>
      <c r="C284" s="21">
        <v>265.0</v>
      </c>
      <c r="D284" s="22">
        <v>44008.0</v>
      </c>
      <c r="E284" s="23">
        <v>44276.0</v>
      </c>
      <c r="F284" s="20" t="s">
        <v>87</v>
      </c>
      <c r="G284" s="20" t="s">
        <v>29</v>
      </c>
      <c r="H284" s="24">
        <v>2.0</v>
      </c>
      <c r="I284" s="25">
        <v>268.0</v>
      </c>
      <c r="J284" s="26" t="s">
        <v>34</v>
      </c>
      <c r="K284" s="27">
        <v>0.0</v>
      </c>
      <c r="L284" s="28" t="s">
        <v>35</v>
      </c>
      <c r="M284" s="28">
        <v>150000.0</v>
      </c>
      <c r="N284" s="29"/>
      <c r="O284" s="30">
        <v>44273.0</v>
      </c>
      <c r="P284" s="36" t="s">
        <v>245</v>
      </c>
      <c r="Q284" s="37"/>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row>
    <row r="285" hidden="1">
      <c r="A285" s="20" t="s">
        <v>7</v>
      </c>
      <c r="B285" s="20" t="s">
        <v>38</v>
      </c>
      <c r="C285" s="21">
        <v>1717.0</v>
      </c>
      <c r="D285" s="32">
        <v>42831.0</v>
      </c>
      <c r="E285" s="23">
        <v>44003.0</v>
      </c>
      <c r="F285" s="20" t="s">
        <v>165</v>
      </c>
      <c r="G285" s="20" t="s">
        <v>162</v>
      </c>
      <c r="H285" s="24">
        <v>1.0</v>
      </c>
      <c r="I285" s="25">
        <v>441.0</v>
      </c>
      <c r="J285" s="26" t="s">
        <v>34</v>
      </c>
      <c r="K285" s="27">
        <v>0.0</v>
      </c>
      <c r="L285" s="28" t="s">
        <v>35</v>
      </c>
      <c r="M285" s="28">
        <v>125000.0</v>
      </c>
      <c r="N285" s="33"/>
      <c r="O285" s="33"/>
      <c r="P285" s="36" t="s">
        <v>246</v>
      </c>
      <c r="Q285" s="37"/>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row>
    <row r="286">
      <c r="A286" s="20" t="s">
        <v>7</v>
      </c>
      <c r="B286" s="20" t="s">
        <v>33</v>
      </c>
      <c r="C286" s="21">
        <v>266.0</v>
      </c>
      <c r="D286" s="22">
        <v>44008.0</v>
      </c>
      <c r="E286" s="23">
        <v>44276.0</v>
      </c>
      <c r="F286" s="20" t="s">
        <v>87</v>
      </c>
      <c r="G286" s="20" t="s">
        <v>29</v>
      </c>
      <c r="H286" s="24">
        <v>2.0</v>
      </c>
      <c r="I286" s="25">
        <v>268.0</v>
      </c>
      <c r="J286" s="26" t="s">
        <v>34</v>
      </c>
      <c r="K286" s="27">
        <v>0.0</v>
      </c>
      <c r="L286" s="28" t="s">
        <v>35</v>
      </c>
      <c r="M286" s="28">
        <v>100000.0</v>
      </c>
      <c r="N286" s="29"/>
      <c r="O286" s="30">
        <v>44273.0</v>
      </c>
      <c r="P286" s="26" t="s">
        <v>245</v>
      </c>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row>
    <row r="287">
      <c r="A287" s="20" t="s">
        <v>7</v>
      </c>
      <c r="B287" s="20" t="s">
        <v>33</v>
      </c>
      <c r="C287" s="21">
        <v>1810.0</v>
      </c>
      <c r="D287" s="22">
        <v>44105.0</v>
      </c>
      <c r="E287" s="23">
        <v>44275.0</v>
      </c>
      <c r="F287" s="20" t="s">
        <v>87</v>
      </c>
      <c r="G287" s="20" t="s">
        <v>29</v>
      </c>
      <c r="H287" s="24">
        <v>2.0</v>
      </c>
      <c r="I287" s="25">
        <v>170.0</v>
      </c>
      <c r="J287" s="26" t="s">
        <v>34</v>
      </c>
      <c r="K287" s="27">
        <v>0.0</v>
      </c>
      <c r="L287" s="28" t="s">
        <v>35</v>
      </c>
      <c r="M287" s="28">
        <v>150000.0</v>
      </c>
      <c r="N287" s="29"/>
      <c r="O287" s="30">
        <v>44135.0</v>
      </c>
      <c r="P287" s="35" t="s">
        <v>247</v>
      </c>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row>
    <row r="288" hidden="1">
      <c r="A288" s="20" t="s">
        <v>7</v>
      </c>
      <c r="B288" s="20" t="s">
        <v>51</v>
      </c>
      <c r="C288" s="21">
        <v>443.0</v>
      </c>
      <c r="D288" s="32">
        <v>42465.0</v>
      </c>
      <c r="E288" s="23">
        <v>44008.0</v>
      </c>
      <c r="F288" s="20" t="s">
        <v>165</v>
      </c>
      <c r="G288" s="20" t="s">
        <v>162</v>
      </c>
      <c r="H288" s="24">
        <v>1.0</v>
      </c>
      <c r="I288" s="25">
        <v>812.0</v>
      </c>
      <c r="J288" s="26" t="s">
        <v>34</v>
      </c>
      <c r="K288" s="27">
        <v>0.0</v>
      </c>
      <c r="L288" s="28" t="s">
        <v>35</v>
      </c>
      <c r="M288" s="28">
        <v>180000.0</v>
      </c>
      <c r="N288" s="33"/>
      <c r="O288" s="33"/>
      <c r="P288" s="34" t="s">
        <v>248</v>
      </c>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row>
    <row r="289" hidden="1">
      <c r="A289" s="20" t="s">
        <v>7</v>
      </c>
      <c r="B289" s="20" t="s">
        <v>51</v>
      </c>
      <c r="C289" s="21">
        <v>410.0</v>
      </c>
      <c r="D289" s="32">
        <v>42761.0</v>
      </c>
      <c r="E289" s="23">
        <v>44010.0</v>
      </c>
      <c r="F289" s="20" t="s">
        <v>165</v>
      </c>
      <c r="G289" s="20" t="s">
        <v>162</v>
      </c>
      <c r="H289" s="24">
        <v>1.0</v>
      </c>
      <c r="I289" s="25">
        <v>518.0</v>
      </c>
      <c r="J289" s="26" t="s">
        <v>34</v>
      </c>
      <c r="K289" s="27">
        <v>0.0</v>
      </c>
      <c r="L289" s="28" t="s">
        <v>35</v>
      </c>
      <c r="M289" s="28">
        <v>150000.0</v>
      </c>
      <c r="N289" s="33"/>
      <c r="O289" s="33"/>
      <c r="P289" s="34" t="s">
        <v>249</v>
      </c>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row>
    <row r="290">
      <c r="A290" s="20" t="s">
        <v>5</v>
      </c>
      <c r="B290" s="20" t="s">
        <v>38</v>
      </c>
      <c r="C290" s="21">
        <v>714.0</v>
      </c>
      <c r="D290" s="22">
        <v>44099.0</v>
      </c>
      <c r="E290" s="23">
        <v>44273.0</v>
      </c>
      <c r="F290" s="20" t="s">
        <v>87</v>
      </c>
      <c r="G290" s="20" t="s">
        <v>29</v>
      </c>
      <c r="H290" s="24">
        <v>2.0</v>
      </c>
      <c r="I290" s="25">
        <v>174.0</v>
      </c>
      <c r="J290" s="26" t="s">
        <v>30</v>
      </c>
      <c r="K290" s="27">
        <v>1.0</v>
      </c>
      <c r="L290" s="28" t="s">
        <v>31</v>
      </c>
      <c r="M290" s="28">
        <v>15000.0</v>
      </c>
      <c r="N290" s="29"/>
      <c r="O290" s="30">
        <v>44099.0</v>
      </c>
      <c r="P290" s="36" t="s">
        <v>118</v>
      </c>
      <c r="Q290" s="37"/>
      <c r="R290" s="37"/>
      <c r="S290" s="37"/>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row>
    <row r="291">
      <c r="A291" s="20" t="s">
        <v>7</v>
      </c>
      <c r="B291" s="20" t="s">
        <v>33</v>
      </c>
      <c r="C291" s="21">
        <v>1498.0</v>
      </c>
      <c r="D291" s="22">
        <v>44091.0</v>
      </c>
      <c r="E291" s="23">
        <v>44272.0</v>
      </c>
      <c r="F291" s="20" t="s">
        <v>87</v>
      </c>
      <c r="G291" s="20" t="s">
        <v>29</v>
      </c>
      <c r="H291" s="24">
        <v>2.0</v>
      </c>
      <c r="I291" s="25">
        <v>547.0</v>
      </c>
      <c r="J291" s="26" t="s">
        <v>34</v>
      </c>
      <c r="K291" s="27">
        <v>0.0</v>
      </c>
      <c r="L291" s="28" t="s">
        <v>35</v>
      </c>
      <c r="M291" s="28">
        <v>150000.0</v>
      </c>
      <c r="N291" s="29"/>
      <c r="O291" s="30">
        <v>44212.0</v>
      </c>
      <c r="P291" s="26" t="s">
        <v>250</v>
      </c>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row>
    <row r="292" hidden="1">
      <c r="A292" s="20" t="s">
        <v>7</v>
      </c>
      <c r="B292" s="20" t="s">
        <v>33</v>
      </c>
      <c r="C292" s="21">
        <v>993.0</v>
      </c>
      <c r="D292" s="32">
        <v>42761.0</v>
      </c>
      <c r="E292" s="23">
        <v>44011.0</v>
      </c>
      <c r="F292" s="20" t="s">
        <v>165</v>
      </c>
      <c r="G292" s="20" t="s">
        <v>162</v>
      </c>
      <c r="H292" s="24">
        <v>1.0</v>
      </c>
      <c r="I292" s="25">
        <v>519.0</v>
      </c>
      <c r="J292" s="26" t="s">
        <v>30</v>
      </c>
      <c r="K292" s="27">
        <v>1.0</v>
      </c>
      <c r="L292" s="28" t="s">
        <v>31</v>
      </c>
      <c r="M292" s="28">
        <v>130000.0</v>
      </c>
      <c r="N292" s="29"/>
      <c r="O292" s="30">
        <v>44043.0</v>
      </c>
      <c r="P292" s="26" t="s">
        <v>251</v>
      </c>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row>
    <row r="293" hidden="1">
      <c r="A293" s="20" t="s">
        <v>7</v>
      </c>
      <c r="B293" s="20" t="s">
        <v>33</v>
      </c>
      <c r="C293" s="21">
        <v>994.0</v>
      </c>
      <c r="D293" s="32">
        <v>42761.0</v>
      </c>
      <c r="E293" s="23">
        <v>44011.0</v>
      </c>
      <c r="F293" s="20" t="s">
        <v>165</v>
      </c>
      <c r="G293" s="20" t="s">
        <v>162</v>
      </c>
      <c r="H293" s="24">
        <v>1.0</v>
      </c>
      <c r="I293" s="25">
        <v>519.0</v>
      </c>
      <c r="J293" s="26" t="s">
        <v>30</v>
      </c>
      <c r="K293" s="27">
        <v>1.0</v>
      </c>
      <c r="L293" s="28" t="s">
        <v>31</v>
      </c>
      <c r="M293" s="28">
        <v>6500.0</v>
      </c>
      <c r="N293" s="29"/>
      <c r="O293" s="30">
        <v>44043.0</v>
      </c>
      <c r="P293" s="26" t="s">
        <v>251</v>
      </c>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row>
    <row r="294">
      <c r="A294" s="20" t="s">
        <v>7</v>
      </c>
      <c r="B294" s="20" t="s">
        <v>22</v>
      </c>
      <c r="C294" s="21">
        <v>1646.0</v>
      </c>
      <c r="D294" s="22">
        <v>44169.0</v>
      </c>
      <c r="E294" s="23">
        <v>44270.0</v>
      </c>
      <c r="F294" s="20" t="s">
        <v>87</v>
      </c>
      <c r="G294" s="20" t="s">
        <v>29</v>
      </c>
      <c r="H294" s="24">
        <v>2.0</v>
      </c>
      <c r="I294" s="25">
        <v>101.0</v>
      </c>
      <c r="J294" s="26" t="s">
        <v>34</v>
      </c>
      <c r="K294" s="27">
        <v>0.0</v>
      </c>
      <c r="L294" s="28" t="s">
        <v>35</v>
      </c>
      <c r="M294" s="28">
        <v>75000.0</v>
      </c>
      <c r="N294" s="29"/>
      <c r="O294" s="30">
        <v>44235.0</v>
      </c>
      <c r="P294" s="26" t="s">
        <v>252</v>
      </c>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row>
    <row r="295">
      <c r="A295" s="20" t="s">
        <v>7</v>
      </c>
      <c r="B295" s="20" t="s">
        <v>22</v>
      </c>
      <c r="C295" s="21">
        <v>1647.0</v>
      </c>
      <c r="D295" s="22">
        <v>44169.0</v>
      </c>
      <c r="E295" s="23">
        <v>44270.0</v>
      </c>
      <c r="F295" s="20" t="s">
        <v>87</v>
      </c>
      <c r="G295" s="20" t="s">
        <v>29</v>
      </c>
      <c r="H295" s="24">
        <v>2.0</v>
      </c>
      <c r="I295" s="25">
        <v>101.0</v>
      </c>
      <c r="J295" s="26" t="s">
        <v>34</v>
      </c>
      <c r="K295" s="27">
        <v>0.0</v>
      </c>
      <c r="L295" s="28" t="s">
        <v>35</v>
      </c>
      <c r="M295" s="28">
        <v>75000.0</v>
      </c>
      <c r="N295" s="29"/>
      <c r="O295" s="30">
        <v>44235.0</v>
      </c>
      <c r="P295" s="36" t="s">
        <v>252</v>
      </c>
      <c r="Q295" s="37"/>
      <c r="R295" s="37"/>
      <c r="S295" s="37"/>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row>
    <row r="296">
      <c r="A296" s="20" t="s">
        <v>7</v>
      </c>
      <c r="B296" s="20" t="s">
        <v>33</v>
      </c>
      <c r="C296" s="21">
        <v>913.0</v>
      </c>
      <c r="D296" s="22">
        <v>44098.0</v>
      </c>
      <c r="E296" s="23">
        <v>44270.0</v>
      </c>
      <c r="F296" s="20" t="s">
        <v>87</v>
      </c>
      <c r="G296" s="20" t="s">
        <v>29</v>
      </c>
      <c r="H296" s="24">
        <v>2.0</v>
      </c>
      <c r="I296" s="25">
        <v>172.0</v>
      </c>
      <c r="J296" s="26" t="s">
        <v>34</v>
      </c>
      <c r="K296" s="27">
        <v>0.0</v>
      </c>
      <c r="L296" s="28" t="s">
        <v>35</v>
      </c>
      <c r="M296" s="28">
        <v>150000.0</v>
      </c>
      <c r="N296" s="29"/>
      <c r="O296" s="30">
        <v>44164.0</v>
      </c>
      <c r="P296" s="26" t="s">
        <v>253</v>
      </c>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row>
    <row r="297" hidden="1">
      <c r="A297" s="20" t="s">
        <v>7</v>
      </c>
      <c r="B297" s="20" t="s">
        <v>22</v>
      </c>
      <c r="C297" s="21">
        <v>589.0</v>
      </c>
      <c r="D297" s="32">
        <v>43035.0</v>
      </c>
      <c r="E297" s="23">
        <v>44012.0</v>
      </c>
      <c r="F297" s="20" t="s">
        <v>165</v>
      </c>
      <c r="G297" s="20" t="s">
        <v>162</v>
      </c>
      <c r="H297" s="24">
        <v>1.0</v>
      </c>
      <c r="I297" s="25">
        <v>246.0</v>
      </c>
      <c r="J297" s="26" t="s">
        <v>34</v>
      </c>
      <c r="K297" s="27">
        <v>0.0</v>
      </c>
      <c r="L297" s="28" t="s">
        <v>35</v>
      </c>
      <c r="M297" s="28">
        <v>108000.0</v>
      </c>
      <c r="N297" s="29"/>
      <c r="O297" s="30">
        <v>43982.0</v>
      </c>
      <c r="P297" s="26" t="s">
        <v>254</v>
      </c>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row>
    <row r="298">
      <c r="A298" s="20" t="s">
        <v>6</v>
      </c>
      <c r="B298" s="20" t="s">
        <v>33</v>
      </c>
      <c r="C298" s="21">
        <v>1669.0</v>
      </c>
      <c r="D298" s="22">
        <v>44146.0</v>
      </c>
      <c r="E298" s="23">
        <v>44269.0</v>
      </c>
      <c r="F298" s="20" t="s">
        <v>87</v>
      </c>
      <c r="G298" s="20" t="s">
        <v>29</v>
      </c>
      <c r="H298" s="24">
        <v>2.0</v>
      </c>
      <c r="I298" s="25">
        <v>123.0</v>
      </c>
      <c r="J298" s="26" t="s">
        <v>34</v>
      </c>
      <c r="K298" s="27">
        <v>0.0</v>
      </c>
      <c r="L298" s="28" t="s">
        <v>35</v>
      </c>
      <c r="M298" s="28">
        <v>40000.0</v>
      </c>
      <c r="N298" s="33"/>
      <c r="O298" s="33"/>
      <c r="P298" s="34" t="s">
        <v>255</v>
      </c>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row>
    <row r="299" hidden="1">
      <c r="A299" s="20" t="s">
        <v>7</v>
      </c>
      <c r="B299" s="20" t="s">
        <v>33</v>
      </c>
      <c r="C299" s="21">
        <v>251.0</v>
      </c>
      <c r="D299" s="32">
        <v>43004.0</v>
      </c>
      <c r="E299" s="23">
        <v>44014.0</v>
      </c>
      <c r="F299" s="20" t="s">
        <v>139</v>
      </c>
      <c r="G299" s="20" t="s">
        <v>101</v>
      </c>
      <c r="H299" s="24">
        <v>1.0</v>
      </c>
      <c r="I299" s="25">
        <v>279.0</v>
      </c>
      <c r="J299" s="26" t="s">
        <v>34</v>
      </c>
      <c r="K299" s="27">
        <v>0.0</v>
      </c>
      <c r="L299" s="28" t="s">
        <v>35</v>
      </c>
      <c r="M299" s="28">
        <v>125000.0</v>
      </c>
      <c r="N299" s="29"/>
      <c r="O299" s="30">
        <v>44061.0</v>
      </c>
      <c r="P299" s="26" t="s">
        <v>256</v>
      </c>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row>
    <row r="300">
      <c r="A300" s="20" t="s">
        <v>7</v>
      </c>
      <c r="B300" s="20" t="s">
        <v>51</v>
      </c>
      <c r="C300" s="21">
        <v>434.0</v>
      </c>
      <c r="D300" s="22">
        <v>43988.0</v>
      </c>
      <c r="E300" s="23">
        <v>44266.0</v>
      </c>
      <c r="F300" s="20" t="s">
        <v>87</v>
      </c>
      <c r="G300" s="20" t="s">
        <v>29</v>
      </c>
      <c r="H300" s="24">
        <v>2.0</v>
      </c>
      <c r="I300" s="25">
        <v>278.0</v>
      </c>
      <c r="J300" s="26" t="s">
        <v>34</v>
      </c>
      <c r="K300" s="27">
        <v>0.0</v>
      </c>
      <c r="L300" s="28" t="s">
        <v>35</v>
      </c>
      <c r="M300" s="28">
        <v>150000.0</v>
      </c>
      <c r="N300" s="33"/>
      <c r="O300" s="33"/>
      <c r="P300" s="36" t="s">
        <v>257</v>
      </c>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row>
    <row r="301">
      <c r="A301" s="20" t="s">
        <v>7</v>
      </c>
      <c r="B301" s="20" t="s">
        <v>33</v>
      </c>
      <c r="C301" s="21">
        <v>1329.0</v>
      </c>
      <c r="D301" s="22">
        <v>44187.0</v>
      </c>
      <c r="E301" s="23">
        <v>44265.0</v>
      </c>
      <c r="F301" s="20" t="s">
        <v>87</v>
      </c>
      <c r="G301" s="20" t="s">
        <v>29</v>
      </c>
      <c r="H301" s="24">
        <v>2.0</v>
      </c>
      <c r="I301" s="25">
        <v>444.0</v>
      </c>
      <c r="J301" s="26" t="s">
        <v>34</v>
      </c>
      <c r="K301" s="27">
        <v>0.0</v>
      </c>
      <c r="L301" s="28" t="s">
        <v>35</v>
      </c>
      <c r="M301" s="28">
        <v>0.0</v>
      </c>
      <c r="N301" s="33"/>
      <c r="O301" s="33"/>
      <c r="P301" s="38" t="s">
        <v>258</v>
      </c>
      <c r="Q301" s="37"/>
      <c r="R301" s="37"/>
      <c r="S301" s="37"/>
      <c r="T301" s="37"/>
      <c r="U301" s="37"/>
      <c r="V301" s="37"/>
      <c r="W301" s="37"/>
      <c r="X301" s="37"/>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c r="BO301" s="19"/>
      <c r="BP301" s="19"/>
      <c r="BQ301" s="19"/>
      <c r="BR301" s="19"/>
      <c r="BS301" s="19"/>
      <c r="BT301" s="19"/>
      <c r="BU301" s="19"/>
      <c r="BV301" s="19"/>
      <c r="BW301" s="19"/>
      <c r="BX301" s="19"/>
      <c r="BY301" s="19"/>
      <c r="BZ301" s="19"/>
    </row>
    <row r="302">
      <c r="A302" s="20" t="s">
        <v>7</v>
      </c>
      <c r="B302" s="20" t="s">
        <v>33</v>
      </c>
      <c r="C302" s="21">
        <v>1933.0</v>
      </c>
      <c r="D302" s="22">
        <v>44146.0</v>
      </c>
      <c r="E302" s="23">
        <v>44265.0</v>
      </c>
      <c r="F302" s="20" t="s">
        <v>87</v>
      </c>
      <c r="G302" s="20" t="s">
        <v>29</v>
      </c>
      <c r="H302" s="24">
        <v>2.0</v>
      </c>
      <c r="I302" s="25">
        <v>485.0</v>
      </c>
      <c r="J302" s="26" t="s">
        <v>34</v>
      </c>
      <c r="K302" s="27">
        <v>0.0</v>
      </c>
      <c r="L302" s="28" t="s">
        <v>35</v>
      </c>
      <c r="M302" s="28">
        <v>0.0</v>
      </c>
      <c r="N302" s="29"/>
      <c r="O302" s="30">
        <v>44209.0</v>
      </c>
      <c r="P302" s="38" t="s">
        <v>259</v>
      </c>
      <c r="Q302" s="37"/>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c r="BO302" s="19"/>
      <c r="BP302" s="19"/>
      <c r="BQ302" s="19"/>
      <c r="BR302" s="19"/>
      <c r="BS302" s="19"/>
      <c r="BT302" s="19"/>
      <c r="BU302" s="19"/>
      <c r="BV302" s="19"/>
      <c r="BW302" s="19"/>
      <c r="BX302" s="19"/>
      <c r="BY302" s="19"/>
      <c r="BZ302" s="19"/>
    </row>
    <row r="303">
      <c r="A303" s="20" t="s">
        <v>7</v>
      </c>
      <c r="B303" s="20" t="s">
        <v>33</v>
      </c>
      <c r="C303" s="21">
        <v>1859.0</v>
      </c>
      <c r="D303" s="22">
        <v>44135.0</v>
      </c>
      <c r="E303" s="23">
        <v>44265.0</v>
      </c>
      <c r="F303" s="20" t="s">
        <v>87</v>
      </c>
      <c r="G303" s="20" t="s">
        <v>29</v>
      </c>
      <c r="H303" s="24">
        <v>2.0</v>
      </c>
      <c r="I303" s="25">
        <v>496.0</v>
      </c>
      <c r="J303" s="26" t="s">
        <v>34</v>
      </c>
      <c r="K303" s="27">
        <v>0.0</v>
      </c>
      <c r="L303" s="28" t="s">
        <v>35</v>
      </c>
      <c r="M303" s="28">
        <v>0.0</v>
      </c>
      <c r="N303" s="29"/>
      <c r="O303" s="30">
        <v>44198.0</v>
      </c>
      <c r="P303" s="38" t="s">
        <v>260</v>
      </c>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c r="BO303" s="19"/>
      <c r="BP303" s="19"/>
      <c r="BQ303" s="19"/>
      <c r="BR303" s="19"/>
      <c r="BS303" s="19"/>
      <c r="BT303" s="19"/>
      <c r="BU303" s="19"/>
      <c r="BV303" s="19"/>
      <c r="BW303" s="19"/>
      <c r="BX303" s="19"/>
      <c r="BY303" s="19"/>
      <c r="BZ303" s="19"/>
    </row>
    <row r="304">
      <c r="A304" s="20" t="s">
        <v>7</v>
      </c>
      <c r="B304" s="20" t="s">
        <v>33</v>
      </c>
      <c r="C304" s="21">
        <v>1657.0</v>
      </c>
      <c r="D304" s="22">
        <v>43844.0</v>
      </c>
      <c r="E304" s="23">
        <v>44265.0</v>
      </c>
      <c r="F304" s="20" t="s">
        <v>87</v>
      </c>
      <c r="G304" s="20" t="s">
        <v>29</v>
      </c>
      <c r="H304" s="24">
        <v>2.0</v>
      </c>
      <c r="I304" s="25">
        <v>786.0</v>
      </c>
      <c r="J304" s="26" t="s">
        <v>34</v>
      </c>
      <c r="K304" s="27">
        <v>0.0</v>
      </c>
      <c r="L304" s="28" t="s">
        <v>35</v>
      </c>
      <c r="M304" s="28">
        <v>0.0</v>
      </c>
      <c r="N304" s="29"/>
      <c r="O304" s="30">
        <v>44268.0</v>
      </c>
      <c r="P304" s="34" t="s">
        <v>261</v>
      </c>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row>
    <row r="305">
      <c r="A305" s="20" t="s">
        <v>6</v>
      </c>
      <c r="B305" s="20" t="s">
        <v>33</v>
      </c>
      <c r="C305" s="21">
        <v>1535.0</v>
      </c>
      <c r="D305" s="22">
        <v>44172.0</v>
      </c>
      <c r="E305" s="23">
        <v>44264.0</v>
      </c>
      <c r="F305" s="20" t="s">
        <v>87</v>
      </c>
      <c r="G305" s="20" t="s">
        <v>29</v>
      </c>
      <c r="H305" s="24">
        <v>2.0</v>
      </c>
      <c r="I305" s="25">
        <v>458.0</v>
      </c>
      <c r="J305" s="26" t="s">
        <v>34</v>
      </c>
      <c r="K305" s="27">
        <v>0.0</v>
      </c>
      <c r="L305" s="28" t="s">
        <v>35</v>
      </c>
      <c r="M305" s="28">
        <v>187500.0</v>
      </c>
      <c r="N305" s="29"/>
      <c r="O305" s="30">
        <v>44262.0</v>
      </c>
      <c r="P305" s="26" t="s">
        <v>262</v>
      </c>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row>
    <row r="306">
      <c r="A306" s="20" t="s">
        <v>7</v>
      </c>
      <c r="B306" s="20" t="s">
        <v>33</v>
      </c>
      <c r="C306" s="21">
        <v>1825.0</v>
      </c>
      <c r="D306" s="22">
        <v>44142.0</v>
      </c>
      <c r="E306" s="23">
        <v>44264.0</v>
      </c>
      <c r="F306" s="20" t="s">
        <v>87</v>
      </c>
      <c r="G306" s="20" t="s">
        <v>29</v>
      </c>
      <c r="H306" s="24">
        <v>2.0</v>
      </c>
      <c r="I306" s="25">
        <v>122.0</v>
      </c>
      <c r="J306" s="26" t="s">
        <v>34</v>
      </c>
      <c r="K306" s="27">
        <v>0.0</v>
      </c>
      <c r="L306" s="28" t="s">
        <v>35</v>
      </c>
      <c r="M306" s="28">
        <v>100000.0</v>
      </c>
      <c r="N306" s="29"/>
      <c r="O306" s="30">
        <v>44205.0</v>
      </c>
      <c r="P306" s="26" t="s">
        <v>263</v>
      </c>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row>
    <row r="307" hidden="1">
      <c r="A307" s="20" t="s">
        <v>7</v>
      </c>
      <c r="B307" s="20" t="s">
        <v>33</v>
      </c>
      <c r="C307" s="21">
        <v>1061.0</v>
      </c>
      <c r="D307" s="32">
        <v>43055.0</v>
      </c>
      <c r="E307" s="23">
        <v>44023.0</v>
      </c>
      <c r="F307" s="20" t="s">
        <v>139</v>
      </c>
      <c r="G307" s="20" t="s">
        <v>101</v>
      </c>
      <c r="H307" s="24">
        <v>1.0</v>
      </c>
      <c r="I307" s="25">
        <v>237.0</v>
      </c>
      <c r="J307" s="26" t="s">
        <v>34</v>
      </c>
      <c r="K307" s="27">
        <v>0.0</v>
      </c>
      <c r="L307" s="28" t="s">
        <v>35</v>
      </c>
      <c r="M307" s="28">
        <v>200000.0</v>
      </c>
      <c r="N307" s="33"/>
      <c r="O307" s="33"/>
      <c r="P307" s="26" t="s">
        <v>264</v>
      </c>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row>
    <row r="308">
      <c r="A308" s="20" t="s">
        <v>7</v>
      </c>
      <c r="B308" s="20" t="s">
        <v>33</v>
      </c>
      <c r="C308" s="21">
        <v>1826.0</v>
      </c>
      <c r="D308" s="22">
        <v>44142.0</v>
      </c>
      <c r="E308" s="23">
        <v>44264.0</v>
      </c>
      <c r="F308" s="20" t="s">
        <v>87</v>
      </c>
      <c r="G308" s="20" t="s">
        <v>29</v>
      </c>
      <c r="H308" s="24">
        <v>2.0</v>
      </c>
      <c r="I308" s="25">
        <v>122.0</v>
      </c>
      <c r="J308" s="26" t="s">
        <v>34</v>
      </c>
      <c r="K308" s="27">
        <v>0.0</v>
      </c>
      <c r="L308" s="28" t="s">
        <v>35</v>
      </c>
      <c r="M308" s="28">
        <v>100000.0</v>
      </c>
      <c r="N308" s="29"/>
      <c r="O308" s="30">
        <v>44205.0</v>
      </c>
      <c r="P308" s="26" t="s">
        <v>263</v>
      </c>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row>
    <row r="309">
      <c r="A309" s="20" t="s">
        <v>7</v>
      </c>
      <c r="B309" s="20" t="s">
        <v>33</v>
      </c>
      <c r="C309" s="21">
        <v>1598.0</v>
      </c>
      <c r="D309" s="22">
        <v>44087.0</v>
      </c>
      <c r="E309" s="23">
        <v>44264.0</v>
      </c>
      <c r="F309" s="20" t="s">
        <v>87</v>
      </c>
      <c r="G309" s="20" t="s">
        <v>29</v>
      </c>
      <c r="H309" s="24">
        <v>2.0</v>
      </c>
      <c r="I309" s="25">
        <v>543.0</v>
      </c>
      <c r="J309" s="26" t="s">
        <v>34</v>
      </c>
      <c r="K309" s="27">
        <v>0.0</v>
      </c>
      <c r="L309" s="28" t="s">
        <v>35</v>
      </c>
      <c r="M309" s="28">
        <v>300000.0</v>
      </c>
      <c r="N309" s="29"/>
      <c r="O309" s="30">
        <v>44352.0</v>
      </c>
      <c r="P309" s="36" t="s">
        <v>265</v>
      </c>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row>
    <row r="310">
      <c r="A310" s="20" t="s">
        <v>7</v>
      </c>
      <c r="B310" s="20" t="s">
        <v>33</v>
      </c>
      <c r="C310" s="21">
        <v>1673.0</v>
      </c>
      <c r="D310" s="22">
        <v>44080.0</v>
      </c>
      <c r="E310" s="23">
        <v>44264.0</v>
      </c>
      <c r="F310" s="20" t="s">
        <v>87</v>
      </c>
      <c r="G310" s="20" t="s">
        <v>29</v>
      </c>
      <c r="H310" s="24">
        <v>2.0</v>
      </c>
      <c r="I310" s="25">
        <v>550.0</v>
      </c>
      <c r="J310" s="26" t="s">
        <v>34</v>
      </c>
      <c r="K310" s="27">
        <v>0.0</v>
      </c>
      <c r="L310" s="28" t="s">
        <v>35</v>
      </c>
      <c r="M310" s="28">
        <v>90000.0</v>
      </c>
      <c r="N310" s="33"/>
      <c r="O310" s="33"/>
      <c r="P310" s="26" t="s">
        <v>266</v>
      </c>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row>
    <row r="311">
      <c r="A311" s="20" t="s">
        <v>7</v>
      </c>
      <c r="B311" s="20" t="s">
        <v>51</v>
      </c>
      <c r="C311" s="21">
        <v>495.0</v>
      </c>
      <c r="D311" s="22">
        <v>44175.0</v>
      </c>
      <c r="E311" s="23">
        <v>44263.0</v>
      </c>
      <c r="F311" s="20" t="s">
        <v>87</v>
      </c>
      <c r="G311" s="20" t="s">
        <v>29</v>
      </c>
      <c r="H311" s="24">
        <v>2.0</v>
      </c>
      <c r="I311" s="25">
        <v>88.0</v>
      </c>
      <c r="J311" s="26" t="s">
        <v>30</v>
      </c>
      <c r="K311" s="27">
        <v>1.0</v>
      </c>
      <c r="L311" s="28" t="s">
        <v>31</v>
      </c>
      <c r="M311" s="28">
        <v>75000.0</v>
      </c>
      <c r="N311" s="33"/>
      <c r="O311" s="33"/>
      <c r="P311" s="34" t="s">
        <v>267</v>
      </c>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row>
    <row r="312">
      <c r="A312" s="20" t="s">
        <v>5</v>
      </c>
      <c r="B312" s="20" t="s">
        <v>33</v>
      </c>
      <c r="C312" s="21">
        <v>1932.0</v>
      </c>
      <c r="D312" s="22">
        <v>44105.0</v>
      </c>
      <c r="E312" s="23">
        <v>44263.0</v>
      </c>
      <c r="F312" s="20" t="s">
        <v>87</v>
      </c>
      <c r="G312" s="20" t="s">
        <v>29</v>
      </c>
      <c r="H312" s="24">
        <v>2.0</v>
      </c>
      <c r="I312" s="25">
        <v>158.0</v>
      </c>
      <c r="J312" s="26" t="s">
        <v>34</v>
      </c>
      <c r="K312" s="27">
        <v>0.0</v>
      </c>
      <c r="L312" s="28" t="s">
        <v>35</v>
      </c>
      <c r="M312" s="28">
        <v>30000.0</v>
      </c>
      <c r="N312" s="33"/>
      <c r="O312" s="33"/>
      <c r="P312" s="34" t="s">
        <v>268</v>
      </c>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row>
    <row r="313">
      <c r="A313" s="20" t="s">
        <v>7</v>
      </c>
      <c r="B313" s="20" t="s">
        <v>22</v>
      </c>
      <c r="C313" s="21">
        <v>1602.0</v>
      </c>
      <c r="D313" s="22">
        <v>44175.0</v>
      </c>
      <c r="E313" s="23">
        <v>44258.0</v>
      </c>
      <c r="F313" s="20" t="s">
        <v>87</v>
      </c>
      <c r="G313" s="20" t="s">
        <v>29</v>
      </c>
      <c r="H313" s="24">
        <v>2.0</v>
      </c>
      <c r="I313" s="25">
        <v>449.0</v>
      </c>
      <c r="J313" s="26" t="s">
        <v>34</v>
      </c>
      <c r="K313" s="27">
        <v>0.0</v>
      </c>
      <c r="L313" s="28" t="s">
        <v>35</v>
      </c>
      <c r="M313" s="28">
        <v>125000.0</v>
      </c>
      <c r="N313" s="29"/>
      <c r="O313" s="30">
        <v>44181.0</v>
      </c>
      <c r="P313" s="26" t="s">
        <v>179</v>
      </c>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row>
    <row r="314">
      <c r="A314" s="20" t="s">
        <v>6</v>
      </c>
      <c r="B314" s="20" t="s">
        <v>33</v>
      </c>
      <c r="C314" s="21">
        <v>1622.0</v>
      </c>
      <c r="D314" s="22">
        <v>44148.0</v>
      </c>
      <c r="E314" s="23">
        <v>44258.0</v>
      </c>
      <c r="F314" s="20" t="s">
        <v>87</v>
      </c>
      <c r="G314" s="20" t="s">
        <v>29</v>
      </c>
      <c r="H314" s="24">
        <v>2.0</v>
      </c>
      <c r="I314" s="25">
        <v>476.0</v>
      </c>
      <c r="J314" s="26" t="s">
        <v>34</v>
      </c>
      <c r="K314" s="27">
        <v>0.0</v>
      </c>
      <c r="L314" s="28" t="s">
        <v>35</v>
      </c>
      <c r="M314" s="28">
        <v>270000.0</v>
      </c>
      <c r="N314" s="33"/>
      <c r="O314" s="33"/>
      <c r="P314" s="38" t="s">
        <v>269</v>
      </c>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c r="BO314" s="19"/>
      <c r="BP314" s="19"/>
      <c r="BQ314" s="19"/>
      <c r="BR314" s="19"/>
      <c r="BS314" s="19"/>
      <c r="BT314" s="19"/>
      <c r="BU314" s="19"/>
      <c r="BV314" s="19"/>
      <c r="BW314" s="19"/>
      <c r="BX314" s="19"/>
      <c r="BY314" s="19"/>
      <c r="BZ314" s="19"/>
    </row>
    <row r="315">
      <c r="A315" s="20" t="s">
        <v>7</v>
      </c>
      <c r="B315" s="20" t="s">
        <v>33</v>
      </c>
      <c r="C315" s="21">
        <v>1326.0</v>
      </c>
      <c r="D315" s="22">
        <v>44142.0</v>
      </c>
      <c r="E315" s="23">
        <v>44258.0</v>
      </c>
      <c r="F315" s="20" t="s">
        <v>87</v>
      </c>
      <c r="G315" s="20" t="s">
        <v>29</v>
      </c>
      <c r="H315" s="24">
        <v>2.0</v>
      </c>
      <c r="I315" s="25">
        <v>482.0</v>
      </c>
      <c r="J315" s="26" t="s">
        <v>34</v>
      </c>
      <c r="K315" s="27">
        <v>0.0</v>
      </c>
      <c r="L315" s="28" t="s">
        <v>35</v>
      </c>
      <c r="M315" s="28">
        <v>250000.0</v>
      </c>
      <c r="N315" s="33"/>
      <c r="O315" s="33"/>
      <c r="P315" s="26" t="s">
        <v>270</v>
      </c>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c r="BO315" s="19"/>
      <c r="BP315" s="19"/>
      <c r="BQ315" s="19"/>
      <c r="BR315" s="19"/>
      <c r="BS315" s="19"/>
      <c r="BT315" s="19"/>
      <c r="BU315" s="19"/>
      <c r="BV315" s="19"/>
      <c r="BW315" s="19"/>
      <c r="BX315" s="19"/>
      <c r="BY315" s="19"/>
      <c r="BZ315" s="19"/>
    </row>
    <row r="316">
      <c r="A316" s="20" t="s">
        <v>7</v>
      </c>
      <c r="B316" s="20" t="s">
        <v>38</v>
      </c>
      <c r="C316" s="21">
        <v>1145.0</v>
      </c>
      <c r="D316" s="22">
        <v>44129.0</v>
      </c>
      <c r="E316" s="23">
        <v>44258.0</v>
      </c>
      <c r="F316" s="20" t="s">
        <v>87</v>
      </c>
      <c r="G316" s="20" t="s">
        <v>29</v>
      </c>
      <c r="H316" s="24">
        <v>2.0</v>
      </c>
      <c r="I316" s="25">
        <v>495.0</v>
      </c>
      <c r="J316" s="26" t="s">
        <v>34</v>
      </c>
      <c r="K316" s="27">
        <v>0.0</v>
      </c>
      <c r="L316" s="28" t="s">
        <v>35</v>
      </c>
      <c r="M316" s="28">
        <v>300000.0</v>
      </c>
      <c r="N316" s="33"/>
      <c r="O316" s="33"/>
      <c r="P316" s="26" t="s">
        <v>85</v>
      </c>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c r="BO316" s="19"/>
      <c r="BP316" s="19"/>
      <c r="BQ316" s="19"/>
      <c r="BR316" s="19"/>
      <c r="BS316" s="19"/>
      <c r="BT316" s="19"/>
      <c r="BU316" s="19"/>
      <c r="BV316" s="19"/>
      <c r="BW316" s="19"/>
      <c r="BX316" s="19"/>
      <c r="BY316" s="19"/>
      <c r="BZ316" s="19"/>
    </row>
    <row r="317">
      <c r="A317" s="20" t="s">
        <v>7</v>
      </c>
      <c r="B317" s="20" t="s">
        <v>38</v>
      </c>
      <c r="C317" s="21">
        <v>1092.0</v>
      </c>
      <c r="D317" s="22">
        <v>44078.0</v>
      </c>
      <c r="E317" s="23">
        <v>44258.0</v>
      </c>
      <c r="F317" s="20" t="s">
        <v>87</v>
      </c>
      <c r="G317" s="20" t="s">
        <v>29</v>
      </c>
      <c r="H317" s="24">
        <v>2.0</v>
      </c>
      <c r="I317" s="25">
        <v>546.0</v>
      </c>
      <c r="J317" s="26" t="s">
        <v>34</v>
      </c>
      <c r="K317" s="27">
        <v>0.0</v>
      </c>
      <c r="L317" s="28" t="s">
        <v>35</v>
      </c>
      <c r="M317" s="28">
        <v>300000.0</v>
      </c>
      <c r="N317" s="33"/>
      <c r="O317" s="33"/>
      <c r="P317" s="26" t="s">
        <v>271</v>
      </c>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c r="BO317" s="19"/>
      <c r="BP317" s="19"/>
      <c r="BQ317" s="19"/>
      <c r="BR317" s="19"/>
      <c r="BS317" s="19"/>
      <c r="BT317" s="19"/>
      <c r="BU317" s="19"/>
      <c r="BV317" s="19"/>
      <c r="BW317" s="19"/>
      <c r="BX317" s="19"/>
      <c r="BY317" s="19"/>
      <c r="BZ317" s="19"/>
    </row>
    <row r="318">
      <c r="A318" s="20" t="s">
        <v>7</v>
      </c>
      <c r="B318" s="20" t="s">
        <v>38</v>
      </c>
      <c r="C318" s="21">
        <v>1093.0</v>
      </c>
      <c r="D318" s="22">
        <v>44078.0</v>
      </c>
      <c r="E318" s="23">
        <v>44258.0</v>
      </c>
      <c r="F318" s="20" t="s">
        <v>87</v>
      </c>
      <c r="G318" s="20" t="s">
        <v>29</v>
      </c>
      <c r="H318" s="24">
        <v>2.0</v>
      </c>
      <c r="I318" s="25">
        <v>546.0</v>
      </c>
      <c r="J318" s="26" t="s">
        <v>34</v>
      </c>
      <c r="K318" s="27">
        <v>0.0</v>
      </c>
      <c r="L318" s="28" t="s">
        <v>35</v>
      </c>
      <c r="M318" s="28">
        <v>450000.0</v>
      </c>
      <c r="N318" s="33"/>
      <c r="O318" s="33"/>
      <c r="P318" s="36" t="s">
        <v>271</v>
      </c>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c r="BP318" s="19"/>
      <c r="BQ318" s="19"/>
      <c r="BR318" s="19"/>
      <c r="BS318" s="19"/>
      <c r="BT318" s="19"/>
      <c r="BU318" s="19"/>
      <c r="BV318" s="19"/>
      <c r="BW318" s="19"/>
      <c r="BX318" s="19"/>
      <c r="BY318" s="19"/>
      <c r="BZ318" s="19"/>
    </row>
    <row r="319">
      <c r="A319" s="20" t="s">
        <v>6</v>
      </c>
      <c r="B319" s="20" t="s">
        <v>272</v>
      </c>
      <c r="C319" s="21">
        <v>1853.0</v>
      </c>
      <c r="D319" s="22">
        <v>44078.0</v>
      </c>
      <c r="E319" s="23">
        <v>44258.0</v>
      </c>
      <c r="F319" s="20" t="s">
        <v>87</v>
      </c>
      <c r="G319" s="20" t="s">
        <v>29</v>
      </c>
      <c r="H319" s="24">
        <v>2.0</v>
      </c>
      <c r="I319" s="25">
        <v>546.0</v>
      </c>
      <c r="J319" s="26" t="s">
        <v>34</v>
      </c>
      <c r="K319" s="27">
        <v>0.0</v>
      </c>
      <c r="L319" s="28" t="s">
        <v>35</v>
      </c>
      <c r="M319" s="28">
        <v>250000.0</v>
      </c>
      <c r="N319" s="33"/>
      <c r="O319" s="33"/>
      <c r="P319" s="26" t="s">
        <v>271</v>
      </c>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c r="BO319" s="19"/>
      <c r="BP319" s="19"/>
      <c r="BQ319" s="19"/>
      <c r="BR319" s="19"/>
      <c r="BS319" s="19"/>
      <c r="BT319" s="19"/>
      <c r="BU319" s="19"/>
      <c r="BV319" s="19"/>
      <c r="BW319" s="19"/>
      <c r="BX319" s="19"/>
      <c r="BY319" s="19"/>
      <c r="BZ319" s="19"/>
    </row>
    <row r="320">
      <c r="A320" s="20" t="s">
        <v>7</v>
      </c>
      <c r="B320" s="20" t="s">
        <v>22</v>
      </c>
      <c r="C320" s="21">
        <v>1869.0</v>
      </c>
      <c r="D320" s="22">
        <v>44067.0</v>
      </c>
      <c r="E320" s="23">
        <v>44258.0</v>
      </c>
      <c r="F320" s="20" t="s">
        <v>87</v>
      </c>
      <c r="G320" s="20" t="s">
        <v>29</v>
      </c>
      <c r="H320" s="24">
        <v>2.0</v>
      </c>
      <c r="I320" s="25">
        <v>557.0</v>
      </c>
      <c r="J320" s="26" t="s">
        <v>34</v>
      </c>
      <c r="K320" s="27">
        <v>0.0</v>
      </c>
      <c r="L320" s="28" t="s">
        <v>35</v>
      </c>
      <c r="M320" s="28">
        <v>100000.0</v>
      </c>
      <c r="N320" s="29"/>
      <c r="O320" s="30">
        <v>44049.0</v>
      </c>
      <c r="P320" s="36" t="s">
        <v>273</v>
      </c>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c r="BO320" s="19"/>
      <c r="BP320" s="19"/>
      <c r="BQ320" s="19"/>
      <c r="BR320" s="19"/>
      <c r="BS320" s="19"/>
      <c r="BT320" s="19"/>
      <c r="BU320" s="19"/>
      <c r="BV320" s="19"/>
      <c r="BW320" s="19"/>
      <c r="BX320" s="19"/>
      <c r="BY320" s="19"/>
      <c r="BZ320" s="19"/>
    </row>
    <row r="321">
      <c r="A321" s="20" t="s">
        <v>7</v>
      </c>
      <c r="B321" s="20" t="s">
        <v>33</v>
      </c>
      <c r="C321" s="21">
        <v>996.0</v>
      </c>
      <c r="D321" s="22">
        <v>44139.0</v>
      </c>
      <c r="E321" s="23">
        <v>44255.0</v>
      </c>
      <c r="F321" s="20" t="s">
        <v>65</v>
      </c>
      <c r="G321" s="20" t="s">
        <v>29</v>
      </c>
      <c r="H321" s="24">
        <v>2.0</v>
      </c>
      <c r="I321" s="25">
        <v>116.0</v>
      </c>
      <c r="J321" s="26" t="s">
        <v>34</v>
      </c>
      <c r="K321" s="27">
        <v>0.0</v>
      </c>
      <c r="L321" s="28" t="s">
        <v>35</v>
      </c>
      <c r="M321" s="28">
        <v>75000.0</v>
      </c>
      <c r="N321" s="29"/>
      <c r="O321" s="30">
        <v>44206.0</v>
      </c>
      <c r="P321" s="36" t="s">
        <v>274</v>
      </c>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c r="BO321" s="19"/>
      <c r="BP321" s="19"/>
      <c r="BQ321" s="19"/>
      <c r="BR321" s="19"/>
      <c r="BS321" s="19"/>
      <c r="BT321" s="19"/>
      <c r="BU321" s="19"/>
      <c r="BV321" s="19"/>
      <c r="BW321" s="19"/>
      <c r="BX321" s="19"/>
      <c r="BY321" s="19"/>
      <c r="BZ321" s="19"/>
    </row>
    <row r="322">
      <c r="A322" s="20" t="s">
        <v>7</v>
      </c>
      <c r="B322" s="20" t="s">
        <v>38</v>
      </c>
      <c r="C322" s="21">
        <v>771.0</v>
      </c>
      <c r="D322" s="22">
        <v>44119.0</v>
      </c>
      <c r="E322" s="23">
        <v>44255.0</v>
      </c>
      <c r="F322" s="20" t="s">
        <v>65</v>
      </c>
      <c r="G322" s="20" t="s">
        <v>29</v>
      </c>
      <c r="H322" s="24">
        <v>2.0</v>
      </c>
      <c r="I322" s="25">
        <v>136.0</v>
      </c>
      <c r="J322" s="26" t="s">
        <v>34</v>
      </c>
      <c r="K322" s="27">
        <v>0.0</v>
      </c>
      <c r="L322" s="28" t="s">
        <v>35</v>
      </c>
      <c r="M322" s="28">
        <v>100000.0</v>
      </c>
      <c r="N322" s="29"/>
      <c r="O322" s="30">
        <v>44176.0</v>
      </c>
      <c r="P322" s="36" t="s">
        <v>149</v>
      </c>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c r="BO322" s="19"/>
      <c r="BP322" s="19"/>
      <c r="BQ322" s="19"/>
      <c r="BR322" s="19"/>
      <c r="BS322" s="19"/>
      <c r="BT322" s="19"/>
      <c r="BU322" s="19"/>
      <c r="BV322" s="19"/>
      <c r="BW322" s="19"/>
      <c r="BX322" s="19"/>
      <c r="BY322" s="19"/>
      <c r="BZ322" s="19"/>
    </row>
    <row r="323">
      <c r="A323" s="20" t="s">
        <v>7</v>
      </c>
      <c r="B323" s="20" t="s">
        <v>38</v>
      </c>
      <c r="C323" s="21">
        <v>1416.0</v>
      </c>
      <c r="D323" s="22">
        <v>44104.0</v>
      </c>
      <c r="E323" s="23">
        <v>44255.0</v>
      </c>
      <c r="F323" s="20" t="s">
        <v>65</v>
      </c>
      <c r="G323" s="20" t="s">
        <v>29</v>
      </c>
      <c r="H323" s="24">
        <v>2.0</v>
      </c>
      <c r="I323" s="25">
        <v>151.0</v>
      </c>
      <c r="J323" s="26" t="s">
        <v>34</v>
      </c>
      <c r="K323" s="27">
        <v>0.0</v>
      </c>
      <c r="L323" s="28" t="s">
        <v>35</v>
      </c>
      <c r="M323" s="28">
        <v>20833.33</v>
      </c>
      <c r="N323" s="33"/>
      <c r="O323" s="33"/>
      <c r="P323" s="38" t="s">
        <v>275</v>
      </c>
      <c r="Q323" s="37"/>
      <c r="R323" s="37"/>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c r="BO323" s="19"/>
      <c r="BP323" s="19"/>
      <c r="BQ323" s="19"/>
      <c r="BR323" s="19"/>
      <c r="BS323" s="19"/>
      <c r="BT323" s="19"/>
      <c r="BU323" s="19"/>
      <c r="BV323" s="19"/>
      <c r="BW323" s="19"/>
      <c r="BX323" s="19"/>
      <c r="BY323" s="19"/>
      <c r="BZ323" s="19"/>
    </row>
    <row r="324">
      <c r="A324" s="20" t="s">
        <v>7</v>
      </c>
      <c r="B324" s="20" t="s">
        <v>38</v>
      </c>
      <c r="C324" s="21">
        <v>1417.0</v>
      </c>
      <c r="D324" s="22">
        <v>44104.0</v>
      </c>
      <c r="E324" s="23">
        <v>44255.0</v>
      </c>
      <c r="F324" s="20" t="s">
        <v>65</v>
      </c>
      <c r="G324" s="20" t="s">
        <v>29</v>
      </c>
      <c r="H324" s="24">
        <v>2.0</v>
      </c>
      <c r="I324" s="25">
        <v>151.0</v>
      </c>
      <c r="J324" s="26" t="s">
        <v>34</v>
      </c>
      <c r="K324" s="27">
        <v>0.0</v>
      </c>
      <c r="L324" s="28" t="s">
        <v>35</v>
      </c>
      <c r="M324" s="28">
        <v>20833.33</v>
      </c>
      <c r="N324" s="33"/>
      <c r="O324" s="33"/>
      <c r="P324" s="38" t="s">
        <v>275</v>
      </c>
      <c r="Q324" s="37"/>
      <c r="R324" s="37"/>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c r="BO324" s="19"/>
      <c r="BP324" s="19"/>
      <c r="BQ324" s="19"/>
      <c r="BR324" s="19"/>
      <c r="BS324" s="19"/>
      <c r="BT324" s="19"/>
      <c r="BU324" s="19"/>
      <c r="BV324" s="19"/>
      <c r="BW324" s="19"/>
      <c r="BX324" s="19"/>
      <c r="BY324" s="19"/>
      <c r="BZ324" s="19"/>
    </row>
    <row r="325">
      <c r="A325" s="20" t="s">
        <v>7</v>
      </c>
      <c r="B325" s="20" t="s">
        <v>38</v>
      </c>
      <c r="C325" s="21">
        <v>1418.0</v>
      </c>
      <c r="D325" s="22">
        <v>44104.0</v>
      </c>
      <c r="E325" s="23">
        <v>44255.0</v>
      </c>
      <c r="F325" s="20" t="s">
        <v>65</v>
      </c>
      <c r="G325" s="20" t="s">
        <v>29</v>
      </c>
      <c r="H325" s="24">
        <v>2.0</v>
      </c>
      <c r="I325" s="25">
        <v>151.0</v>
      </c>
      <c r="J325" s="26" t="s">
        <v>34</v>
      </c>
      <c r="K325" s="27">
        <v>0.0</v>
      </c>
      <c r="L325" s="28" t="s">
        <v>35</v>
      </c>
      <c r="M325" s="28">
        <v>20833.33</v>
      </c>
      <c r="N325" s="33"/>
      <c r="O325" s="33"/>
      <c r="P325" s="34" t="s">
        <v>275</v>
      </c>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c r="BO325" s="19"/>
      <c r="BP325" s="19"/>
      <c r="BQ325" s="19"/>
      <c r="BR325" s="19"/>
      <c r="BS325" s="19"/>
      <c r="BT325" s="19"/>
      <c r="BU325" s="19"/>
      <c r="BV325" s="19"/>
      <c r="BW325" s="19"/>
      <c r="BX325" s="19"/>
      <c r="BY325" s="19"/>
      <c r="BZ325" s="19"/>
    </row>
    <row r="326">
      <c r="A326" s="20" t="s">
        <v>7</v>
      </c>
      <c r="B326" s="20" t="s">
        <v>38</v>
      </c>
      <c r="C326" s="21">
        <v>1419.0</v>
      </c>
      <c r="D326" s="22">
        <v>44104.0</v>
      </c>
      <c r="E326" s="23">
        <v>44255.0</v>
      </c>
      <c r="F326" s="20" t="s">
        <v>65</v>
      </c>
      <c r="G326" s="20" t="s">
        <v>29</v>
      </c>
      <c r="H326" s="24">
        <v>2.0</v>
      </c>
      <c r="I326" s="25">
        <v>151.0</v>
      </c>
      <c r="J326" s="26" t="s">
        <v>34</v>
      </c>
      <c r="K326" s="27">
        <v>0.0</v>
      </c>
      <c r="L326" s="28" t="s">
        <v>35</v>
      </c>
      <c r="M326" s="28">
        <v>20833.33</v>
      </c>
      <c r="N326" s="33"/>
      <c r="O326" s="33"/>
      <c r="P326" s="38" t="s">
        <v>275</v>
      </c>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c r="BO326" s="19"/>
      <c r="BP326" s="19"/>
      <c r="BQ326" s="19"/>
      <c r="BR326" s="19"/>
      <c r="BS326" s="19"/>
      <c r="BT326" s="19"/>
      <c r="BU326" s="19"/>
      <c r="BV326" s="19"/>
      <c r="BW326" s="19"/>
      <c r="BX326" s="19"/>
      <c r="BY326" s="19"/>
      <c r="BZ326" s="19"/>
    </row>
    <row r="327">
      <c r="A327" s="20" t="s">
        <v>7</v>
      </c>
      <c r="B327" s="20" t="s">
        <v>38</v>
      </c>
      <c r="C327" s="21">
        <v>1420.0</v>
      </c>
      <c r="D327" s="22">
        <v>44104.0</v>
      </c>
      <c r="E327" s="23">
        <v>44255.0</v>
      </c>
      <c r="F327" s="20" t="s">
        <v>65</v>
      </c>
      <c r="G327" s="20" t="s">
        <v>29</v>
      </c>
      <c r="H327" s="24">
        <v>2.0</v>
      </c>
      <c r="I327" s="25">
        <v>151.0</v>
      </c>
      <c r="J327" s="26" t="s">
        <v>34</v>
      </c>
      <c r="K327" s="27">
        <v>0.0</v>
      </c>
      <c r="L327" s="28" t="s">
        <v>35</v>
      </c>
      <c r="M327" s="28">
        <v>20833.33</v>
      </c>
      <c r="N327" s="33"/>
      <c r="O327" s="33"/>
      <c r="P327" s="34" t="s">
        <v>275</v>
      </c>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c r="BO327" s="19"/>
      <c r="BP327" s="19"/>
      <c r="BQ327" s="19"/>
      <c r="BR327" s="19"/>
      <c r="BS327" s="19"/>
      <c r="BT327" s="19"/>
      <c r="BU327" s="19"/>
      <c r="BV327" s="19"/>
      <c r="BW327" s="19"/>
      <c r="BX327" s="19"/>
      <c r="BY327" s="19"/>
      <c r="BZ327" s="19"/>
    </row>
    <row r="328">
      <c r="A328" s="20" t="s">
        <v>7</v>
      </c>
      <c r="B328" s="20" t="s">
        <v>38</v>
      </c>
      <c r="C328" s="21">
        <v>1421.0</v>
      </c>
      <c r="D328" s="22">
        <v>44104.0</v>
      </c>
      <c r="E328" s="23">
        <v>44255.0</v>
      </c>
      <c r="F328" s="20" t="s">
        <v>65</v>
      </c>
      <c r="G328" s="20" t="s">
        <v>29</v>
      </c>
      <c r="H328" s="24">
        <v>2.0</v>
      </c>
      <c r="I328" s="25">
        <v>151.0</v>
      </c>
      <c r="J328" s="26" t="s">
        <v>34</v>
      </c>
      <c r="K328" s="27">
        <v>0.0</v>
      </c>
      <c r="L328" s="28" t="s">
        <v>35</v>
      </c>
      <c r="M328" s="28">
        <v>20833.33</v>
      </c>
      <c r="N328" s="33"/>
      <c r="O328" s="33"/>
      <c r="P328" s="38" t="s">
        <v>275</v>
      </c>
      <c r="Q328" s="37"/>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c r="BO328" s="19"/>
      <c r="BP328" s="19"/>
      <c r="BQ328" s="19"/>
      <c r="BR328" s="19"/>
      <c r="BS328" s="19"/>
      <c r="BT328" s="19"/>
      <c r="BU328" s="19"/>
      <c r="BV328" s="19"/>
      <c r="BW328" s="19"/>
      <c r="BX328" s="19"/>
      <c r="BY328" s="19"/>
      <c r="BZ328" s="19"/>
    </row>
    <row r="329">
      <c r="A329" s="20" t="s">
        <v>7</v>
      </c>
      <c r="B329" s="20" t="s">
        <v>38</v>
      </c>
      <c r="C329" s="21">
        <v>1422.0</v>
      </c>
      <c r="D329" s="22">
        <v>44104.0</v>
      </c>
      <c r="E329" s="23">
        <v>44255.0</v>
      </c>
      <c r="F329" s="20" t="s">
        <v>65</v>
      </c>
      <c r="G329" s="20" t="s">
        <v>29</v>
      </c>
      <c r="H329" s="24">
        <v>2.0</v>
      </c>
      <c r="I329" s="25">
        <v>151.0</v>
      </c>
      <c r="J329" s="26" t="s">
        <v>34</v>
      </c>
      <c r="K329" s="27">
        <v>0.0</v>
      </c>
      <c r="L329" s="28" t="s">
        <v>35</v>
      </c>
      <c r="M329" s="28">
        <v>20833.33</v>
      </c>
      <c r="N329" s="33"/>
      <c r="O329" s="33"/>
      <c r="P329" s="34" t="s">
        <v>275</v>
      </c>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row>
    <row r="330">
      <c r="A330" s="20" t="s">
        <v>7</v>
      </c>
      <c r="B330" s="20" t="s">
        <v>38</v>
      </c>
      <c r="C330" s="21">
        <v>1423.0</v>
      </c>
      <c r="D330" s="22">
        <v>44104.0</v>
      </c>
      <c r="E330" s="23">
        <v>44255.0</v>
      </c>
      <c r="F330" s="20" t="s">
        <v>65</v>
      </c>
      <c r="G330" s="20" t="s">
        <v>29</v>
      </c>
      <c r="H330" s="24">
        <v>2.0</v>
      </c>
      <c r="I330" s="25">
        <v>151.0</v>
      </c>
      <c r="J330" s="26" t="s">
        <v>34</v>
      </c>
      <c r="K330" s="27">
        <v>0.0</v>
      </c>
      <c r="L330" s="28" t="s">
        <v>35</v>
      </c>
      <c r="M330" s="28">
        <v>20833.33</v>
      </c>
      <c r="N330" s="33"/>
      <c r="O330" s="33"/>
      <c r="P330" s="34" t="s">
        <v>275</v>
      </c>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row>
    <row r="331">
      <c r="A331" s="20" t="s">
        <v>7</v>
      </c>
      <c r="B331" s="20" t="s">
        <v>38</v>
      </c>
      <c r="C331" s="21">
        <v>1424.0</v>
      </c>
      <c r="D331" s="22">
        <v>44104.0</v>
      </c>
      <c r="E331" s="23">
        <v>44255.0</v>
      </c>
      <c r="F331" s="20" t="s">
        <v>65</v>
      </c>
      <c r="G331" s="20" t="s">
        <v>29</v>
      </c>
      <c r="H331" s="24">
        <v>2.0</v>
      </c>
      <c r="I331" s="25">
        <v>151.0</v>
      </c>
      <c r="J331" s="26" t="s">
        <v>34</v>
      </c>
      <c r="K331" s="27">
        <v>0.0</v>
      </c>
      <c r="L331" s="28" t="s">
        <v>35</v>
      </c>
      <c r="M331" s="28">
        <v>20833.33</v>
      </c>
      <c r="N331" s="33"/>
      <c r="O331" s="33"/>
      <c r="P331" s="38" t="s">
        <v>275</v>
      </c>
      <c r="Q331" s="37"/>
      <c r="R331" s="37"/>
      <c r="S331" s="37"/>
      <c r="T331" s="37"/>
      <c r="U331" s="37"/>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row>
    <row r="332">
      <c r="A332" s="20" t="s">
        <v>7</v>
      </c>
      <c r="B332" s="20" t="s">
        <v>38</v>
      </c>
      <c r="C332" s="21">
        <v>1425.0</v>
      </c>
      <c r="D332" s="22">
        <v>44104.0</v>
      </c>
      <c r="E332" s="23">
        <v>44255.0</v>
      </c>
      <c r="F332" s="20" t="s">
        <v>65</v>
      </c>
      <c r="G332" s="20" t="s">
        <v>29</v>
      </c>
      <c r="H332" s="24">
        <v>2.0</v>
      </c>
      <c r="I332" s="25">
        <v>151.0</v>
      </c>
      <c r="J332" s="26" t="s">
        <v>34</v>
      </c>
      <c r="K332" s="27">
        <v>0.0</v>
      </c>
      <c r="L332" s="28" t="s">
        <v>35</v>
      </c>
      <c r="M332" s="28">
        <v>20833.33</v>
      </c>
      <c r="N332" s="33"/>
      <c r="O332" s="33"/>
      <c r="P332" s="38" t="s">
        <v>275</v>
      </c>
      <c r="Q332" s="37"/>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row>
    <row r="333">
      <c r="A333" s="20" t="s">
        <v>7</v>
      </c>
      <c r="B333" s="20" t="s">
        <v>38</v>
      </c>
      <c r="C333" s="21">
        <v>1426.0</v>
      </c>
      <c r="D333" s="22">
        <v>44104.0</v>
      </c>
      <c r="E333" s="23">
        <v>44255.0</v>
      </c>
      <c r="F333" s="20" t="s">
        <v>65</v>
      </c>
      <c r="G333" s="20" t="s">
        <v>29</v>
      </c>
      <c r="H333" s="24">
        <v>2.0</v>
      </c>
      <c r="I333" s="25">
        <v>151.0</v>
      </c>
      <c r="J333" s="26" t="s">
        <v>34</v>
      </c>
      <c r="K333" s="27">
        <v>0.0</v>
      </c>
      <c r="L333" s="28" t="s">
        <v>35</v>
      </c>
      <c r="M333" s="28">
        <v>20833.33</v>
      </c>
      <c r="N333" s="33"/>
      <c r="O333" s="33"/>
      <c r="P333" s="34" t="s">
        <v>275</v>
      </c>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row>
    <row r="334">
      <c r="A334" s="20" t="s">
        <v>7</v>
      </c>
      <c r="B334" s="20" t="s">
        <v>38</v>
      </c>
      <c r="C334" s="21">
        <v>1427.0</v>
      </c>
      <c r="D334" s="22">
        <v>44104.0</v>
      </c>
      <c r="E334" s="23">
        <v>44255.0</v>
      </c>
      <c r="F334" s="20" t="s">
        <v>65</v>
      </c>
      <c r="G334" s="20" t="s">
        <v>29</v>
      </c>
      <c r="H334" s="24">
        <v>2.0</v>
      </c>
      <c r="I334" s="25">
        <v>151.0</v>
      </c>
      <c r="J334" s="26" t="s">
        <v>34</v>
      </c>
      <c r="K334" s="27">
        <v>0.0</v>
      </c>
      <c r="L334" s="28" t="s">
        <v>35</v>
      </c>
      <c r="M334" s="28">
        <v>20833.33</v>
      </c>
      <c r="N334" s="33"/>
      <c r="O334" s="33"/>
      <c r="P334" s="34" t="s">
        <v>275</v>
      </c>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row>
    <row r="335">
      <c r="A335" s="20" t="s">
        <v>7</v>
      </c>
      <c r="B335" s="20" t="s">
        <v>38</v>
      </c>
      <c r="C335" s="21">
        <v>1428.0</v>
      </c>
      <c r="D335" s="22">
        <v>44104.0</v>
      </c>
      <c r="E335" s="23">
        <v>44255.0</v>
      </c>
      <c r="F335" s="20" t="s">
        <v>65</v>
      </c>
      <c r="G335" s="20" t="s">
        <v>29</v>
      </c>
      <c r="H335" s="24">
        <v>2.0</v>
      </c>
      <c r="I335" s="25">
        <v>151.0</v>
      </c>
      <c r="J335" s="26" t="s">
        <v>34</v>
      </c>
      <c r="K335" s="27">
        <v>0.0</v>
      </c>
      <c r="L335" s="28" t="s">
        <v>35</v>
      </c>
      <c r="M335" s="28">
        <v>20833.33</v>
      </c>
      <c r="N335" s="33"/>
      <c r="O335" s="33"/>
      <c r="P335" s="38" t="s">
        <v>275</v>
      </c>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row>
    <row r="336">
      <c r="A336" s="20" t="s">
        <v>7</v>
      </c>
      <c r="B336" s="20" t="s">
        <v>38</v>
      </c>
      <c r="C336" s="21">
        <v>1429.0</v>
      </c>
      <c r="D336" s="22">
        <v>44104.0</v>
      </c>
      <c r="E336" s="23">
        <v>44255.0</v>
      </c>
      <c r="F336" s="20" t="s">
        <v>65</v>
      </c>
      <c r="G336" s="20" t="s">
        <v>29</v>
      </c>
      <c r="H336" s="24">
        <v>2.0</v>
      </c>
      <c r="I336" s="25">
        <v>151.0</v>
      </c>
      <c r="J336" s="26" t="s">
        <v>34</v>
      </c>
      <c r="K336" s="27">
        <v>0.0</v>
      </c>
      <c r="L336" s="28" t="s">
        <v>35</v>
      </c>
      <c r="M336" s="28">
        <v>20833.33</v>
      </c>
      <c r="N336" s="33"/>
      <c r="O336" s="33"/>
      <c r="P336" s="34" t="s">
        <v>275</v>
      </c>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row>
    <row r="337">
      <c r="A337" s="20" t="s">
        <v>7</v>
      </c>
      <c r="B337" s="20" t="s">
        <v>38</v>
      </c>
      <c r="C337" s="21">
        <v>1430.0</v>
      </c>
      <c r="D337" s="22">
        <v>44104.0</v>
      </c>
      <c r="E337" s="23">
        <v>44255.0</v>
      </c>
      <c r="F337" s="20" t="s">
        <v>65</v>
      </c>
      <c r="G337" s="20" t="s">
        <v>29</v>
      </c>
      <c r="H337" s="24">
        <v>2.0</v>
      </c>
      <c r="I337" s="25">
        <v>151.0</v>
      </c>
      <c r="J337" s="26" t="s">
        <v>34</v>
      </c>
      <c r="K337" s="27">
        <v>0.0</v>
      </c>
      <c r="L337" s="28" t="s">
        <v>35</v>
      </c>
      <c r="M337" s="28">
        <v>20833.33</v>
      </c>
      <c r="N337" s="33"/>
      <c r="O337" s="33"/>
      <c r="P337" s="34" t="s">
        <v>275</v>
      </c>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row>
    <row r="338">
      <c r="A338" s="20" t="s">
        <v>7</v>
      </c>
      <c r="B338" s="20" t="s">
        <v>38</v>
      </c>
      <c r="C338" s="21">
        <v>1431.0</v>
      </c>
      <c r="D338" s="22">
        <v>44104.0</v>
      </c>
      <c r="E338" s="23">
        <v>44255.0</v>
      </c>
      <c r="F338" s="20" t="s">
        <v>65</v>
      </c>
      <c r="G338" s="20" t="s">
        <v>29</v>
      </c>
      <c r="H338" s="24">
        <v>2.0</v>
      </c>
      <c r="I338" s="25">
        <v>151.0</v>
      </c>
      <c r="J338" s="26" t="s">
        <v>34</v>
      </c>
      <c r="K338" s="27">
        <v>0.0</v>
      </c>
      <c r="L338" s="28" t="s">
        <v>35</v>
      </c>
      <c r="M338" s="28">
        <v>20833.45</v>
      </c>
      <c r="N338" s="33"/>
      <c r="O338" s="33"/>
      <c r="P338" s="34" t="s">
        <v>275</v>
      </c>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row>
    <row r="339">
      <c r="A339" s="20" t="s">
        <v>7</v>
      </c>
      <c r="B339" s="20" t="s">
        <v>38</v>
      </c>
      <c r="C339" s="21">
        <v>1432.0</v>
      </c>
      <c r="D339" s="22">
        <v>44104.0</v>
      </c>
      <c r="E339" s="23">
        <v>44255.0</v>
      </c>
      <c r="F339" s="20" t="s">
        <v>65</v>
      </c>
      <c r="G339" s="20" t="s">
        <v>29</v>
      </c>
      <c r="H339" s="24">
        <v>2.0</v>
      </c>
      <c r="I339" s="25">
        <v>151.0</v>
      </c>
      <c r="J339" s="26" t="s">
        <v>34</v>
      </c>
      <c r="K339" s="27">
        <v>0.0</v>
      </c>
      <c r="L339" s="28" t="s">
        <v>35</v>
      </c>
      <c r="M339" s="28">
        <v>20833.33</v>
      </c>
      <c r="N339" s="33"/>
      <c r="O339" s="33"/>
      <c r="P339" s="34" t="s">
        <v>275</v>
      </c>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row>
    <row r="340">
      <c r="A340" s="20" t="s">
        <v>7</v>
      </c>
      <c r="B340" s="20" t="s">
        <v>38</v>
      </c>
      <c r="C340" s="21">
        <v>1433.0</v>
      </c>
      <c r="D340" s="22">
        <v>44104.0</v>
      </c>
      <c r="E340" s="23">
        <v>44255.0</v>
      </c>
      <c r="F340" s="20" t="s">
        <v>65</v>
      </c>
      <c r="G340" s="20" t="s">
        <v>29</v>
      </c>
      <c r="H340" s="24">
        <v>2.0</v>
      </c>
      <c r="I340" s="25">
        <v>151.0</v>
      </c>
      <c r="J340" s="26" t="s">
        <v>34</v>
      </c>
      <c r="K340" s="27">
        <v>0.0</v>
      </c>
      <c r="L340" s="28" t="s">
        <v>35</v>
      </c>
      <c r="M340" s="28">
        <v>20833.33</v>
      </c>
      <c r="N340" s="33"/>
      <c r="O340" s="33"/>
      <c r="P340" s="34" t="s">
        <v>275</v>
      </c>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row>
    <row r="341" hidden="1">
      <c r="A341" s="20" t="s">
        <v>7</v>
      </c>
      <c r="B341" s="20" t="s">
        <v>22</v>
      </c>
      <c r="C341" s="21">
        <v>1376.0</v>
      </c>
      <c r="D341" s="32">
        <v>42867.0</v>
      </c>
      <c r="E341" s="23">
        <v>44058.0</v>
      </c>
      <c r="F341" s="20" t="s">
        <v>121</v>
      </c>
      <c r="G341" s="20" t="s">
        <v>101</v>
      </c>
      <c r="H341" s="24">
        <v>1.0</v>
      </c>
      <c r="I341" s="25">
        <v>460.0</v>
      </c>
      <c r="J341" s="26" t="s">
        <v>34</v>
      </c>
      <c r="K341" s="27">
        <v>0.0</v>
      </c>
      <c r="L341" s="28" t="s">
        <v>35</v>
      </c>
      <c r="M341" s="28">
        <v>125000.0</v>
      </c>
      <c r="N341" s="29"/>
      <c r="O341" s="30">
        <v>43974.0</v>
      </c>
      <c r="P341" s="26" t="s">
        <v>276</v>
      </c>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row>
    <row r="342">
      <c r="A342" s="20" t="s">
        <v>7</v>
      </c>
      <c r="B342" s="20" t="s">
        <v>38</v>
      </c>
      <c r="C342" s="21">
        <v>1434.0</v>
      </c>
      <c r="D342" s="22">
        <v>44104.0</v>
      </c>
      <c r="E342" s="23">
        <v>44255.0</v>
      </c>
      <c r="F342" s="20" t="s">
        <v>65</v>
      </c>
      <c r="G342" s="20" t="s">
        <v>29</v>
      </c>
      <c r="H342" s="24">
        <v>2.0</v>
      </c>
      <c r="I342" s="25">
        <v>151.0</v>
      </c>
      <c r="J342" s="26" t="s">
        <v>34</v>
      </c>
      <c r="K342" s="27">
        <v>0.0</v>
      </c>
      <c r="L342" s="28" t="s">
        <v>35</v>
      </c>
      <c r="M342" s="28">
        <v>20833.33</v>
      </c>
      <c r="N342" s="33"/>
      <c r="O342" s="33"/>
      <c r="P342" s="34" t="s">
        <v>275</v>
      </c>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row>
    <row r="343">
      <c r="A343" s="20" t="s">
        <v>7</v>
      </c>
      <c r="B343" s="20" t="s">
        <v>38</v>
      </c>
      <c r="C343" s="21">
        <v>1435.0</v>
      </c>
      <c r="D343" s="22">
        <v>44104.0</v>
      </c>
      <c r="E343" s="23">
        <v>44255.0</v>
      </c>
      <c r="F343" s="20" t="s">
        <v>65</v>
      </c>
      <c r="G343" s="20" t="s">
        <v>29</v>
      </c>
      <c r="H343" s="24">
        <v>2.0</v>
      </c>
      <c r="I343" s="25">
        <v>151.0</v>
      </c>
      <c r="J343" s="26" t="s">
        <v>34</v>
      </c>
      <c r="K343" s="27">
        <v>0.0</v>
      </c>
      <c r="L343" s="28" t="s">
        <v>35</v>
      </c>
      <c r="M343" s="28">
        <v>20833.33</v>
      </c>
      <c r="N343" s="33"/>
      <c r="O343" s="33"/>
      <c r="P343" s="38" t="s">
        <v>275</v>
      </c>
      <c r="Q343" s="37"/>
      <c r="R343" s="37"/>
      <c r="S343" s="37"/>
      <c r="T343" s="37"/>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row>
    <row r="344">
      <c r="A344" s="20" t="s">
        <v>7</v>
      </c>
      <c r="B344" s="20" t="s">
        <v>38</v>
      </c>
      <c r="C344" s="21">
        <v>1436.0</v>
      </c>
      <c r="D344" s="22">
        <v>44104.0</v>
      </c>
      <c r="E344" s="23">
        <v>44255.0</v>
      </c>
      <c r="F344" s="20" t="s">
        <v>65</v>
      </c>
      <c r="G344" s="20" t="s">
        <v>29</v>
      </c>
      <c r="H344" s="24">
        <v>2.0</v>
      </c>
      <c r="I344" s="25">
        <v>151.0</v>
      </c>
      <c r="J344" s="26" t="s">
        <v>34</v>
      </c>
      <c r="K344" s="27">
        <v>0.0</v>
      </c>
      <c r="L344" s="28" t="s">
        <v>35</v>
      </c>
      <c r="M344" s="28">
        <v>20833.33</v>
      </c>
      <c r="N344" s="33"/>
      <c r="O344" s="33"/>
      <c r="P344" s="38" t="s">
        <v>275</v>
      </c>
      <c r="Q344" s="37"/>
      <c r="R344" s="37"/>
      <c r="S344" s="37"/>
      <c r="T344" s="37"/>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row>
    <row r="345">
      <c r="A345" s="20" t="s">
        <v>7</v>
      </c>
      <c r="B345" s="20" t="s">
        <v>38</v>
      </c>
      <c r="C345" s="21">
        <v>1437.0</v>
      </c>
      <c r="D345" s="22">
        <v>44104.0</v>
      </c>
      <c r="E345" s="23">
        <v>44255.0</v>
      </c>
      <c r="F345" s="20" t="s">
        <v>65</v>
      </c>
      <c r="G345" s="20" t="s">
        <v>29</v>
      </c>
      <c r="H345" s="24">
        <v>2.0</v>
      </c>
      <c r="I345" s="25">
        <v>151.0</v>
      </c>
      <c r="J345" s="26" t="s">
        <v>34</v>
      </c>
      <c r="K345" s="27">
        <v>0.0</v>
      </c>
      <c r="L345" s="28" t="s">
        <v>35</v>
      </c>
      <c r="M345" s="28">
        <v>20833.33</v>
      </c>
      <c r="N345" s="33"/>
      <c r="O345" s="33"/>
      <c r="P345" s="38" t="s">
        <v>275</v>
      </c>
      <c r="Q345" s="37"/>
      <c r="R345" s="37"/>
      <c r="S345" s="37"/>
      <c r="T345" s="37"/>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row>
    <row r="346">
      <c r="A346" s="20" t="s">
        <v>7</v>
      </c>
      <c r="B346" s="20" t="s">
        <v>38</v>
      </c>
      <c r="C346" s="21">
        <v>1438.0</v>
      </c>
      <c r="D346" s="22">
        <v>44104.0</v>
      </c>
      <c r="E346" s="23">
        <v>44255.0</v>
      </c>
      <c r="F346" s="20" t="s">
        <v>65</v>
      </c>
      <c r="G346" s="20" t="s">
        <v>29</v>
      </c>
      <c r="H346" s="24">
        <v>2.0</v>
      </c>
      <c r="I346" s="25">
        <v>151.0</v>
      </c>
      <c r="J346" s="26" t="s">
        <v>34</v>
      </c>
      <c r="K346" s="27">
        <v>0.0</v>
      </c>
      <c r="L346" s="28" t="s">
        <v>35</v>
      </c>
      <c r="M346" s="28">
        <v>20833.33</v>
      </c>
      <c r="N346" s="33"/>
      <c r="O346" s="33"/>
      <c r="P346" s="34" t="s">
        <v>275</v>
      </c>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row>
    <row r="347">
      <c r="A347" s="20" t="s">
        <v>7</v>
      </c>
      <c r="B347" s="20" t="s">
        <v>38</v>
      </c>
      <c r="C347" s="21">
        <v>1439.0</v>
      </c>
      <c r="D347" s="22">
        <v>44104.0</v>
      </c>
      <c r="E347" s="23">
        <v>44255.0</v>
      </c>
      <c r="F347" s="20" t="s">
        <v>65</v>
      </c>
      <c r="G347" s="20" t="s">
        <v>29</v>
      </c>
      <c r="H347" s="24">
        <v>2.0</v>
      </c>
      <c r="I347" s="25">
        <v>151.0</v>
      </c>
      <c r="J347" s="26" t="s">
        <v>34</v>
      </c>
      <c r="K347" s="27">
        <v>0.0</v>
      </c>
      <c r="L347" s="28" t="s">
        <v>35</v>
      </c>
      <c r="M347" s="28">
        <v>20833.33</v>
      </c>
      <c r="N347" s="33"/>
      <c r="O347" s="33"/>
      <c r="P347" s="38" t="s">
        <v>275</v>
      </c>
      <c r="Q347" s="37"/>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row>
    <row r="348">
      <c r="A348" s="20" t="s">
        <v>7</v>
      </c>
      <c r="B348" s="20" t="s">
        <v>38</v>
      </c>
      <c r="C348" s="21">
        <v>1440.0</v>
      </c>
      <c r="D348" s="22">
        <v>44104.0</v>
      </c>
      <c r="E348" s="23">
        <v>44255.0</v>
      </c>
      <c r="F348" s="20" t="s">
        <v>65</v>
      </c>
      <c r="G348" s="20" t="s">
        <v>29</v>
      </c>
      <c r="H348" s="24">
        <v>2.0</v>
      </c>
      <c r="I348" s="25">
        <v>151.0</v>
      </c>
      <c r="J348" s="26" t="s">
        <v>34</v>
      </c>
      <c r="K348" s="27">
        <v>0.0</v>
      </c>
      <c r="L348" s="28" t="s">
        <v>35</v>
      </c>
      <c r="M348" s="28">
        <v>20833.33</v>
      </c>
      <c r="N348" s="33"/>
      <c r="O348" s="33"/>
      <c r="P348" s="38" t="s">
        <v>275</v>
      </c>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row>
    <row r="349" hidden="1">
      <c r="A349" s="20" t="s">
        <v>7</v>
      </c>
      <c r="B349" s="20" t="s">
        <v>33</v>
      </c>
      <c r="C349" s="21">
        <v>983.0</v>
      </c>
      <c r="D349" s="32">
        <v>42964.0</v>
      </c>
      <c r="E349" s="23">
        <v>44064.0</v>
      </c>
      <c r="F349" s="20" t="s">
        <v>121</v>
      </c>
      <c r="G349" s="20" t="s">
        <v>101</v>
      </c>
      <c r="H349" s="24">
        <v>1.0</v>
      </c>
      <c r="I349" s="25">
        <v>369.0</v>
      </c>
      <c r="J349" s="26" t="s">
        <v>34</v>
      </c>
      <c r="K349" s="27">
        <v>0.0</v>
      </c>
      <c r="L349" s="28" t="s">
        <v>35</v>
      </c>
      <c r="M349" s="28">
        <v>150000.0</v>
      </c>
      <c r="N349" s="33"/>
      <c r="O349" s="33"/>
      <c r="P349" s="36" t="s">
        <v>277</v>
      </c>
      <c r="Q349" s="37"/>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row>
    <row r="350">
      <c r="A350" s="20" t="s">
        <v>7</v>
      </c>
      <c r="B350" s="20" t="s">
        <v>38</v>
      </c>
      <c r="C350" s="21">
        <v>1441.0</v>
      </c>
      <c r="D350" s="22">
        <v>44104.0</v>
      </c>
      <c r="E350" s="23">
        <v>44255.0</v>
      </c>
      <c r="F350" s="20" t="s">
        <v>65</v>
      </c>
      <c r="G350" s="20" t="s">
        <v>29</v>
      </c>
      <c r="H350" s="24">
        <v>2.0</v>
      </c>
      <c r="I350" s="25">
        <v>151.0</v>
      </c>
      <c r="J350" s="26" t="s">
        <v>34</v>
      </c>
      <c r="K350" s="27">
        <v>0.0</v>
      </c>
      <c r="L350" s="28" t="s">
        <v>35</v>
      </c>
      <c r="M350" s="28">
        <v>20833.33</v>
      </c>
      <c r="N350" s="33"/>
      <c r="O350" s="33"/>
      <c r="P350" s="34" t="s">
        <v>275</v>
      </c>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row>
    <row r="351">
      <c r="A351" s="20" t="s">
        <v>7</v>
      </c>
      <c r="B351" s="20" t="s">
        <v>38</v>
      </c>
      <c r="C351" s="21">
        <v>1442.0</v>
      </c>
      <c r="D351" s="22">
        <v>44104.0</v>
      </c>
      <c r="E351" s="23">
        <v>44255.0</v>
      </c>
      <c r="F351" s="20" t="s">
        <v>65</v>
      </c>
      <c r="G351" s="20" t="s">
        <v>29</v>
      </c>
      <c r="H351" s="24">
        <v>2.0</v>
      </c>
      <c r="I351" s="25">
        <v>151.0</v>
      </c>
      <c r="J351" s="26" t="s">
        <v>34</v>
      </c>
      <c r="K351" s="27">
        <v>0.0</v>
      </c>
      <c r="L351" s="28" t="s">
        <v>35</v>
      </c>
      <c r="M351" s="28">
        <v>20833.33</v>
      </c>
      <c r="N351" s="33"/>
      <c r="O351" s="33"/>
      <c r="P351" s="34" t="s">
        <v>275</v>
      </c>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row>
    <row r="352">
      <c r="A352" s="20" t="s">
        <v>7</v>
      </c>
      <c r="B352" s="20" t="s">
        <v>38</v>
      </c>
      <c r="C352" s="21">
        <v>1443.0</v>
      </c>
      <c r="D352" s="22">
        <v>44104.0</v>
      </c>
      <c r="E352" s="23">
        <v>44255.0</v>
      </c>
      <c r="F352" s="20" t="s">
        <v>65</v>
      </c>
      <c r="G352" s="20" t="s">
        <v>29</v>
      </c>
      <c r="H352" s="24">
        <v>2.0</v>
      </c>
      <c r="I352" s="25">
        <v>151.0</v>
      </c>
      <c r="J352" s="26" t="s">
        <v>34</v>
      </c>
      <c r="K352" s="27">
        <v>0.0</v>
      </c>
      <c r="L352" s="28" t="s">
        <v>35</v>
      </c>
      <c r="M352" s="28">
        <v>20833.33</v>
      </c>
      <c r="N352" s="33"/>
      <c r="O352" s="33"/>
      <c r="P352" s="38" t="s">
        <v>275</v>
      </c>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row>
    <row r="353">
      <c r="A353" s="20" t="s">
        <v>7</v>
      </c>
      <c r="B353" s="20" t="s">
        <v>38</v>
      </c>
      <c r="C353" s="21">
        <v>1444.0</v>
      </c>
      <c r="D353" s="22">
        <v>44104.0</v>
      </c>
      <c r="E353" s="23">
        <v>44255.0</v>
      </c>
      <c r="F353" s="20" t="s">
        <v>65</v>
      </c>
      <c r="G353" s="20" t="s">
        <v>29</v>
      </c>
      <c r="H353" s="24">
        <v>2.0</v>
      </c>
      <c r="I353" s="25">
        <v>151.0</v>
      </c>
      <c r="J353" s="26" t="s">
        <v>34</v>
      </c>
      <c r="K353" s="27">
        <v>0.0</v>
      </c>
      <c r="L353" s="28" t="s">
        <v>35</v>
      </c>
      <c r="M353" s="28">
        <v>20833.33</v>
      </c>
      <c r="N353" s="33"/>
      <c r="O353" s="33"/>
      <c r="P353" s="34" t="s">
        <v>275</v>
      </c>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row>
    <row r="354">
      <c r="A354" s="20" t="s">
        <v>7</v>
      </c>
      <c r="B354" s="20" t="s">
        <v>38</v>
      </c>
      <c r="C354" s="21">
        <v>1445.0</v>
      </c>
      <c r="D354" s="22">
        <v>44104.0</v>
      </c>
      <c r="E354" s="23">
        <v>44255.0</v>
      </c>
      <c r="F354" s="20" t="s">
        <v>65</v>
      </c>
      <c r="G354" s="20" t="s">
        <v>29</v>
      </c>
      <c r="H354" s="24">
        <v>2.0</v>
      </c>
      <c r="I354" s="25">
        <v>151.0</v>
      </c>
      <c r="J354" s="26" t="s">
        <v>34</v>
      </c>
      <c r="K354" s="27">
        <v>0.0</v>
      </c>
      <c r="L354" s="28" t="s">
        <v>35</v>
      </c>
      <c r="M354" s="28">
        <v>20833.33</v>
      </c>
      <c r="N354" s="33"/>
      <c r="O354" s="33"/>
      <c r="P354" s="34" t="s">
        <v>275</v>
      </c>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row>
    <row r="355">
      <c r="A355" s="20" t="s">
        <v>7</v>
      </c>
      <c r="B355" s="20" t="s">
        <v>38</v>
      </c>
      <c r="C355" s="21">
        <v>1446.0</v>
      </c>
      <c r="D355" s="22">
        <v>44104.0</v>
      </c>
      <c r="E355" s="23">
        <v>44255.0</v>
      </c>
      <c r="F355" s="20" t="s">
        <v>65</v>
      </c>
      <c r="G355" s="20" t="s">
        <v>29</v>
      </c>
      <c r="H355" s="24">
        <v>2.0</v>
      </c>
      <c r="I355" s="25">
        <v>151.0</v>
      </c>
      <c r="J355" s="26" t="s">
        <v>34</v>
      </c>
      <c r="K355" s="27">
        <v>0.0</v>
      </c>
      <c r="L355" s="28" t="s">
        <v>35</v>
      </c>
      <c r="M355" s="28">
        <v>20833.33</v>
      </c>
      <c r="N355" s="33"/>
      <c r="O355" s="33"/>
      <c r="P355" s="34" t="s">
        <v>275</v>
      </c>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row>
    <row r="356">
      <c r="A356" s="20" t="s">
        <v>7</v>
      </c>
      <c r="B356" s="20" t="s">
        <v>38</v>
      </c>
      <c r="C356" s="21">
        <v>1447.0</v>
      </c>
      <c r="D356" s="22">
        <v>44104.0</v>
      </c>
      <c r="E356" s="23">
        <v>44255.0</v>
      </c>
      <c r="F356" s="20" t="s">
        <v>65</v>
      </c>
      <c r="G356" s="20" t="s">
        <v>29</v>
      </c>
      <c r="H356" s="24">
        <v>2.0</v>
      </c>
      <c r="I356" s="25">
        <v>151.0</v>
      </c>
      <c r="J356" s="26" t="s">
        <v>34</v>
      </c>
      <c r="K356" s="27">
        <v>0.0</v>
      </c>
      <c r="L356" s="28" t="s">
        <v>35</v>
      </c>
      <c r="M356" s="28">
        <v>20833.33</v>
      </c>
      <c r="N356" s="33"/>
      <c r="O356" s="33"/>
      <c r="P356" s="34" t="s">
        <v>275</v>
      </c>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row>
    <row r="357">
      <c r="A357" s="20" t="s">
        <v>7</v>
      </c>
      <c r="B357" s="20" t="s">
        <v>38</v>
      </c>
      <c r="C357" s="21">
        <v>1448.0</v>
      </c>
      <c r="D357" s="22">
        <v>44104.0</v>
      </c>
      <c r="E357" s="23">
        <v>44255.0</v>
      </c>
      <c r="F357" s="20" t="s">
        <v>65</v>
      </c>
      <c r="G357" s="20" t="s">
        <v>29</v>
      </c>
      <c r="H357" s="24">
        <v>2.0</v>
      </c>
      <c r="I357" s="25">
        <v>151.0</v>
      </c>
      <c r="J357" s="26" t="s">
        <v>34</v>
      </c>
      <c r="K357" s="27">
        <v>0.0</v>
      </c>
      <c r="L357" s="28" t="s">
        <v>35</v>
      </c>
      <c r="M357" s="28">
        <v>20833.33</v>
      </c>
      <c r="N357" s="33"/>
      <c r="O357" s="33"/>
      <c r="P357" s="34" t="s">
        <v>275</v>
      </c>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row>
    <row r="358">
      <c r="A358" s="20" t="s">
        <v>7</v>
      </c>
      <c r="B358" s="20" t="s">
        <v>38</v>
      </c>
      <c r="C358" s="21">
        <v>1449.0</v>
      </c>
      <c r="D358" s="22">
        <v>44104.0</v>
      </c>
      <c r="E358" s="23">
        <v>44255.0</v>
      </c>
      <c r="F358" s="20" t="s">
        <v>65</v>
      </c>
      <c r="G358" s="20" t="s">
        <v>29</v>
      </c>
      <c r="H358" s="24">
        <v>2.0</v>
      </c>
      <c r="I358" s="25">
        <v>151.0</v>
      </c>
      <c r="J358" s="26" t="s">
        <v>34</v>
      </c>
      <c r="K358" s="27">
        <v>0.0</v>
      </c>
      <c r="L358" s="28" t="s">
        <v>35</v>
      </c>
      <c r="M358" s="28">
        <v>20833.33</v>
      </c>
      <c r="N358" s="33"/>
      <c r="O358" s="33"/>
      <c r="P358" s="38" t="s">
        <v>275</v>
      </c>
      <c r="Q358" s="37"/>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row>
    <row r="359">
      <c r="A359" s="20" t="s">
        <v>7</v>
      </c>
      <c r="B359" s="20" t="s">
        <v>38</v>
      </c>
      <c r="C359" s="21">
        <v>1450.0</v>
      </c>
      <c r="D359" s="22">
        <v>44104.0</v>
      </c>
      <c r="E359" s="23">
        <v>44255.0</v>
      </c>
      <c r="F359" s="20" t="s">
        <v>65</v>
      </c>
      <c r="G359" s="20" t="s">
        <v>29</v>
      </c>
      <c r="H359" s="24">
        <v>2.0</v>
      </c>
      <c r="I359" s="25">
        <v>151.0</v>
      </c>
      <c r="J359" s="26" t="s">
        <v>34</v>
      </c>
      <c r="K359" s="27">
        <v>0.0</v>
      </c>
      <c r="L359" s="28" t="s">
        <v>35</v>
      </c>
      <c r="M359" s="28">
        <v>20833.33</v>
      </c>
      <c r="N359" s="33"/>
      <c r="O359" s="33"/>
      <c r="P359" s="34" t="s">
        <v>275</v>
      </c>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row>
    <row r="360">
      <c r="A360" s="20" t="s">
        <v>7</v>
      </c>
      <c r="B360" s="20" t="s">
        <v>38</v>
      </c>
      <c r="C360" s="21">
        <v>1451.0</v>
      </c>
      <c r="D360" s="22">
        <v>44104.0</v>
      </c>
      <c r="E360" s="23">
        <v>44255.0</v>
      </c>
      <c r="F360" s="20" t="s">
        <v>65</v>
      </c>
      <c r="G360" s="20" t="s">
        <v>29</v>
      </c>
      <c r="H360" s="24">
        <v>2.0</v>
      </c>
      <c r="I360" s="25">
        <v>151.0</v>
      </c>
      <c r="J360" s="26" t="s">
        <v>34</v>
      </c>
      <c r="K360" s="27">
        <v>0.0</v>
      </c>
      <c r="L360" s="28" t="s">
        <v>35</v>
      </c>
      <c r="M360" s="28">
        <v>20833.33</v>
      </c>
      <c r="N360" s="33"/>
      <c r="O360" s="33"/>
      <c r="P360" s="34" t="s">
        <v>275</v>
      </c>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row>
    <row r="361">
      <c r="A361" s="20" t="s">
        <v>6</v>
      </c>
      <c r="B361" s="20" t="s">
        <v>74</v>
      </c>
      <c r="C361" s="21">
        <v>201.0</v>
      </c>
      <c r="D361" s="22">
        <v>44099.0</v>
      </c>
      <c r="E361" s="23">
        <v>44255.0</v>
      </c>
      <c r="F361" s="20" t="s">
        <v>65</v>
      </c>
      <c r="G361" s="20" t="s">
        <v>29</v>
      </c>
      <c r="H361" s="24">
        <v>2.0</v>
      </c>
      <c r="I361" s="25">
        <v>156.0</v>
      </c>
      <c r="J361" s="26" t="s">
        <v>34</v>
      </c>
      <c r="K361" s="27">
        <v>0.0</v>
      </c>
      <c r="L361" s="28" t="s">
        <v>35</v>
      </c>
      <c r="M361" s="28">
        <v>150000.0</v>
      </c>
      <c r="N361" s="29"/>
      <c r="O361" s="30">
        <v>44247.0</v>
      </c>
      <c r="P361" s="26" t="s">
        <v>278</v>
      </c>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row>
    <row r="362">
      <c r="A362" s="20" t="s">
        <v>7</v>
      </c>
      <c r="B362" s="20" t="s">
        <v>38</v>
      </c>
      <c r="C362" s="21">
        <v>770.0</v>
      </c>
      <c r="D362" s="22">
        <v>44092.0</v>
      </c>
      <c r="E362" s="23">
        <v>44255.0</v>
      </c>
      <c r="F362" s="20" t="s">
        <v>65</v>
      </c>
      <c r="G362" s="20" t="s">
        <v>29</v>
      </c>
      <c r="H362" s="24">
        <v>2.0</v>
      </c>
      <c r="I362" s="25">
        <v>163.0</v>
      </c>
      <c r="J362" s="26" t="s">
        <v>34</v>
      </c>
      <c r="K362" s="27">
        <v>0.0</v>
      </c>
      <c r="L362" s="28" t="s">
        <v>35</v>
      </c>
      <c r="M362" s="28">
        <v>225000.0</v>
      </c>
      <c r="N362" s="29"/>
      <c r="O362" s="30">
        <v>44289.0</v>
      </c>
      <c r="P362" s="26" t="s">
        <v>149</v>
      </c>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row>
    <row r="363">
      <c r="A363" s="20" t="s">
        <v>7</v>
      </c>
      <c r="B363" s="20" t="s">
        <v>51</v>
      </c>
      <c r="C363" s="21">
        <v>503.0</v>
      </c>
      <c r="D363" s="22">
        <v>44070.0</v>
      </c>
      <c r="E363" s="23">
        <v>44255.0</v>
      </c>
      <c r="F363" s="20" t="s">
        <v>65</v>
      </c>
      <c r="G363" s="20" t="s">
        <v>29</v>
      </c>
      <c r="H363" s="24">
        <v>2.0</v>
      </c>
      <c r="I363" s="25">
        <v>185.0</v>
      </c>
      <c r="J363" s="26" t="s">
        <v>34</v>
      </c>
      <c r="K363" s="27">
        <v>0.0</v>
      </c>
      <c r="L363" s="28" t="s">
        <v>35</v>
      </c>
      <c r="M363" s="28">
        <v>150000.0</v>
      </c>
      <c r="N363" s="33"/>
      <c r="O363" s="33"/>
      <c r="P363" s="36" t="s">
        <v>279</v>
      </c>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row>
    <row r="364">
      <c r="A364" s="20" t="s">
        <v>7</v>
      </c>
      <c r="B364" s="20" t="s">
        <v>38</v>
      </c>
      <c r="C364" s="21">
        <v>70.0</v>
      </c>
      <c r="D364" s="22">
        <v>44008.0</v>
      </c>
      <c r="E364" s="23">
        <v>44255.0</v>
      </c>
      <c r="F364" s="20" t="s">
        <v>65</v>
      </c>
      <c r="G364" s="20" t="s">
        <v>29</v>
      </c>
      <c r="H364" s="24">
        <v>2.0</v>
      </c>
      <c r="I364" s="25">
        <v>247.0</v>
      </c>
      <c r="J364" s="26" t="s">
        <v>34</v>
      </c>
      <c r="K364" s="27">
        <v>0.0</v>
      </c>
      <c r="L364" s="28" t="s">
        <v>35</v>
      </c>
      <c r="M364" s="28">
        <v>150000.0</v>
      </c>
      <c r="N364" s="29"/>
      <c r="O364" s="30">
        <v>44175.0</v>
      </c>
      <c r="P364" s="26" t="s">
        <v>149</v>
      </c>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row>
    <row r="365">
      <c r="A365" s="20" t="s">
        <v>6</v>
      </c>
      <c r="B365" s="20" t="s">
        <v>74</v>
      </c>
      <c r="C365" s="21">
        <v>163.0</v>
      </c>
      <c r="D365" s="22">
        <v>44136.0</v>
      </c>
      <c r="E365" s="23">
        <v>44252.0</v>
      </c>
      <c r="F365" s="20" t="s">
        <v>65</v>
      </c>
      <c r="G365" s="20" t="s">
        <v>29</v>
      </c>
      <c r="H365" s="24">
        <v>2.0</v>
      </c>
      <c r="I365" s="25">
        <v>116.0</v>
      </c>
      <c r="J365" s="26" t="s">
        <v>30</v>
      </c>
      <c r="K365" s="27">
        <v>1.0</v>
      </c>
      <c r="L365" s="28" t="s">
        <v>31</v>
      </c>
      <c r="M365" s="28">
        <v>150000.0</v>
      </c>
      <c r="N365" s="29"/>
      <c r="O365" s="30">
        <v>44205.0</v>
      </c>
      <c r="P365" s="26" t="s">
        <v>280</v>
      </c>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c r="BO365" s="19"/>
      <c r="BP365" s="19"/>
      <c r="BQ365" s="19"/>
      <c r="BR365" s="19"/>
      <c r="BS365" s="19"/>
      <c r="BT365" s="19"/>
      <c r="BU365" s="19"/>
      <c r="BV365" s="19"/>
      <c r="BW365" s="19"/>
      <c r="BX365" s="19"/>
      <c r="BY365" s="19"/>
      <c r="BZ365" s="19"/>
    </row>
    <row r="366">
      <c r="A366" s="20" t="s">
        <v>7</v>
      </c>
      <c r="B366" s="20" t="s">
        <v>74</v>
      </c>
      <c r="C366" s="21">
        <v>164.0</v>
      </c>
      <c r="D366" s="22">
        <v>44136.0</v>
      </c>
      <c r="E366" s="23">
        <v>44252.0</v>
      </c>
      <c r="F366" s="20" t="s">
        <v>65</v>
      </c>
      <c r="G366" s="20" t="s">
        <v>29</v>
      </c>
      <c r="H366" s="24">
        <v>2.0</v>
      </c>
      <c r="I366" s="25">
        <v>116.0</v>
      </c>
      <c r="J366" s="26" t="s">
        <v>30</v>
      </c>
      <c r="K366" s="27">
        <v>1.0</v>
      </c>
      <c r="L366" s="28" t="s">
        <v>31</v>
      </c>
      <c r="M366" s="28">
        <v>150000.0</v>
      </c>
      <c r="N366" s="29"/>
      <c r="O366" s="30">
        <v>44205.0</v>
      </c>
      <c r="P366" s="26" t="s">
        <v>280</v>
      </c>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row>
    <row r="367">
      <c r="A367" s="20" t="s">
        <v>6</v>
      </c>
      <c r="B367" s="20" t="s">
        <v>22</v>
      </c>
      <c r="C367" s="21">
        <v>606.0</v>
      </c>
      <c r="D367" s="22">
        <v>43979.0</v>
      </c>
      <c r="E367" s="23">
        <v>44249.0</v>
      </c>
      <c r="F367" s="20" t="s">
        <v>65</v>
      </c>
      <c r="G367" s="20" t="s">
        <v>29</v>
      </c>
      <c r="H367" s="24">
        <v>2.0</v>
      </c>
      <c r="I367" s="25">
        <v>270.0</v>
      </c>
      <c r="J367" s="26" t="s">
        <v>30</v>
      </c>
      <c r="K367" s="27">
        <v>1.0</v>
      </c>
      <c r="L367" s="28" t="s">
        <v>31</v>
      </c>
      <c r="M367" s="28">
        <v>225000.0</v>
      </c>
      <c r="N367" s="29"/>
      <c r="O367" s="30">
        <v>44249.0</v>
      </c>
      <c r="P367" s="34" t="s">
        <v>281</v>
      </c>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c r="BO367" s="19"/>
      <c r="BP367" s="19"/>
      <c r="BQ367" s="19"/>
      <c r="BR367" s="19"/>
      <c r="BS367" s="19"/>
      <c r="BT367" s="19"/>
      <c r="BU367" s="19"/>
      <c r="BV367" s="19"/>
      <c r="BW367" s="19"/>
      <c r="BX367" s="19"/>
      <c r="BY367" s="19"/>
      <c r="BZ367" s="19"/>
    </row>
    <row r="368">
      <c r="A368" s="20" t="s">
        <v>7</v>
      </c>
      <c r="B368" s="20" t="s">
        <v>74</v>
      </c>
      <c r="C368" s="21">
        <v>216.0</v>
      </c>
      <c r="D368" s="22">
        <v>43860.0</v>
      </c>
      <c r="E368" s="23">
        <v>44246.0</v>
      </c>
      <c r="F368" s="20" t="s">
        <v>65</v>
      </c>
      <c r="G368" s="20" t="s">
        <v>29</v>
      </c>
      <c r="H368" s="24">
        <v>2.0</v>
      </c>
      <c r="I368" s="25">
        <v>385.0</v>
      </c>
      <c r="J368" s="26" t="s">
        <v>30</v>
      </c>
      <c r="K368" s="27">
        <v>1.0</v>
      </c>
      <c r="L368" s="28" t="s">
        <v>31</v>
      </c>
      <c r="M368" s="28">
        <v>360000.0</v>
      </c>
      <c r="N368" s="33"/>
      <c r="O368" s="33"/>
      <c r="P368" s="36" t="s">
        <v>282</v>
      </c>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c r="BO368" s="19"/>
      <c r="BP368" s="19"/>
      <c r="BQ368" s="19"/>
      <c r="BR368" s="19"/>
      <c r="BS368" s="19"/>
      <c r="BT368" s="19"/>
      <c r="BU368" s="19"/>
      <c r="BV368" s="19"/>
      <c r="BW368" s="19"/>
      <c r="BX368" s="19"/>
      <c r="BY368" s="19"/>
      <c r="BZ368" s="19"/>
    </row>
    <row r="369">
      <c r="A369" s="20" t="s">
        <v>6</v>
      </c>
      <c r="B369" s="20" t="s">
        <v>74</v>
      </c>
      <c r="C369" s="21">
        <v>159.0</v>
      </c>
      <c r="D369" s="22">
        <v>44094.0</v>
      </c>
      <c r="E369" s="23">
        <v>44245.0</v>
      </c>
      <c r="F369" s="20" t="s">
        <v>65</v>
      </c>
      <c r="G369" s="20" t="s">
        <v>29</v>
      </c>
      <c r="H369" s="24">
        <v>2.0</v>
      </c>
      <c r="I369" s="25">
        <v>151.0</v>
      </c>
      <c r="J369" s="26" t="s">
        <v>34</v>
      </c>
      <c r="K369" s="27">
        <v>0.0</v>
      </c>
      <c r="L369" s="28" t="s">
        <v>35</v>
      </c>
      <c r="M369" s="28">
        <v>150000.0</v>
      </c>
      <c r="N369" s="29"/>
      <c r="O369" s="30">
        <v>44029.0</v>
      </c>
      <c r="P369" s="26" t="s">
        <v>283</v>
      </c>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c r="BO369" s="19"/>
      <c r="BP369" s="19"/>
      <c r="BQ369" s="19"/>
      <c r="BR369" s="19"/>
      <c r="BS369" s="19"/>
      <c r="BT369" s="19"/>
      <c r="BU369" s="19"/>
      <c r="BV369" s="19"/>
      <c r="BW369" s="19"/>
      <c r="BX369" s="19"/>
      <c r="BY369" s="19"/>
      <c r="BZ369" s="19"/>
    </row>
    <row r="370">
      <c r="A370" s="20" t="s">
        <v>7</v>
      </c>
      <c r="B370" s="20" t="s">
        <v>38</v>
      </c>
      <c r="C370" s="21">
        <v>1256.0</v>
      </c>
      <c r="D370" s="22">
        <v>44116.0</v>
      </c>
      <c r="E370" s="23">
        <v>44242.0</v>
      </c>
      <c r="F370" s="20" t="s">
        <v>65</v>
      </c>
      <c r="G370" s="20" t="s">
        <v>29</v>
      </c>
      <c r="H370" s="24">
        <v>2.0</v>
      </c>
      <c r="I370" s="25">
        <v>491.0</v>
      </c>
      <c r="J370" s="26" t="s">
        <v>34</v>
      </c>
      <c r="K370" s="27">
        <v>0.0</v>
      </c>
      <c r="L370" s="28" t="s">
        <v>35</v>
      </c>
      <c r="M370" s="28">
        <v>0.0</v>
      </c>
      <c r="N370" s="29"/>
      <c r="O370" s="30">
        <v>44246.0</v>
      </c>
      <c r="P370" s="34" t="s">
        <v>284</v>
      </c>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c r="BO370" s="19"/>
      <c r="BP370" s="19"/>
      <c r="BQ370" s="19"/>
      <c r="BR370" s="19"/>
      <c r="BS370" s="19"/>
      <c r="BT370" s="19"/>
      <c r="BU370" s="19"/>
      <c r="BV370" s="19"/>
      <c r="BW370" s="19"/>
      <c r="BX370" s="19"/>
      <c r="BY370" s="19"/>
      <c r="BZ370" s="19"/>
    </row>
    <row r="371">
      <c r="A371" s="20" t="s">
        <v>7</v>
      </c>
      <c r="B371" s="20" t="s">
        <v>38</v>
      </c>
      <c r="C371" s="21">
        <v>1414.0</v>
      </c>
      <c r="D371" s="22">
        <v>44079.0</v>
      </c>
      <c r="E371" s="23">
        <v>44242.0</v>
      </c>
      <c r="F371" s="20" t="s">
        <v>65</v>
      </c>
      <c r="G371" s="20" t="s">
        <v>29</v>
      </c>
      <c r="H371" s="24">
        <v>2.0</v>
      </c>
      <c r="I371" s="25">
        <v>528.0</v>
      </c>
      <c r="J371" s="26" t="s">
        <v>34</v>
      </c>
      <c r="K371" s="27">
        <v>0.0</v>
      </c>
      <c r="L371" s="28" t="s">
        <v>35</v>
      </c>
      <c r="M371" s="28">
        <v>0.0</v>
      </c>
      <c r="N371" s="29"/>
      <c r="O371" s="30">
        <v>44441.0</v>
      </c>
      <c r="P371" s="38" t="s">
        <v>285</v>
      </c>
      <c r="Q371" s="37"/>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c r="BO371" s="19"/>
      <c r="BP371" s="19"/>
      <c r="BQ371" s="19"/>
      <c r="BR371" s="19"/>
      <c r="BS371" s="19"/>
      <c r="BT371" s="19"/>
      <c r="BU371" s="19"/>
      <c r="BV371" s="19"/>
      <c r="BW371" s="19"/>
      <c r="BX371" s="19"/>
      <c r="BY371" s="19"/>
      <c r="BZ371" s="19"/>
    </row>
    <row r="372" hidden="1">
      <c r="A372" s="20" t="s">
        <v>6</v>
      </c>
      <c r="B372" s="20" t="s">
        <v>38</v>
      </c>
      <c r="C372" s="21">
        <v>1536.0</v>
      </c>
      <c r="D372" s="32">
        <v>43030.0</v>
      </c>
      <c r="E372" s="23">
        <v>44074.0</v>
      </c>
      <c r="F372" s="20" t="s">
        <v>121</v>
      </c>
      <c r="G372" s="20" t="s">
        <v>101</v>
      </c>
      <c r="H372" s="24">
        <v>1.0</v>
      </c>
      <c r="I372" s="25">
        <v>313.0</v>
      </c>
      <c r="J372" s="26" t="s">
        <v>34</v>
      </c>
      <c r="K372" s="27">
        <v>0.0</v>
      </c>
      <c r="L372" s="28" t="s">
        <v>35</v>
      </c>
      <c r="M372" s="28">
        <v>250000.0</v>
      </c>
      <c r="N372" s="29"/>
      <c r="O372" s="30">
        <v>43971.0</v>
      </c>
      <c r="P372" s="26" t="s">
        <v>286</v>
      </c>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c r="BO372" s="19"/>
      <c r="BP372" s="19"/>
      <c r="BQ372" s="19"/>
      <c r="BR372" s="19"/>
      <c r="BS372" s="19"/>
      <c r="BT372" s="19"/>
      <c r="BU372" s="19"/>
      <c r="BV372" s="19"/>
      <c r="BW372" s="19"/>
      <c r="BX372" s="19"/>
      <c r="BY372" s="19"/>
      <c r="BZ372" s="19"/>
    </row>
    <row r="373">
      <c r="A373" s="20" t="s">
        <v>7</v>
      </c>
      <c r="B373" s="20" t="s">
        <v>38</v>
      </c>
      <c r="C373" s="21">
        <v>1827.0</v>
      </c>
      <c r="D373" s="22">
        <v>44067.0</v>
      </c>
      <c r="E373" s="23">
        <v>44242.0</v>
      </c>
      <c r="F373" s="20" t="s">
        <v>65</v>
      </c>
      <c r="G373" s="20" t="s">
        <v>29</v>
      </c>
      <c r="H373" s="24">
        <v>2.0</v>
      </c>
      <c r="I373" s="25">
        <v>540.0</v>
      </c>
      <c r="J373" s="26" t="s">
        <v>34</v>
      </c>
      <c r="K373" s="27">
        <v>0.0</v>
      </c>
      <c r="L373" s="28" t="s">
        <v>35</v>
      </c>
      <c r="M373" s="28">
        <v>0.0</v>
      </c>
      <c r="N373" s="29"/>
      <c r="O373" s="30">
        <v>44205.0</v>
      </c>
      <c r="P373" s="36" t="s">
        <v>287</v>
      </c>
      <c r="Q373" s="37"/>
      <c r="R373" s="37"/>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c r="BO373" s="19"/>
      <c r="BP373" s="19"/>
      <c r="BQ373" s="19"/>
      <c r="BR373" s="19"/>
      <c r="BS373" s="19"/>
      <c r="BT373" s="19"/>
      <c r="BU373" s="19"/>
      <c r="BV373" s="19"/>
      <c r="BW373" s="19"/>
      <c r="BX373" s="19"/>
      <c r="BY373" s="19"/>
      <c r="BZ373" s="19"/>
    </row>
    <row r="374">
      <c r="A374" s="20" t="s">
        <v>5</v>
      </c>
      <c r="B374" s="20" t="s">
        <v>74</v>
      </c>
      <c r="C374" s="21">
        <v>234.0</v>
      </c>
      <c r="D374" s="22">
        <v>44044.0</v>
      </c>
      <c r="E374" s="23">
        <v>44242.0</v>
      </c>
      <c r="F374" s="20" t="s">
        <v>65</v>
      </c>
      <c r="G374" s="20" t="s">
        <v>29</v>
      </c>
      <c r="H374" s="24">
        <v>2.0</v>
      </c>
      <c r="I374" s="25">
        <v>198.0</v>
      </c>
      <c r="J374" s="26" t="s">
        <v>34</v>
      </c>
      <c r="K374" s="27">
        <v>0.0</v>
      </c>
      <c r="L374" s="28" t="s">
        <v>35</v>
      </c>
      <c r="M374" s="28">
        <v>130000.0</v>
      </c>
      <c r="N374" s="29"/>
      <c r="O374" s="30">
        <v>44241.0</v>
      </c>
      <c r="P374" s="34" t="s">
        <v>288</v>
      </c>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c r="BO374" s="19"/>
      <c r="BP374" s="19"/>
      <c r="BQ374" s="19"/>
      <c r="BR374" s="19"/>
      <c r="BS374" s="19"/>
      <c r="BT374" s="19"/>
      <c r="BU374" s="19"/>
      <c r="BV374" s="19"/>
      <c r="BW374" s="19"/>
      <c r="BX374" s="19"/>
      <c r="BY374" s="19"/>
      <c r="BZ374" s="19"/>
    </row>
    <row r="375">
      <c r="A375" s="20" t="s">
        <v>7</v>
      </c>
      <c r="B375" s="20" t="s">
        <v>22</v>
      </c>
      <c r="C375" s="21">
        <v>1841.0</v>
      </c>
      <c r="D375" s="22">
        <v>44021.0</v>
      </c>
      <c r="E375" s="23">
        <v>44242.0</v>
      </c>
      <c r="F375" s="20" t="s">
        <v>65</v>
      </c>
      <c r="G375" s="20" t="s">
        <v>29</v>
      </c>
      <c r="H375" s="24">
        <v>2.0</v>
      </c>
      <c r="I375" s="25">
        <v>221.0</v>
      </c>
      <c r="J375" s="26" t="s">
        <v>34</v>
      </c>
      <c r="K375" s="27">
        <v>0.0</v>
      </c>
      <c r="L375" s="28" t="s">
        <v>35</v>
      </c>
      <c r="M375" s="28">
        <v>300000.0</v>
      </c>
      <c r="N375" s="29"/>
      <c r="O375" s="30">
        <v>44211.0</v>
      </c>
      <c r="P375" s="36" t="s">
        <v>289</v>
      </c>
      <c r="Q375" s="37"/>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c r="BO375" s="19"/>
      <c r="BP375" s="19"/>
      <c r="BQ375" s="19"/>
      <c r="BR375" s="19"/>
      <c r="BS375" s="19"/>
      <c r="BT375" s="19"/>
      <c r="BU375" s="19"/>
      <c r="BV375" s="19"/>
      <c r="BW375" s="19"/>
      <c r="BX375" s="19"/>
      <c r="BY375" s="19"/>
      <c r="BZ375" s="19"/>
    </row>
    <row r="376">
      <c r="A376" s="20" t="s">
        <v>6</v>
      </c>
      <c r="B376" s="20" t="s">
        <v>38</v>
      </c>
      <c r="C376" s="21">
        <v>1582.0</v>
      </c>
      <c r="D376" s="22">
        <v>44021.0</v>
      </c>
      <c r="E376" s="23">
        <v>44241.0</v>
      </c>
      <c r="F376" s="20" t="s">
        <v>65</v>
      </c>
      <c r="G376" s="20" t="s">
        <v>29</v>
      </c>
      <c r="H376" s="24">
        <v>2.0</v>
      </c>
      <c r="I376" s="25">
        <v>220.0</v>
      </c>
      <c r="J376" s="26" t="s">
        <v>34</v>
      </c>
      <c r="K376" s="27">
        <v>0.0</v>
      </c>
      <c r="L376" s="28" t="s">
        <v>35</v>
      </c>
      <c r="M376" s="28">
        <v>75000.0</v>
      </c>
      <c r="N376" s="29"/>
      <c r="O376" s="30">
        <v>44246.0</v>
      </c>
      <c r="P376" s="36" t="s">
        <v>290</v>
      </c>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c r="BO376" s="19"/>
      <c r="BP376" s="19"/>
      <c r="BQ376" s="19"/>
      <c r="BR376" s="19"/>
      <c r="BS376" s="19"/>
      <c r="BT376" s="19"/>
      <c r="BU376" s="19"/>
      <c r="BV376" s="19"/>
      <c r="BW376" s="19"/>
      <c r="BX376" s="19"/>
      <c r="BY376" s="19"/>
      <c r="BZ376" s="19"/>
    </row>
    <row r="377">
      <c r="A377" s="20" t="s">
        <v>7</v>
      </c>
      <c r="B377" s="20" t="s">
        <v>51</v>
      </c>
      <c r="C377" s="21">
        <v>429.0</v>
      </c>
      <c r="D377" s="22">
        <v>43842.0</v>
      </c>
      <c r="E377" s="23">
        <v>44240.0</v>
      </c>
      <c r="F377" s="20" t="s">
        <v>65</v>
      </c>
      <c r="G377" s="20" t="s">
        <v>29</v>
      </c>
      <c r="H377" s="24">
        <v>2.0</v>
      </c>
      <c r="I377" s="25">
        <v>397.0</v>
      </c>
      <c r="J377" s="26" t="s">
        <v>34</v>
      </c>
      <c r="K377" s="27">
        <v>0.0</v>
      </c>
      <c r="L377" s="28" t="s">
        <v>35</v>
      </c>
      <c r="M377" s="28">
        <v>50000.0</v>
      </c>
      <c r="N377" s="33"/>
      <c r="O377" s="33"/>
      <c r="P377" s="36" t="s">
        <v>291</v>
      </c>
      <c r="Q377" s="37"/>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c r="BO377" s="19"/>
      <c r="BP377" s="19"/>
      <c r="BQ377" s="19"/>
      <c r="BR377" s="19"/>
      <c r="BS377" s="19"/>
      <c r="BT377" s="19"/>
      <c r="BU377" s="19"/>
      <c r="BV377" s="19"/>
      <c r="BW377" s="19"/>
      <c r="BX377" s="19"/>
      <c r="BY377" s="19"/>
      <c r="BZ377" s="19"/>
    </row>
    <row r="378">
      <c r="A378" s="20" t="s">
        <v>7</v>
      </c>
      <c r="B378" s="20" t="s">
        <v>74</v>
      </c>
      <c r="C378" s="21">
        <v>158.0</v>
      </c>
      <c r="D378" s="22">
        <v>44121.0</v>
      </c>
      <c r="E378" s="23">
        <v>44238.0</v>
      </c>
      <c r="F378" s="20" t="s">
        <v>65</v>
      </c>
      <c r="G378" s="20" t="s">
        <v>29</v>
      </c>
      <c r="H378" s="24">
        <v>2.0</v>
      </c>
      <c r="I378" s="25">
        <v>482.0</v>
      </c>
      <c r="J378" s="26" t="s">
        <v>34</v>
      </c>
      <c r="K378" s="27">
        <v>0.0</v>
      </c>
      <c r="L378" s="28" t="s">
        <v>35</v>
      </c>
      <c r="M378" s="28">
        <v>300000.0</v>
      </c>
      <c r="N378" s="29"/>
      <c r="O378" s="30">
        <v>44469.0</v>
      </c>
      <c r="P378" s="36" t="s">
        <v>292</v>
      </c>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c r="BO378" s="19"/>
      <c r="BP378" s="19"/>
      <c r="BQ378" s="19"/>
      <c r="BR378" s="19"/>
      <c r="BS378" s="19"/>
      <c r="BT378" s="19"/>
      <c r="BU378" s="19"/>
      <c r="BV378" s="19"/>
      <c r="BW378" s="19"/>
      <c r="BX378" s="19"/>
      <c r="BY378" s="19"/>
      <c r="BZ378" s="19"/>
    </row>
    <row r="379" hidden="1">
      <c r="A379" s="20" t="s">
        <v>7</v>
      </c>
      <c r="B379" s="20" t="s">
        <v>22</v>
      </c>
      <c r="C379" s="21">
        <v>1753.0</v>
      </c>
      <c r="D379" s="32">
        <v>43036.0</v>
      </c>
      <c r="E379" s="23">
        <v>44084.0</v>
      </c>
      <c r="F379" s="20" t="s">
        <v>103</v>
      </c>
      <c r="G379" s="20" t="s">
        <v>101</v>
      </c>
      <c r="H379" s="24">
        <v>1.0</v>
      </c>
      <c r="I379" s="25">
        <v>317.0</v>
      </c>
      <c r="J379" s="26" t="s">
        <v>34</v>
      </c>
      <c r="K379" s="27">
        <v>0.0</v>
      </c>
      <c r="L379" s="28" t="s">
        <v>35</v>
      </c>
      <c r="M379" s="28">
        <v>75000.0</v>
      </c>
      <c r="N379" s="33"/>
      <c r="O379" s="33"/>
      <c r="P379" s="34" t="s">
        <v>293</v>
      </c>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row>
    <row r="380">
      <c r="A380" s="20" t="s">
        <v>6</v>
      </c>
      <c r="B380" s="20" t="s">
        <v>33</v>
      </c>
      <c r="C380" s="21">
        <v>282.0</v>
      </c>
      <c r="D380" s="22">
        <v>44087.0</v>
      </c>
      <c r="E380" s="23">
        <v>44238.0</v>
      </c>
      <c r="F380" s="20" t="s">
        <v>65</v>
      </c>
      <c r="G380" s="20" t="s">
        <v>29</v>
      </c>
      <c r="H380" s="24">
        <v>2.0</v>
      </c>
      <c r="I380" s="25">
        <v>151.0</v>
      </c>
      <c r="J380" s="26" t="s">
        <v>34</v>
      </c>
      <c r="K380" s="27">
        <v>0.0</v>
      </c>
      <c r="L380" s="28" t="s">
        <v>35</v>
      </c>
      <c r="M380" s="28">
        <v>75000.0</v>
      </c>
      <c r="N380" s="29"/>
      <c r="O380" s="30">
        <v>44172.0</v>
      </c>
      <c r="P380" s="26" t="s">
        <v>294</v>
      </c>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row>
    <row r="381" hidden="1">
      <c r="A381" s="20" t="s">
        <v>6</v>
      </c>
      <c r="B381" s="20" t="s">
        <v>22</v>
      </c>
      <c r="C381" s="21">
        <v>1512.0</v>
      </c>
      <c r="D381" s="32">
        <v>42965.0</v>
      </c>
      <c r="E381" s="23">
        <v>44087.0</v>
      </c>
      <c r="F381" s="20" t="s">
        <v>103</v>
      </c>
      <c r="G381" s="20" t="s">
        <v>101</v>
      </c>
      <c r="H381" s="24">
        <v>1.0</v>
      </c>
      <c r="I381" s="25">
        <v>391.0</v>
      </c>
      <c r="J381" s="26" t="s">
        <v>34</v>
      </c>
      <c r="K381" s="27">
        <v>0.0</v>
      </c>
      <c r="L381" s="28" t="s">
        <v>35</v>
      </c>
      <c r="M381" s="28">
        <v>100000.0</v>
      </c>
      <c r="N381" s="29"/>
      <c r="O381" s="29">
        <v>43038.0</v>
      </c>
      <c r="P381" s="26" t="s">
        <v>295</v>
      </c>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row>
    <row r="382">
      <c r="A382" s="20" t="s">
        <v>6</v>
      </c>
      <c r="B382" s="20" t="s">
        <v>33</v>
      </c>
      <c r="C382" s="21">
        <v>1039.0</v>
      </c>
      <c r="D382" s="22">
        <v>44042.0</v>
      </c>
      <c r="E382" s="23">
        <v>44238.0</v>
      </c>
      <c r="F382" s="20" t="s">
        <v>65</v>
      </c>
      <c r="G382" s="20" t="s">
        <v>29</v>
      </c>
      <c r="H382" s="24">
        <v>2.0</v>
      </c>
      <c r="I382" s="25">
        <v>196.0</v>
      </c>
      <c r="J382" s="26" t="s">
        <v>34</v>
      </c>
      <c r="K382" s="27">
        <v>0.0</v>
      </c>
      <c r="L382" s="28" t="s">
        <v>35</v>
      </c>
      <c r="M382" s="28">
        <v>300000.0</v>
      </c>
      <c r="N382" s="29"/>
      <c r="O382" s="30">
        <v>44128.0</v>
      </c>
      <c r="P382" s="38" t="s">
        <v>296</v>
      </c>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row>
    <row r="383">
      <c r="A383" s="20" t="s">
        <v>6</v>
      </c>
      <c r="B383" s="20" t="s">
        <v>33</v>
      </c>
      <c r="C383" s="21">
        <v>1040.0</v>
      </c>
      <c r="D383" s="22">
        <v>44042.0</v>
      </c>
      <c r="E383" s="23">
        <v>44238.0</v>
      </c>
      <c r="F383" s="20" t="s">
        <v>65</v>
      </c>
      <c r="G383" s="20" t="s">
        <v>29</v>
      </c>
      <c r="H383" s="24">
        <v>2.0</v>
      </c>
      <c r="I383" s="25">
        <v>196.0</v>
      </c>
      <c r="J383" s="26" t="s">
        <v>34</v>
      </c>
      <c r="K383" s="27">
        <v>0.0</v>
      </c>
      <c r="L383" s="28" t="s">
        <v>35</v>
      </c>
      <c r="M383" s="28">
        <v>250000.0</v>
      </c>
      <c r="N383" s="29"/>
      <c r="O383" s="30">
        <v>44128.0</v>
      </c>
      <c r="P383" s="34" t="s">
        <v>296</v>
      </c>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row>
    <row r="384">
      <c r="A384" s="20" t="s">
        <v>7</v>
      </c>
      <c r="B384" s="20" t="s">
        <v>33</v>
      </c>
      <c r="C384" s="21">
        <v>1041.0</v>
      </c>
      <c r="D384" s="22">
        <v>44042.0</v>
      </c>
      <c r="E384" s="23">
        <v>44238.0</v>
      </c>
      <c r="F384" s="20" t="s">
        <v>65</v>
      </c>
      <c r="G384" s="20" t="s">
        <v>29</v>
      </c>
      <c r="H384" s="24">
        <v>2.0</v>
      </c>
      <c r="I384" s="25">
        <v>196.0</v>
      </c>
      <c r="J384" s="26" t="s">
        <v>34</v>
      </c>
      <c r="K384" s="27">
        <v>0.0</v>
      </c>
      <c r="L384" s="28" t="s">
        <v>35</v>
      </c>
      <c r="M384" s="28">
        <v>300000.0</v>
      </c>
      <c r="N384" s="29"/>
      <c r="O384" s="30">
        <v>44128.0</v>
      </c>
      <c r="P384" s="38" t="s">
        <v>296</v>
      </c>
      <c r="Q384" s="37"/>
      <c r="R384" s="37"/>
      <c r="S384" s="37"/>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row>
    <row r="385">
      <c r="A385" s="20" t="s">
        <v>7</v>
      </c>
      <c r="B385" s="20" t="s">
        <v>33</v>
      </c>
      <c r="C385" s="21">
        <v>1042.0</v>
      </c>
      <c r="D385" s="22">
        <v>44042.0</v>
      </c>
      <c r="E385" s="23">
        <v>44238.0</v>
      </c>
      <c r="F385" s="20" t="s">
        <v>65</v>
      </c>
      <c r="G385" s="20" t="s">
        <v>29</v>
      </c>
      <c r="H385" s="24">
        <v>2.0</v>
      </c>
      <c r="I385" s="25">
        <v>196.0</v>
      </c>
      <c r="J385" s="26" t="s">
        <v>34</v>
      </c>
      <c r="K385" s="27">
        <v>0.0</v>
      </c>
      <c r="L385" s="28" t="s">
        <v>35</v>
      </c>
      <c r="M385" s="28">
        <v>210000.0</v>
      </c>
      <c r="N385" s="29"/>
      <c r="O385" s="30">
        <v>44128.0</v>
      </c>
      <c r="P385" s="34" t="s">
        <v>296</v>
      </c>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row>
    <row r="386">
      <c r="A386" s="20" t="s">
        <v>5</v>
      </c>
      <c r="B386" s="20" t="s">
        <v>33</v>
      </c>
      <c r="C386" s="21">
        <v>336.0</v>
      </c>
      <c r="D386" s="22">
        <v>44176.0</v>
      </c>
      <c r="E386" s="23">
        <v>44232.0</v>
      </c>
      <c r="F386" s="20" t="s">
        <v>65</v>
      </c>
      <c r="G386" s="20" t="s">
        <v>29</v>
      </c>
      <c r="H386" s="24">
        <v>2.0</v>
      </c>
      <c r="I386" s="25">
        <v>56.0</v>
      </c>
      <c r="J386" s="26" t="s">
        <v>30</v>
      </c>
      <c r="K386" s="27">
        <v>1.0</v>
      </c>
      <c r="L386" s="28" t="s">
        <v>31</v>
      </c>
      <c r="M386" s="28">
        <v>25000.0</v>
      </c>
      <c r="N386" s="29"/>
      <c r="O386" s="30">
        <v>44354.0</v>
      </c>
      <c r="P386" s="34" t="s">
        <v>297</v>
      </c>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row>
    <row r="387" hidden="1">
      <c r="A387" s="20" t="s">
        <v>7</v>
      </c>
      <c r="B387" s="20" t="s">
        <v>22</v>
      </c>
      <c r="C387" s="21">
        <v>1365.0</v>
      </c>
      <c r="D387" s="32">
        <v>42199.0</v>
      </c>
      <c r="E387" s="23">
        <v>44091.0</v>
      </c>
      <c r="F387" s="20" t="s">
        <v>103</v>
      </c>
      <c r="G387" s="20" t="s">
        <v>101</v>
      </c>
      <c r="H387" s="24">
        <v>1.0</v>
      </c>
      <c r="I387" s="25">
        <v>1161.0</v>
      </c>
      <c r="J387" s="26" t="s">
        <v>34</v>
      </c>
      <c r="K387" s="27">
        <v>0.0</v>
      </c>
      <c r="L387" s="28" t="s">
        <v>35</v>
      </c>
      <c r="M387" s="28">
        <v>150000.0</v>
      </c>
      <c r="N387" s="33"/>
      <c r="O387" s="33"/>
      <c r="P387" s="26" t="s">
        <v>298</v>
      </c>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row>
    <row r="388">
      <c r="A388" s="20" t="s">
        <v>7</v>
      </c>
      <c r="B388" s="20" t="s">
        <v>74</v>
      </c>
      <c r="C388" s="21">
        <v>160.0</v>
      </c>
      <c r="D388" s="22">
        <v>43919.0</v>
      </c>
      <c r="E388" s="23">
        <v>44228.0</v>
      </c>
      <c r="F388" s="20" t="s">
        <v>65</v>
      </c>
      <c r="G388" s="20" t="s">
        <v>29</v>
      </c>
      <c r="H388" s="24">
        <v>2.0</v>
      </c>
      <c r="I388" s="25">
        <v>309.0</v>
      </c>
      <c r="J388" s="26" t="s">
        <v>34</v>
      </c>
      <c r="K388" s="27">
        <v>0.0</v>
      </c>
      <c r="L388" s="28" t="s">
        <v>35</v>
      </c>
      <c r="M388" s="28">
        <v>300000.0</v>
      </c>
      <c r="N388" s="33"/>
      <c r="O388" s="33"/>
      <c r="P388" s="26" t="s">
        <v>299</v>
      </c>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row>
    <row r="389" hidden="1">
      <c r="A389" s="20" t="s">
        <v>7</v>
      </c>
      <c r="B389" s="20" t="s">
        <v>22</v>
      </c>
      <c r="C389" s="21">
        <v>1453.0</v>
      </c>
      <c r="D389" s="32">
        <v>42844.0</v>
      </c>
      <c r="E389" s="23">
        <v>44094.0</v>
      </c>
      <c r="F389" s="20" t="s">
        <v>103</v>
      </c>
      <c r="G389" s="20" t="s">
        <v>101</v>
      </c>
      <c r="H389" s="24">
        <v>1.0</v>
      </c>
      <c r="I389" s="25">
        <v>519.0</v>
      </c>
      <c r="J389" s="26" t="s">
        <v>34</v>
      </c>
      <c r="K389" s="27">
        <v>0.0</v>
      </c>
      <c r="L389" s="28" t="s">
        <v>35</v>
      </c>
      <c r="M389" s="28">
        <v>150000.0</v>
      </c>
      <c r="N389" s="33"/>
      <c r="O389" s="33"/>
      <c r="P389" s="36" t="s">
        <v>300</v>
      </c>
      <c r="Q389" s="37"/>
      <c r="R389" s="37"/>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c r="BO389" s="19"/>
      <c r="BP389" s="19"/>
      <c r="BQ389" s="19"/>
      <c r="BR389" s="19"/>
      <c r="BS389" s="19"/>
      <c r="BT389" s="19"/>
      <c r="BU389" s="19"/>
      <c r="BV389" s="19"/>
      <c r="BW389" s="19"/>
      <c r="BX389" s="19"/>
      <c r="BY389" s="19"/>
      <c r="BZ389" s="19"/>
    </row>
    <row r="390">
      <c r="A390" s="20" t="s">
        <v>5</v>
      </c>
      <c r="B390" s="20" t="s">
        <v>44</v>
      </c>
      <c r="C390" s="21">
        <v>54.0</v>
      </c>
      <c r="D390" s="22">
        <v>44183.0</v>
      </c>
      <c r="E390" s="23">
        <v>44227.0</v>
      </c>
      <c r="F390" s="20" t="s">
        <v>28</v>
      </c>
      <c r="G390" s="20" t="s">
        <v>29</v>
      </c>
      <c r="H390" s="24">
        <v>2.0</v>
      </c>
      <c r="I390" s="25">
        <v>44.0</v>
      </c>
      <c r="J390" s="26" t="s">
        <v>34</v>
      </c>
      <c r="K390" s="27">
        <v>0.0</v>
      </c>
      <c r="L390" s="28" t="s">
        <v>35</v>
      </c>
      <c r="M390" s="28">
        <v>15000.0</v>
      </c>
      <c r="N390" s="29"/>
      <c r="O390" s="30">
        <v>44207.0</v>
      </c>
      <c r="P390" s="26" t="s">
        <v>46</v>
      </c>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c r="BO390" s="19"/>
      <c r="BP390" s="19"/>
      <c r="BQ390" s="19"/>
      <c r="BR390" s="19"/>
      <c r="BS390" s="19"/>
      <c r="BT390" s="19"/>
      <c r="BU390" s="19"/>
      <c r="BV390" s="19"/>
      <c r="BW390" s="19"/>
      <c r="BX390" s="19"/>
      <c r="BY390" s="19"/>
      <c r="BZ390" s="19"/>
    </row>
    <row r="391">
      <c r="A391" s="20" t="s">
        <v>7</v>
      </c>
      <c r="B391" s="20" t="s">
        <v>44</v>
      </c>
      <c r="C391" s="21">
        <v>64.0</v>
      </c>
      <c r="D391" s="22">
        <v>44154.0</v>
      </c>
      <c r="E391" s="23">
        <v>44227.0</v>
      </c>
      <c r="F391" s="20" t="s">
        <v>28</v>
      </c>
      <c r="G391" s="20" t="s">
        <v>29</v>
      </c>
      <c r="H391" s="24">
        <v>2.0</v>
      </c>
      <c r="I391" s="25">
        <v>73.0</v>
      </c>
      <c r="J391" s="26" t="s">
        <v>34</v>
      </c>
      <c r="K391" s="27">
        <v>0.0</v>
      </c>
      <c r="L391" s="28" t="s">
        <v>35</v>
      </c>
      <c r="M391" s="28">
        <v>150000.0</v>
      </c>
      <c r="N391" s="29"/>
      <c r="O391" s="30">
        <v>44386.0</v>
      </c>
      <c r="P391" s="26" t="s">
        <v>301</v>
      </c>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c r="BO391" s="19"/>
      <c r="BP391" s="19"/>
      <c r="BQ391" s="19"/>
      <c r="BR391" s="19"/>
      <c r="BS391" s="19"/>
      <c r="BT391" s="19"/>
      <c r="BU391" s="19"/>
      <c r="BV391" s="19"/>
      <c r="BW391" s="19"/>
      <c r="BX391" s="19"/>
      <c r="BY391" s="19"/>
      <c r="BZ391" s="19"/>
    </row>
    <row r="392">
      <c r="A392" s="20" t="s">
        <v>5</v>
      </c>
      <c r="B392" s="20" t="s">
        <v>74</v>
      </c>
      <c r="C392" s="21">
        <v>220.0</v>
      </c>
      <c r="D392" s="22">
        <v>44154.0</v>
      </c>
      <c r="E392" s="23">
        <v>44227.0</v>
      </c>
      <c r="F392" s="20" t="s">
        <v>28</v>
      </c>
      <c r="G392" s="20" t="s">
        <v>29</v>
      </c>
      <c r="H392" s="24">
        <v>2.0</v>
      </c>
      <c r="I392" s="25">
        <v>73.0</v>
      </c>
      <c r="J392" s="26" t="s">
        <v>34</v>
      </c>
      <c r="K392" s="27">
        <v>0.0</v>
      </c>
      <c r="L392" s="28" t="s">
        <v>35</v>
      </c>
      <c r="M392" s="28">
        <v>40000.0</v>
      </c>
      <c r="N392" s="29"/>
      <c r="O392" s="30">
        <v>44407.0</v>
      </c>
      <c r="P392" s="26" t="s">
        <v>302</v>
      </c>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c r="BO392" s="19"/>
      <c r="BP392" s="19"/>
      <c r="BQ392" s="19"/>
      <c r="BR392" s="19"/>
      <c r="BS392" s="19"/>
      <c r="BT392" s="19"/>
      <c r="BU392" s="19"/>
      <c r="BV392" s="19"/>
      <c r="BW392" s="19"/>
      <c r="BX392" s="19"/>
      <c r="BY392" s="19"/>
      <c r="BZ392" s="19"/>
    </row>
    <row r="393">
      <c r="A393" s="20" t="s">
        <v>7</v>
      </c>
      <c r="B393" s="20" t="s">
        <v>51</v>
      </c>
      <c r="C393" s="21">
        <v>418.0</v>
      </c>
      <c r="D393" s="22">
        <v>44128.0</v>
      </c>
      <c r="E393" s="23">
        <v>44227.0</v>
      </c>
      <c r="F393" s="20" t="s">
        <v>28</v>
      </c>
      <c r="G393" s="20" t="s">
        <v>29</v>
      </c>
      <c r="H393" s="24">
        <v>2.0</v>
      </c>
      <c r="I393" s="25">
        <v>99.0</v>
      </c>
      <c r="J393" s="26" t="s">
        <v>34</v>
      </c>
      <c r="K393" s="27">
        <v>0.0</v>
      </c>
      <c r="L393" s="28" t="s">
        <v>35</v>
      </c>
      <c r="M393" s="28">
        <v>50000.0</v>
      </c>
      <c r="N393" s="33"/>
      <c r="O393" s="33"/>
      <c r="P393" s="34" t="s">
        <v>303</v>
      </c>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c r="BO393" s="19"/>
      <c r="BP393" s="19"/>
      <c r="BQ393" s="19"/>
      <c r="BR393" s="19"/>
      <c r="BS393" s="19"/>
      <c r="BT393" s="19"/>
      <c r="BU393" s="19"/>
      <c r="BV393" s="19"/>
      <c r="BW393" s="19"/>
      <c r="BX393" s="19"/>
      <c r="BY393" s="19"/>
      <c r="BZ393" s="19"/>
    </row>
    <row r="394">
      <c r="A394" s="20" t="s">
        <v>7</v>
      </c>
      <c r="B394" s="20" t="s">
        <v>33</v>
      </c>
      <c r="C394" s="21">
        <v>924.0</v>
      </c>
      <c r="D394" s="22">
        <v>43979.0</v>
      </c>
      <c r="E394" s="23">
        <v>44227.0</v>
      </c>
      <c r="F394" s="20" t="s">
        <v>28</v>
      </c>
      <c r="G394" s="20" t="s">
        <v>29</v>
      </c>
      <c r="H394" s="24">
        <v>2.0</v>
      </c>
      <c r="I394" s="25">
        <v>248.0</v>
      </c>
      <c r="J394" s="26" t="s">
        <v>34</v>
      </c>
      <c r="K394" s="27">
        <v>0.0</v>
      </c>
      <c r="L394" s="28" t="s">
        <v>35</v>
      </c>
      <c r="M394" s="28">
        <v>100000.0</v>
      </c>
      <c r="N394" s="29"/>
      <c r="O394" s="30">
        <v>44175.0</v>
      </c>
      <c r="P394" s="36" t="s">
        <v>304</v>
      </c>
      <c r="Q394" s="37"/>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c r="BO394" s="19"/>
      <c r="BP394" s="19"/>
      <c r="BQ394" s="19"/>
      <c r="BR394" s="19"/>
      <c r="BS394" s="19"/>
      <c r="BT394" s="19"/>
      <c r="BU394" s="19"/>
      <c r="BV394" s="19"/>
      <c r="BW394" s="19"/>
      <c r="BX394" s="19"/>
      <c r="BY394" s="19"/>
      <c r="BZ394" s="19"/>
    </row>
    <row r="395">
      <c r="A395" s="20" t="s">
        <v>7</v>
      </c>
      <c r="B395" s="20" t="s">
        <v>22</v>
      </c>
      <c r="C395" s="21">
        <v>1941.0</v>
      </c>
      <c r="D395" s="22">
        <v>43941.0</v>
      </c>
      <c r="E395" s="23">
        <v>44227.0</v>
      </c>
      <c r="F395" s="20" t="s">
        <v>28</v>
      </c>
      <c r="G395" s="20" t="s">
        <v>29</v>
      </c>
      <c r="H395" s="24">
        <v>2.0</v>
      </c>
      <c r="I395" s="25">
        <v>286.0</v>
      </c>
      <c r="J395" s="26" t="s">
        <v>34</v>
      </c>
      <c r="K395" s="27">
        <v>0.0</v>
      </c>
      <c r="L395" s="28" t="s">
        <v>35</v>
      </c>
      <c r="M395" s="28">
        <v>0.0</v>
      </c>
      <c r="N395" s="29"/>
      <c r="O395" s="30">
        <v>44045.0</v>
      </c>
      <c r="P395" s="38" t="s">
        <v>305</v>
      </c>
      <c r="Q395" s="37"/>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c r="BO395" s="19"/>
      <c r="BP395" s="19"/>
      <c r="BQ395" s="19"/>
      <c r="BR395" s="19"/>
      <c r="BS395" s="19"/>
      <c r="BT395" s="19"/>
      <c r="BU395" s="19"/>
      <c r="BV395" s="19"/>
      <c r="BW395" s="19"/>
      <c r="BX395" s="19"/>
      <c r="BY395" s="19"/>
      <c r="BZ395" s="19"/>
    </row>
    <row r="396">
      <c r="A396" s="20" t="s">
        <v>7</v>
      </c>
      <c r="B396" s="20" t="s">
        <v>51</v>
      </c>
      <c r="C396" s="21">
        <v>428.0</v>
      </c>
      <c r="D396" s="22">
        <v>43904.0</v>
      </c>
      <c r="E396" s="23">
        <v>44227.0</v>
      </c>
      <c r="F396" s="20" t="s">
        <v>28</v>
      </c>
      <c r="G396" s="20" t="s">
        <v>29</v>
      </c>
      <c r="H396" s="24">
        <v>2.0</v>
      </c>
      <c r="I396" s="25">
        <v>323.0</v>
      </c>
      <c r="J396" s="26" t="s">
        <v>34</v>
      </c>
      <c r="K396" s="27">
        <v>0.0</v>
      </c>
      <c r="L396" s="28" t="s">
        <v>35</v>
      </c>
      <c r="M396" s="28">
        <v>175000.0</v>
      </c>
      <c r="N396" s="33"/>
      <c r="O396" s="33"/>
      <c r="P396" s="26" t="s">
        <v>61</v>
      </c>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c r="BO396" s="19"/>
      <c r="BP396" s="19"/>
      <c r="BQ396" s="19"/>
      <c r="BR396" s="19"/>
      <c r="BS396" s="19"/>
      <c r="BT396" s="19"/>
      <c r="BU396" s="19"/>
      <c r="BV396" s="19"/>
      <c r="BW396" s="19"/>
      <c r="BX396" s="19"/>
      <c r="BY396" s="19"/>
      <c r="BZ396" s="19"/>
    </row>
    <row r="397">
      <c r="A397" s="20" t="s">
        <v>7</v>
      </c>
      <c r="B397" s="20" t="s">
        <v>33</v>
      </c>
      <c r="C397" s="21">
        <v>338.0</v>
      </c>
      <c r="D397" s="22">
        <v>44043.0</v>
      </c>
      <c r="E397" s="23">
        <v>44226.0</v>
      </c>
      <c r="F397" s="20" t="s">
        <v>28</v>
      </c>
      <c r="G397" s="20" t="s">
        <v>29</v>
      </c>
      <c r="H397" s="24">
        <v>2.0</v>
      </c>
      <c r="I397" s="25">
        <v>183.0</v>
      </c>
      <c r="J397" s="26" t="s">
        <v>30</v>
      </c>
      <c r="K397" s="27">
        <v>1.0</v>
      </c>
      <c r="L397" s="28" t="s">
        <v>31</v>
      </c>
      <c r="M397" s="28">
        <v>250000.0</v>
      </c>
      <c r="N397" s="29"/>
      <c r="O397" s="30">
        <v>44267.0</v>
      </c>
      <c r="P397" s="34" t="s">
        <v>306</v>
      </c>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c r="BO397" s="19"/>
      <c r="BP397" s="19"/>
      <c r="BQ397" s="19"/>
      <c r="BR397" s="19"/>
      <c r="BS397" s="19"/>
      <c r="BT397" s="19"/>
      <c r="BU397" s="19"/>
      <c r="BV397" s="19"/>
      <c r="BW397" s="19"/>
      <c r="BX397" s="19"/>
      <c r="BY397" s="19"/>
      <c r="BZ397" s="19"/>
    </row>
    <row r="398">
      <c r="A398" s="20" t="s">
        <v>5</v>
      </c>
      <c r="B398" s="20" t="s">
        <v>51</v>
      </c>
      <c r="C398" s="21">
        <v>491.0</v>
      </c>
      <c r="D398" s="22">
        <v>44178.0</v>
      </c>
      <c r="E398" s="23">
        <v>44225.0</v>
      </c>
      <c r="F398" s="20" t="s">
        <v>28</v>
      </c>
      <c r="G398" s="20" t="s">
        <v>29</v>
      </c>
      <c r="H398" s="24">
        <v>2.0</v>
      </c>
      <c r="I398" s="25">
        <v>47.0</v>
      </c>
      <c r="J398" s="26" t="s">
        <v>30</v>
      </c>
      <c r="K398" s="27">
        <v>1.0</v>
      </c>
      <c r="L398" s="28" t="s">
        <v>31</v>
      </c>
      <c r="M398" s="28">
        <v>10000.0</v>
      </c>
      <c r="N398" s="29"/>
      <c r="O398" s="30">
        <v>44305.0</v>
      </c>
      <c r="P398" s="38" t="s">
        <v>307</v>
      </c>
      <c r="Q398" s="37"/>
      <c r="R398" s="37"/>
      <c r="S398" s="37"/>
      <c r="T398" s="37"/>
      <c r="U398" s="37"/>
      <c r="V398" s="37"/>
      <c r="W398" s="37"/>
      <c r="X398" s="37"/>
      <c r="Y398" s="37"/>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c r="BO398" s="19"/>
      <c r="BP398" s="19"/>
      <c r="BQ398" s="19"/>
      <c r="BR398" s="19"/>
      <c r="BS398" s="19"/>
      <c r="BT398" s="19"/>
      <c r="BU398" s="19"/>
      <c r="BV398" s="19"/>
      <c r="BW398" s="19"/>
      <c r="BX398" s="19"/>
      <c r="BY398" s="19"/>
      <c r="BZ398" s="19"/>
    </row>
    <row r="399">
      <c r="A399" s="20" t="s">
        <v>7</v>
      </c>
      <c r="B399" s="20" t="s">
        <v>51</v>
      </c>
      <c r="C399" s="21">
        <v>373.0</v>
      </c>
      <c r="D399" s="22">
        <v>44165.0</v>
      </c>
      <c r="E399" s="23">
        <v>44225.0</v>
      </c>
      <c r="F399" s="20" t="s">
        <v>28</v>
      </c>
      <c r="G399" s="20" t="s">
        <v>29</v>
      </c>
      <c r="H399" s="24">
        <v>2.0</v>
      </c>
      <c r="I399" s="25">
        <v>49.0</v>
      </c>
      <c r="J399" s="26" t="s">
        <v>39</v>
      </c>
      <c r="K399" s="27">
        <v>0.25</v>
      </c>
      <c r="L399" s="28" t="s">
        <v>26</v>
      </c>
      <c r="M399" s="28">
        <v>15000.0</v>
      </c>
      <c r="N399" s="29"/>
      <c r="O399" s="30">
        <v>44165.0</v>
      </c>
      <c r="P399" s="36" t="s">
        <v>308</v>
      </c>
      <c r="Q399" s="37"/>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c r="BP399" s="19"/>
      <c r="BQ399" s="19"/>
      <c r="BR399" s="19"/>
      <c r="BS399" s="19"/>
      <c r="BT399" s="19"/>
      <c r="BU399" s="19"/>
      <c r="BV399" s="19"/>
      <c r="BW399" s="19"/>
      <c r="BX399" s="19"/>
      <c r="BY399" s="19"/>
      <c r="BZ399" s="19"/>
    </row>
    <row r="400">
      <c r="A400" s="20" t="s">
        <v>5</v>
      </c>
      <c r="B400" s="20" t="s">
        <v>22</v>
      </c>
      <c r="C400" s="21">
        <v>648.0</v>
      </c>
      <c r="D400" s="22">
        <v>44148.0</v>
      </c>
      <c r="E400" s="23">
        <v>44224.0</v>
      </c>
      <c r="F400" s="20" t="s">
        <v>28</v>
      </c>
      <c r="G400" s="20" t="s">
        <v>29</v>
      </c>
      <c r="H400" s="24">
        <v>2.0</v>
      </c>
      <c r="I400" s="25">
        <v>76.0</v>
      </c>
      <c r="J400" s="26" t="s">
        <v>34</v>
      </c>
      <c r="K400" s="27">
        <v>0.0</v>
      </c>
      <c r="L400" s="28" t="s">
        <v>35</v>
      </c>
      <c r="M400" s="28">
        <v>10000.0</v>
      </c>
      <c r="N400" s="33"/>
      <c r="O400" s="33"/>
      <c r="P400" s="26" t="s">
        <v>309</v>
      </c>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c r="BO400" s="19"/>
      <c r="BP400" s="19"/>
      <c r="BQ400" s="19"/>
      <c r="BR400" s="19"/>
      <c r="BS400" s="19"/>
      <c r="BT400" s="19"/>
      <c r="BU400" s="19"/>
      <c r="BV400" s="19"/>
      <c r="BW400" s="19"/>
      <c r="BX400" s="19"/>
      <c r="BY400" s="19"/>
      <c r="BZ400" s="19"/>
    </row>
    <row r="401">
      <c r="A401" s="20" t="s">
        <v>6</v>
      </c>
      <c r="B401" s="20" t="s">
        <v>44</v>
      </c>
      <c r="C401" s="21">
        <v>67.0</v>
      </c>
      <c r="D401" s="22">
        <v>44007.0</v>
      </c>
      <c r="E401" s="23">
        <v>44224.0</v>
      </c>
      <c r="F401" s="20" t="s">
        <v>28</v>
      </c>
      <c r="G401" s="20" t="s">
        <v>29</v>
      </c>
      <c r="H401" s="24">
        <v>2.0</v>
      </c>
      <c r="I401" s="25">
        <v>217.0</v>
      </c>
      <c r="J401" s="26" t="s">
        <v>34</v>
      </c>
      <c r="K401" s="27">
        <v>0.0</v>
      </c>
      <c r="L401" s="28" t="s">
        <v>35</v>
      </c>
      <c r="M401" s="28">
        <v>75000.0</v>
      </c>
      <c r="N401" s="33"/>
      <c r="O401" s="33"/>
      <c r="P401" s="26" t="s">
        <v>215</v>
      </c>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c r="BO401" s="19"/>
      <c r="BP401" s="19"/>
      <c r="BQ401" s="19"/>
      <c r="BR401" s="19"/>
      <c r="BS401" s="19"/>
      <c r="BT401" s="19"/>
      <c r="BU401" s="19"/>
      <c r="BV401" s="19"/>
      <c r="BW401" s="19"/>
      <c r="BX401" s="19"/>
      <c r="BY401" s="19"/>
      <c r="BZ401" s="19"/>
    </row>
    <row r="402" hidden="1">
      <c r="A402" s="20" t="s">
        <v>7</v>
      </c>
      <c r="B402" s="20" t="s">
        <v>44</v>
      </c>
      <c r="C402" s="21">
        <v>55.0</v>
      </c>
      <c r="D402" s="32">
        <v>42950.0</v>
      </c>
      <c r="E402" s="23">
        <v>44102.0</v>
      </c>
      <c r="F402" s="20" t="s">
        <v>103</v>
      </c>
      <c r="G402" s="20" t="s">
        <v>101</v>
      </c>
      <c r="H402" s="24">
        <v>1.0</v>
      </c>
      <c r="I402" s="25">
        <v>421.0</v>
      </c>
      <c r="J402" s="26" t="s">
        <v>34</v>
      </c>
      <c r="K402" s="27">
        <v>0.0</v>
      </c>
      <c r="L402" s="28" t="s">
        <v>35</v>
      </c>
      <c r="M402" s="28">
        <v>100000.0</v>
      </c>
      <c r="N402" s="29"/>
      <c r="O402" s="30">
        <v>43988.0</v>
      </c>
      <c r="P402" s="36" t="s">
        <v>310</v>
      </c>
      <c r="Q402" s="37"/>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c r="BO402" s="19"/>
      <c r="BP402" s="19"/>
      <c r="BQ402" s="19"/>
      <c r="BR402" s="19"/>
      <c r="BS402" s="19"/>
      <c r="BT402" s="19"/>
      <c r="BU402" s="19"/>
      <c r="BV402" s="19"/>
      <c r="BW402" s="19"/>
      <c r="BX402" s="19"/>
      <c r="BY402" s="19"/>
      <c r="BZ402" s="19"/>
    </row>
    <row r="403" hidden="1">
      <c r="A403" s="20" t="s">
        <v>6</v>
      </c>
      <c r="B403" s="20" t="s">
        <v>22</v>
      </c>
      <c r="C403" s="21">
        <v>1702.0</v>
      </c>
      <c r="D403" s="32">
        <v>42796.0</v>
      </c>
      <c r="E403" s="23">
        <v>44102.0</v>
      </c>
      <c r="F403" s="20" t="s">
        <v>103</v>
      </c>
      <c r="G403" s="20" t="s">
        <v>101</v>
      </c>
      <c r="H403" s="24">
        <v>1.0</v>
      </c>
      <c r="I403" s="25">
        <v>575.0</v>
      </c>
      <c r="J403" s="26" t="s">
        <v>34</v>
      </c>
      <c r="K403" s="27">
        <v>0.0</v>
      </c>
      <c r="L403" s="28" t="s">
        <v>35</v>
      </c>
      <c r="M403" s="28">
        <v>10000.0</v>
      </c>
      <c r="N403" s="29"/>
      <c r="O403" s="29">
        <v>42796.0</v>
      </c>
      <c r="P403" s="26" t="s">
        <v>311</v>
      </c>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c r="BO403" s="19"/>
      <c r="BP403" s="19"/>
      <c r="BQ403" s="19"/>
      <c r="BR403" s="19"/>
      <c r="BS403" s="19"/>
      <c r="BT403" s="19"/>
      <c r="BU403" s="19"/>
      <c r="BV403" s="19"/>
      <c r="BW403" s="19"/>
      <c r="BX403" s="19"/>
      <c r="BY403" s="19"/>
      <c r="BZ403" s="19"/>
    </row>
    <row r="404">
      <c r="A404" s="20" t="s">
        <v>7</v>
      </c>
      <c r="B404" s="20" t="s">
        <v>22</v>
      </c>
      <c r="C404" s="21">
        <v>581.0</v>
      </c>
      <c r="D404" s="22">
        <v>44148.0</v>
      </c>
      <c r="E404" s="23">
        <v>44221.0</v>
      </c>
      <c r="F404" s="20" t="s">
        <v>28</v>
      </c>
      <c r="G404" s="20" t="s">
        <v>29</v>
      </c>
      <c r="H404" s="24">
        <v>2.0</v>
      </c>
      <c r="I404" s="25">
        <v>73.0</v>
      </c>
      <c r="J404" s="26" t="s">
        <v>34</v>
      </c>
      <c r="K404" s="27">
        <v>0.0</v>
      </c>
      <c r="L404" s="28" t="s">
        <v>35</v>
      </c>
      <c r="M404" s="28">
        <v>180000.0</v>
      </c>
      <c r="N404" s="33"/>
      <c r="O404" s="33"/>
      <c r="P404" s="26" t="s">
        <v>312</v>
      </c>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row>
    <row r="405">
      <c r="A405" s="20" t="s">
        <v>7</v>
      </c>
      <c r="B405" s="20" t="s">
        <v>38</v>
      </c>
      <c r="C405" s="21">
        <v>1572.0</v>
      </c>
      <c r="D405" s="22">
        <v>43884.0</v>
      </c>
      <c r="E405" s="23">
        <v>44221.0</v>
      </c>
      <c r="F405" s="20" t="s">
        <v>28</v>
      </c>
      <c r="G405" s="20" t="s">
        <v>29</v>
      </c>
      <c r="H405" s="24">
        <v>2.0</v>
      </c>
      <c r="I405" s="25">
        <v>336.0</v>
      </c>
      <c r="J405" s="26" t="s">
        <v>34</v>
      </c>
      <c r="K405" s="27">
        <v>0.0</v>
      </c>
      <c r="L405" s="28" t="s">
        <v>35</v>
      </c>
      <c r="M405" s="28">
        <v>150000.0</v>
      </c>
      <c r="N405" s="33"/>
      <c r="O405" s="33"/>
      <c r="P405" s="26" t="s">
        <v>313</v>
      </c>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row>
    <row r="406">
      <c r="A406" s="20" t="s">
        <v>5</v>
      </c>
      <c r="B406" s="20" t="s">
        <v>22</v>
      </c>
      <c r="C406" s="21">
        <v>565.0</v>
      </c>
      <c r="D406" s="22">
        <v>44196.0</v>
      </c>
      <c r="E406" s="23">
        <v>44217.0</v>
      </c>
      <c r="F406" s="20" t="s">
        <v>28</v>
      </c>
      <c r="G406" s="20" t="s">
        <v>29</v>
      </c>
      <c r="H406" s="24">
        <v>2.0</v>
      </c>
      <c r="I406" s="25">
        <v>21.0</v>
      </c>
      <c r="J406" s="26" t="s">
        <v>34</v>
      </c>
      <c r="K406" s="27">
        <v>0.0</v>
      </c>
      <c r="L406" s="28" t="s">
        <v>35</v>
      </c>
      <c r="M406" s="28">
        <v>15000.0</v>
      </c>
      <c r="N406" s="29"/>
      <c r="O406" s="30">
        <v>44331.0</v>
      </c>
      <c r="P406" s="26" t="s">
        <v>314</v>
      </c>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row>
    <row r="407">
      <c r="A407" s="20" t="s">
        <v>7</v>
      </c>
      <c r="B407" s="20" t="s">
        <v>22</v>
      </c>
      <c r="C407" s="21">
        <v>1516.0</v>
      </c>
      <c r="D407" s="22">
        <v>44105.0</v>
      </c>
      <c r="E407" s="23">
        <v>44217.0</v>
      </c>
      <c r="F407" s="20" t="s">
        <v>28</v>
      </c>
      <c r="G407" s="20" t="s">
        <v>29</v>
      </c>
      <c r="H407" s="24">
        <v>2.0</v>
      </c>
      <c r="I407" s="25">
        <v>112.0</v>
      </c>
      <c r="J407" s="26" t="s">
        <v>34</v>
      </c>
      <c r="K407" s="27">
        <v>0.0</v>
      </c>
      <c r="L407" s="28" t="s">
        <v>35</v>
      </c>
      <c r="M407" s="28">
        <v>150000.0</v>
      </c>
      <c r="N407" s="33"/>
      <c r="O407" s="33"/>
      <c r="P407" s="26" t="s">
        <v>179</v>
      </c>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row>
    <row r="408">
      <c r="A408" s="20" t="s">
        <v>7</v>
      </c>
      <c r="B408" s="20" t="s">
        <v>38</v>
      </c>
      <c r="C408" s="21">
        <v>1501.0</v>
      </c>
      <c r="D408" s="22">
        <v>43944.0</v>
      </c>
      <c r="E408" s="23">
        <v>44214.0</v>
      </c>
      <c r="F408" s="20" t="s">
        <v>28</v>
      </c>
      <c r="G408" s="20" t="s">
        <v>29</v>
      </c>
      <c r="H408" s="24">
        <v>2.0</v>
      </c>
      <c r="I408" s="25">
        <v>270.0</v>
      </c>
      <c r="J408" s="26" t="s">
        <v>34</v>
      </c>
      <c r="K408" s="27">
        <v>0.0</v>
      </c>
      <c r="L408" s="28" t="s">
        <v>35</v>
      </c>
      <c r="M408" s="28">
        <v>300000.0</v>
      </c>
      <c r="N408" s="33"/>
      <c r="O408" s="33"/>
      <c r="P408" s="26" t="s">
        <v>315</v>
      </c>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row>
    <row r="409">
      <c r="A409" s="20" t="s">
        <v>7</v>
      </c>
      <c r="B409" s="20" t="s">
        <v>33</v>
      </c>
      <c r="C409" s="21">
        <v>950.0</v>
      </c>
      <c r="D409" s="22">
        <v>44141.0</v>
      </c>
      <c r="E409" s="23">
        <v>44213.0</v>
      </c>
      <c r="F409" s="20" t="s">
        <v>28</v>
      </c>
      <c r="G409" s="20" t="s">
        <v>29</v>
      </c>
      <c r="H409" s="24">
        <v>2.0</v>
      </c>
      <c r="I409" s="25">
        <v>72.0</v>
      </c>
      <c r="J409" s="26" t="s">
        <v>34</v>
      </c>
      <c r="K409" s="27">
        <v>0.0</v>
      </c>
      <c r="L409" s="28" t="s">
        <v>35</v>
      </c>
      <c r="M409" s="28">
        <v>180000.0</v>
      </c>
      <c r="N409" s="29"/>
      <c r="O409" s="30">
        <v>44162.0</v>
      </c>
      <c r="P409" s="34" t="s">
        <v>316</v>
      </c>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row>
    <row r="410">
      <c r="A410" s="20" t="s">
        <v>7</v>
      </c>
      <c r="B410" s="20" t="s">
        <v>38</v>
      </c>
      <c r="C410" s="21">
        <v>139.0</v>
      </c>
      <c r="D410" s="22">
        <v>44099.0</v>
      </c>
      <c r="E410" s="23">
        <v>44212.0</v>
      </c>
      <c r="F410" s="20" t="s">
        <v>28</v>
      </c>
      <c r="G410" s="20" t="s">
        <v>29</v>
      </c>
      <c r="H410" s="24">
        <v>2.0</v>
      </c>
      <c r="I410" s="25">
        <v>113.0</v>
      </c>
      <c r="J410" s="26" t="s">
        <v>30</v>
      </c>
      <c r="K410" s="27">
        <v>1.0</v>
      </c>
      <c r="L410" s="28" t="s">
        <v>31</v>
      </c>
      <c r="M410" s="28">
        <v>200000.0</v>
      </c>
      <c r="N410" s="29"/>
      <c r="O410" s="30">
        <v>44114.0</v>
      </c>
      <c r="P410" s="26" t="s">
        <v>317</v>
      </c>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row>
    <row r="411">
      <c r="A411" s="20" t="s">
        <v>7</v>
      </c>
      <c r="B411" s="20" t="s">
        <v>22</v>
      </c>
      <c r="C411" s="21">
        <v>631.0</v>
      </c>
      <c r="D411" s="22">
        <v>44178.0</v>
      </c>
      <c r="E411" s="23">
        <v>44211.0</v>
      </c>
      <c r="F411" s="20" t="s">
        <v>28</v>
      </c>
      <c r="G411" s="20" t="s">
        <v>29</v>
      </c>
      <c r="H411" s="24">
        <v>2.0</v>
      </c>
      <c r="I411" s="25">
        <v>33.0</v>
      </c>
      <c r="J411" s="26" t="s">
        <v>34</v>
      </c>
      <c r="K411" s="27">
        <v>0.0</v>
      </c>
      <c r="L411" s="28" t="s">
        <v>35</v>
      </c>
      <c r="M411" s="28">
        <v>90000.0</v>
      </c>
      <c r="N411" s="29"/>
      <c r="O411" s="30">
        <v>44233.0</v>
      </c>
      <c r="P411" s="26" t="s">
        <v>318</v>
      </c>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row>
    <row r="412">
      <c r="A412" s="20" t="s">
        <v>7</v>
      </c>
      <c r="B412" s="20" t="s">
        <v>22</v>
      </c>
      <c r="C412" s="21">
        <v>1817.0</v>
      </c>
      <c r="D412" s="22">
        <v>44066.0</v>
      </c>
      <c r="E412" s="23">
        <v>44211.0</v>
      </c>
      <c r="F412" s="20" t="s">
        <v>28</v>
      </c>
      <c r="G412" s="20" t="s">
        <v>29</v>
      </c>
      <c r="H412" s="24">
        <v>2.0</v>
      </c>
      <c r="I412" s="25">
        <v>145.0</v>
      </c>
      <c r="J412" s="26" t="s">
        <v>34</v>
      </c>
      <c r="K412" s="27">
        <v>0.0</v>
      </c>
      <c r="L412" s="28" t="s">
        <v>35</v>
      </c>
      <c r="M412" s="28">
        <v>100000.0</v>
      </c>
      <c r="N412" s="29"/>
      <c r="O412" s="30">
        <v>44070.0</v>
      </c>
      <c r="P412" s="26" t="s">
        <v>179</v>
      </c>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row>
    <row r="413">
      <c r="A413" s="20" t="s">
        <v>5</v>
      </c>
      <c r="B413" s="20" t="s">
        <v>33</v>
      </c>
      <c r="C413" s="21">
        <v>986.0</v>
      </c>
      <c r="D413" s="22">
        <v>44179.0</v>
      </c>
      <c r="E413" s="23">
        <v>44207.0</v>
      </c>
      <c r="F413" s="20" t="s">
        <v>28</v>
      </c>
      <c r="G413" s="20" t="s">
        <v>29</v>
      </c>
      <c r="H413" s="24">
        <v>2.0</v>
      </c>
      <c r="I413" s="25">
        <v>28.0</v>
      </c>
      <c r="J413" s="26" t="s">
        <v>30</v>
      </c>
      <c r="K413" s="27">
        <v>1.0</v>
      </c>
      <c r="L413" s="28" t="s">
        <v>31</v>
      </c>
      <c r="M413" s="28">
        <v>35000.0</v>
      </c>
      <c r="N413" s="29"/>
      <c r="O413" s="30">
        <v>44179.0</v>
      </c>
      <c r="P413" s="26" t="s">
        <v>319</v>
      </c>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row>
    <row r="414">
      <c r="A414" s="20" t="s">
        <v>5</v>
      </c>
      <c r="B414" s="20" t="s">
        <v>51</v>
      </c>
      <c r="C414" s="21">
        <v>370.0</v>
      </c>
      <c r="D414" s="22">
        <v>44140.0</v>
      </c>
      <c r="E414" s="23">
        <v>44207.0</v>
      </c>
      <c r="F414" s="20" t="s">
        <v>28</v>
      </c>
      <c r="G414" s="20" t="s">
        <v>29</v>
      </c>
      <c r="H414" s="24">
        <v>2.0</v>
      </c>
      <c r="I414" s="25">
        <v>67.0</v>
      </c>
      <c r="J414" s="26" t="s">
        <v>30</v>
      </c>
      <c r="K414" s="27">
        <v>1.0</v>
      </c>
      <c r="L414" s="28" t="s">
        <v>31</v>
      </c>
      <c r="M414" s="28">
        <v>12500.0</v>
      </c>
      <c r="N414" s="29"/>
      <c r="O414" s="30">
        <v>44486.0</v>
      </c>
      <c r="P414" s="26" t="s">
        <v>320</v>
      </c>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c r="BO414" s="19"/>
      <c r="BP414" s="19"/>
      <c r="BQ414" s="19"/>
      <c r="BR414" s="19"/>
      <c r="BS414" s="19"/>
      <c r="BT414" s="19"/>
      <c r="BU414" s="19"/>
      <c r="BV414" s="19"/>
      <c r="BW414" s="19"/>
      <c r="BX414" s="19"/>
      <c r="BY414" s="19"/>
      <c r="BZ414" s="19"/>
    </row>
    <row r="415">
      <c r="A415" s="20" t="s">
        <v>7</v>
      </c>
      <c r="B415" s="20" t="s">
        <v>51</v>
      </c>
      <c r="C415" s="21">
        <v>371.0</v>
      </c>
      <c r="D415" s="22">
        <v>44140.0</v>
      </c>
      <c r="E415" s="23">
        <v>44207.0</v>
      </c>
      <c r="F415" s="20" t="s">
        <v>28</v>
      </c>
      <c r="G415" s="20" t="s">
        <v>29</v>
      </c>
      <c r="H415" s="24">
        <v>2.0</v>
      </c>
      <c r="I415" s="25">
        <v>67.0</v>
      </c>
      <c r="J415" s="26" t="s">
        <v>30</v>
      </c>
      <c r="K415" s="27">
        <v>1.0</v>
      </c>
      <c r="L415" s="28" t="s">
        <v>31</v>
      </c>
      <c r="M415" s="28">
        <v>1500.0</v>
      </c>
      <c r="N415" s="29"/>
      <c r="O415" s="30">
        <v>44486.0</v>
      </c>
      <c r="P415" s="26" t="s">
        <v>320</v>
      </c>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c r="BO415" s="19"/>
      <c r="BP415" s="19"/>
      <c r="BQ415" s="19"/>
      <c r="BR415" s="19"/>
      <c r="BS415" s="19"/>
      <c r="BT415" s="19"/>
      <c r="BU415" s="19"/>
      <c r="BV415" s="19"/>
      <c r="BW415" s="19"/>
      <c r="BX415" s="19"/>
      <c r="BY415" s="19"/>
      <c r="BZ415" s="19"/>
    </row>
    <row r="416">
      <c r="A416" s="20" t="s">
        <v>6</v>
      </c>
      <c r="B416" s="20" t="s">
        <v>38</v>
      </c>
      <c r="C416" s="21">
        <v>1454.0</v>
      </c>
      <c r="D416" s="22">
        <v>44014.0</v>
      </c>
      <c r="E416" s="23">
        <v>44207.0</v>
      </c>
      <c r="F416" s="20" t="s">
        <v>28</v>
      </c>
      <c r="G416" s="20" t="s">
        <v>29</v>
      </c>
      <c r="H416" s="24">
        <v>2.0</v>
      </c>
      <c r="I416" s="25">
        <v>193.0</v>
      </c>
      <c r="J416" s="26" t="s">
        <v>30</v>
      </c>
      <c r="K416" s="27">
        <v>1.0</v>
      </c>
      <c r="L416" s="28" t="s">
        <v>31</v>
      </c>
      <c r="M416" s="28">
        <v>190000.0</v>
      </c>
      <c r="N416" s="29"/>
      <c r="O416" s="30">
        <v>44408.0</v>
      </c>
      <c r="P416" s="34" t="s">
        <v>321</v>
      </c>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c r="BO416" s="19"/>
      <c r="BP416" s="19"/>
      <c r="BQ416" s="19"/>
      <c r="BR416" s="19"/>
      <c r="BS416" s="19"/>
      <c r="BT416" s="19"/>
      <c r="BU416" s="19"/>
      <c r="BV416" s="19"/>
      <c r="BW416" s="19"/>
      <c r="BX416" s="19"/>
      <c r="BY416" s="19"/>
      <c r="BZ416" s="19"/>
    </row>
    <row r="417">
      <c r="A417" s="20" t="s">
        <v>6</v>
      </c>
      <c r="B417" s="20" t="s">
        <v>38</v>
      </c>
      <c r="C417" s="21">
        <v>1455.0</v>
      </c>
      <c r="D417" s="22">
        <v>44014.0</v>
      </c>
      <c r="E417" s="23">
        <v>44207.0</v>
      </c>
      <c r="F417" s="20" t="s">
        <v>28</v>
      </c>
      <c r="G417" s="20" t="s">
        <v>29</v>
      </c>
      <c r="H417" s="24">
        <v>2.0</v>
      </c>
      <c r="I417" s="25">
        <v>193.0</v>
      </c>
      <c r="J417" s="26" t="s">
        <v>30</v>
      </c>
      <c r="K417" s="27">
        <v>1.0</v>
      </c>
      <c r="L417" s="28" t="s">
        <v>31</v>
      </c>
      <c r="M417" s="28">
        <v>198000.0</v>
      </c>
      <c r="N417" s="29"/>
      <c r="O417" s="30">
        <v>44408.0</v>
      </c>
      <c r="P417" s="34" t="s">
        <v>321</v>
      </c>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c r="BO417" s="19"/>
      <c r="BP417" s="19"/>
      <c r="BQ417" s="19"/>
      <c r="BR417" s="19"/>
      <c r="BS417" s="19"/>
      <c r="BT417" s="19"/>
      <c r="BU417" s="19"/>
      <c r="BV417" s="19"/>
      <c r="BW417" s="19"/>
      <c r="BX417" s="19"/>
      <c r="BY417" s="19"/>
      <c r="BZ417" s="19"/>
    </row>
    <row r="418">
      <c r="A418" s="20" t="s">
        <v>7</v>
      </c>
      <c r="B418" s="20" t="s">
        <v>51</v>
      </c>
      <c r="C418" s="21">
        <v>431.0</v>
      </c>
      <c r="D418" s="22">
        <v>43842.0</v>
      </c>
      <c r="E418" s="23">
        <v>44207.0</v>
      </c>
      <c r="F418" s="20" t="s">
        <v>28</v>
      </c>
      <c r="G418" s="20" t="s">
        <v>29</v>
      </c>
      <c r="H418" s="24">
        <v>2.0</v>
      </c>
      <c r="I418" s="25">
        <v>364.0</v>
      </c>
      <c r="J418" s="26" t="s">
        <v>34</v>
      </c>
      <c r="K418" s="27">
        <v>0.0</v>
      </c>
      <c r="L418" s="28" t="s">
        <v>35</v>
      </c>
      <c r="M418" s="28">
        <v>75000.0</v>
      </c>
      <c r="N418" s="33"/>
      <c r="O418" s="33"/>
      <c r="P418" s="26" t="s">
        <v>322</v>
      </c>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c r="BO418" s="19"/>
      <c r="BP418" s="19"/>
      <c r="BQ418" s="19"/>
      <c r="BR418" s="19"/>
      <c r="BS418" s="19"/>
      <c r="BT418" s="19"/>
      <c r="BU418" s="19"/>
      <c r="BV418" s="19"/>
      <c r="BW418" s="19"/>
      <c r="BX418" s="19"/>
      <c r="BY418" s="19"/>
      <c r="BZ418" s="19"/>
    </row>
    <row r="419">
      <c r="A419" s="20" t="s">
        <v>7</v>
      </c>
      <c r="B419" s="20" t="s">
        <v>33</v>
      </c>
      <c r="C419" s="21">
        <v>311.0</v>
      </c>
      <c r="D419" s="22">
        <v>44178.0</v>
      </c>
      <c r="E419" s="23">
        <v>44206.0</v>
      </c>
      <c r="F419" s="20" t="s">
        <v>28</v>
      </c>
      <c r="G419" s="20" t="s">
        <v>29</v>
      </c>
      <c r="H419" s="24">
        <v>2.0</v>
      </c>
      <c r="I419" s="25">
        <v>28.0</v>
      </c>
      <c r="J419" s="26" t="s">
        <v>34</v>
      </c>
      <c r="K419" s="27">
        <v>0.0</v>
      </c>
      <c r="L419" s="28" t="s">
        <v>35</v>
      </c>
      <c r="M419" s="28">
        <v>90000.0</v>
      </c>
      <c r="N419" s="33"/>
      <c r="O419" s="33"/>
      <c r="P419" s="26" t="s">
        <v>323</v>
      </c>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c r="BP419" s="19"/>
      <c r="BQ419" s="19"/>
      <c r="BR419" s="19"/>
      <c r="BS419" s="19"/>
      <c r="BT419" s="19"/>
      <c r="BU419" s="19"/>
      <c r="BV419" s="19"/>
      <c r="BW419" s="19"/>
      <c r="BX419" s="19"/>
      <c r="BY419" s="19"/>
      <c r="BZ419" s="19"/>
    </row>
    <row r="420">
      <c r="A420" s="20" t="s">
        <v>5</v>
      </c>
      <c r="B420" s="20" t="s">
        <v>33</v>
      </c>
      <c r="C420" s="21">
        <v>947.0</v>
      </c>
      <c r="D420" s="22">
        <v>44170.0</v>
      </c>
      <c r="E420" s="23">
        <v>44206.0</v>
      </c>
      <c r="F420" s="20" t="s">
        <v>28</v>
      </c>
      <c r="G420" s="20" t="s">
        <v>29</v>
      </c>
      <c r="H420" s="24">
        <v>2.0</v>
      </c>
      <c r="I420" s="25">
        <v>36.0</v>
      </c>
      <c r="J420" s="26" t="s">
        <v>34</v>
      </c>
      <c r="K420" s="27">
        <v>0.0</v>
      </c>
      <c r="L420" s="28" t="s">
        <v>35</v>
      </c>
      <c r="M420" s="28">
        <v>15000.0</v>
      </c>
      <c r="N420" s="29"/>
      <c r="O420" s="30">
        <v>44239.0</v>
      </c>
      <c r="P420" s="38" t="s">
        <v>324</v>
      </c>
      <c r="Q420" s="37"/>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c r="BO420" s="19"/>
      <c r="BP420" s="19"/>
      <c r="BQ420" s="19"/>
      <c r="BR420" s="19"/>
      <c r="BS420" s="19"/>
      <c r="BT420" s="19"/>
      <c r="BU420" s="19"/>
      <c r="BV420" s="19"/>
      <c r="BW420" s="19"/>
      <c r="BX420" s="19"/>
      <c r="BY420" s="19"/>
      <c r="BZ420" s="19"/>
    </row>
    <row r="421">
      <c r="A421" s="20" t="s">
        <v>5</v>
      </c>
      <c r="B421" s="20" t="s">
        <v>33</v>
      </c>
      <c r="C421" s="21">
        <v>357.0</v>
      </c>
      <c r="D421" s="22">
        <v>44045.0</v>
      </c>
      <c r="E421" s="23">
        <v>44206.0</v>
      </c>
      <c r="F421" s="20" t="s">
        <v>28</v>
      </c>
      <c r="G421" s="20" t="s">
        <v>29</v>
      </c>
      <c r="H421" s="24">
        <v>2.0</v>
      </c>
      <c r="I421" s="25">
        <v>161.0</v>
      </c>
      <c r="J421" s="26" t="s">
        <v>34</v>
      </c>
      <c r="K421" s="27">
        <v>0.0</v>
      </c>
      <c r="L421" s="28" t="s">
        <v>35</v>
      </c>
      <c r="M421" s="28">
        <v>40000.0</v>
      </c>
      <c r="N421" s="29"/>
      <c r="O421" s="30">
        <v>44182.0</v>
      </c>
      <c r="P421" s="38" t="s">
        <v>325</v>
      </c>
      <c r="Q421" s="37"/>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c r="BO421" s="19"/>
      <c r="BP421" s="19"/>
      <c r="BQ421" s="19"/>
      <c r="BR421" s="19"/>
      <c r="BS421" s="19"/>
      <c r="BT421" s="19"/>
      <c r="BU421" s="19"/>
      <c r="BV421" s="19"/>
      <c r="BW421" s="19"/>
      <c r="BX421" s="19"/>
      <c r="BY421" s="19"/>
      <c r="BZ421" s="19"/>
    </row>
    <row r="422">
      <c r="A422" s="20" t="s">
        <v>5</v>
      </c>
      <c r="B422" s="20" t="s">
        <v>33</v>
      </c>
      <c r="C422" s="21">
        <v>937.0</v>
      </c>
      <c r="D422" s="22">
        <v>44186.0</v>
      </c>
      <c r="E422" s="23">
        <v>44205.0</v>
      </c>
      <c r="F422" s="20" t="s">
        <v>28</v>
      </c>
      <c r="G422" s="20" t="s">
        <v>29</v>
      </c>
      <c r="H422" s="24">
        <v>2.0</v>
      </c>
      <c r="I422" s="25">
        <v>19.0</v>
      </c>
      <c r="J422" s="26" t="s">
        <v>34</v>
      </c>
      <c r="K422" s="27">
        <v>0.0</v>
      </c>
      <c r="L422" s="28" t="s">
        <v>35</v>
      </c>
      <c r="M422" s="28">
        <v>35000.0</v>
      </c>
      <c r="N422" s="29"/>
      <c r="O422" s="30">
        <v>44199.0</v>
      </c>
      <c r="P422" s="36" t="s">
        <v>326</v>
      </c>
      <c r="Q422" s="37"/>
      <c r="R422" s="37"/>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c r="BP422" s="19"/>
      <c r="BQ422" s="19"/>
      <c r="BR422" s="19"/>
      <c r="BS422" s="19"/>
      <c r="BT422" s="19"/>
      <c r="BU422" s="19"/>
      <c r="BV422" s="19"/>
      <c r="BW422" s="19"/>
      <c r="BX422" s="19"/>
      <c r="BY422" s="19"/>
      <c r="BZ422" s="19"/>
    </row>
    <row r="423">
      <c r="A423" s="20" t="s">
        <v>7</v>
      </c>
      <c r="B423" s="20" t="s">
        <v>22</v>
      </c>
      <c r="C423" s="21">
        <v>1732.0</v>
      </c>
      <c r="D423" s="22">
        <v>44091.0</v>
      </c>
      <c r="E423" s="23">
        <v>44205.0</v>
      </c>
      <c r="F423" s="20" t="s">
        <v>28</v>
      </c>
      <c r="G423" s="20" t="s">
        <v>29</v>
      </c>
      <c r="H423" s="24">
        <v>2.0</v>
      </c>
      <c r="I423" s="25">
        <v>114.0</v>
      </c>
      <c r="J423" s="26" t="s">
        <v>34</v>
      </c>
      <c r="K423" s="27">
        <v>0.0</v>
      </c>
      <c r="L423" s="28" t="s">
        <v>35</v>
      </c>
      <c r="M423" s="28">
        <v>1.0</v>
      </c>
      <c r="N423" s="29"/>
      <c r="O423" s="30">
        <v>44113.0</v>
      </c>
      <c r="P423" s="36" t="s">
        <v>327</v>
      </c>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c r="BO423" s="19"/>
      <c r="BP423" s="19"/>
      <c r="BQ423" s="19"/>
      <c r="BR423" s="19"/>
      <c r="BS423" s="19"/>
      <c r="BT423" s="19"/>
      <c r="BU423" s="19"/>
      <c r="BV423" s="19"/>
      <c r="BW423" s="19"/>
      <c r="BX423" s="19"/>
      <c r="BY423" s="19"/>
      <c r="BZ423" s="19"/>
    </row>
    <row r="424">
      <c r="A424" s="20" t="s">
        <v>5</v>
      </c>
      <c r="B424" s="20" t="s">
        <v>33</v>
      </c>
      <c r="C424" s="21">
        <v>935.0</v>
      </c>
      <c r="D424" s="22">
        <v>44186.0</v>
      </c>
      <c r="E424" s="23">
        <v>44203.0</v>
      </c>
      <c r="F424" s="20" t="s">
        <v>28</v>
      </c>
      <c r="G424" s="20" t="s">
        <v>29</v>
      </c>
      <c r="H424" s="24">
        <v>2.0</v>
      </c>
      <c r="I424" s="25">
        <v>17.0</v>
      </c>
      <c r="J424" s="26" t="s">
        <v>30</v>
      </c>
      <c r="K424" s="27">
        <v>1.0</v>
      </c>
      <c r="L424" s="28" t="s">
        <v>31</v>
      </c>
      <c r="M424" s="28">
        <v>45000.0</v>
      </c>
      <c r="N424" s="29"/>
      <c r="O424" s="30">
        <v>44386.0</v>
      </c>
      <c r="P424" s="36" t="s">
        <v>328</v>
      </c>
      <c r="Q424" s="37"/>
      <c r="R424" s="37"/>
      <c r="S424" s="37"/>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c r="BO424" s="19"/>
      <c r="BP424" s="19"/>
      <c r="BQ424" s="19"/>
      <c r="BR424" s="19"/>
      <c r="BS424" s="19"/>
      <c r="BT424" s="19"/>
      <c r="BU424" s="19"/>
      <c r="BV424" s="19"/>
      <c r="BW424" s="19"/>
      <c r="BX424" s="19"/>
      <c r="BY424" s="19"/>
      <c r="BZ424" s="19"/>
    </row>
    <row r="425">
      <c r="A425" s="20" t="s">
        <v>7</v>
      </c>
      <c r="B425" s="20" t="s">
        <v>33</v>
      </c>
      <c r="C425" s="21">
        <v>936.0</v>
      </c>
      <c r="D425" s="22">
        <v>44186.0</v>
      </c>
      <c r="E425" s="23">
        <v>44203.0</v>
      </c>
      <c r="F425" s="20" t="s">
        <v>28</v>
      </c>
      <c r="G425" s="20" t="s">
        <v>29</v>
      </c>
      <c r="H425" s="24">
        <v>2.0</v>
      </c>
      <c r="I425" s="25">
        <v>17.0</v>
      </c>
      <c r="J425" s="26" t="s">
        <v>30</v>
      </c>
      <c r="K425" s="27">
        <v>1.0</v>
      </c>
      <c r="L425" s="28" t="s">
        <v>31</v>
      </c>
      <c r="M425" s="28">
        <v>11718.0</v>
      </c>
      <c r="N425" s="29"/>
      <c r="O425" s="30">
        <v>44386.0</v>
      </c>
      <c r="P425" s="36" t="s">
        <v>328</v>
      </c>
      <c r="Q425" s="37"/>
      <c r="R425" s="37"/>
      <c r="S425" s="37"/>
      <c r="T425" s="37"/>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c r="BO425" s="19"/>
      <c r="BP425" s="19"/>
      <c r="BQ425" s="19"/>
      <c r="BR425" s="19"/>
      <c r="BS425" s="19"/>
      <c r="BT425" s="19"/>
      <c r="BU425" s="19"/>
      <c r="BV425" s="19"/>
      <c r="BW425" s="19"/>
      <c r="BX425" s="19"/>
      <c r="BY425" s="19"/>
      <c r="BZ425" s="19"/>
    </row>
    <row r="426">
      <c r="A426" s="20" t="s">
        <v>7</v>
      </c>
      <c r="B426" s="20" t="s">
        <v>22</v>
      </c>
      <c r="C426" s="21">
        <v>1766.0</v>
      </c>
      <c r="D426" s="22">
        <v>44171.0</v>
      </c>
      <c r="E426" s="23">
        <v>44203.0</v>
      </c>
      <c r="F426" s="20" t="s">
        <v>28</v>
      </c>
      <c r="G426" s="20" t="s">
        <v>29</v>
      </c>
      <c r="H426" s="24">
        <v>2.0</v>
      </c>
      <c r="I426" s="25">
        <v>32.0</v>
      </c>
      <c r="J426" s="26" t="s">
        <v>30</v>
      </c>
      <c r="K426" s="27">
        <v>1.0</v>
      </c>
      <c r="L426" s="28" t="s">
        <v>31</v>
      </c>
      <c r="M426" s="28">
        <v>138000.0</v>
      </c>
      <c r="N426" s="29"/>
      <c r="O426" s="30">
        <v>44245.0</v>
      </c>
      <c r="P426" s="26" t="s">
        <v>329</v>
      </c>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c r="BO426" s="19"/>
      <c r="BP426" s="19"/>
      <c r="BQ426" s="19"/>
      <c r="BR426" s="19"/>
      <c r="BS426" s="19"/>
      <c r="BT426" s="19"/>
      <c r="BU426" s="19"/>
      <c r="BV426" s="19"/>
      <c r="BW426" s="19"/>
      <c r="BX426" s="19"/>
      <c r="BY426" s="19"/>
      <c r="BZ426" s="19"/>
    </row>
    <row r="427">
      <c r="A427" s="20" t="s">
        <v>7</v>
      </c>
      <c r="B427" s="20" t="s">
        <v>22</v>
      </c>
      <c r="C427" s="21">
        <v>1767.0</v>
      </c>
      <c r="D427" s="22">
        <v>44171.0</v>
      </c>
      <c r="E427" s="23">
        <v>44203.0</v>
      </c>
      <c r="F427" s="20" t="s">
        <v>28</v>
      </c>
      <c r="G427" s="20" t="s">
        <v>29</v>
      </c>
      <c r="H427" s="24">
        <v>2.0</v>
      </c>
      <c r="I427" s="25">
        <v>32.0</v>
      </c>
      <c r="J427" s="26" t="s">
        <v>30</v>
      </c>
      <c r="K427" s="27">
        <v>1.0</v>
      </c>
      <c r="L427" s="28" t="s">
        <v>31</v>
      </c>
      <c r="M427" s="28">
        <v>125000.0</v>
      </c>
      <c r="N427" s="29"/>
      <c r="O427" s="30">
        <v>44245.0</v>
      </c>
      <c r="P427" s="26" t="s">
        <v>329</v>
      </c>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c r="BO427" s="19"/>
      <c r="BP427" s="19"/>
      <c r="BQ427" s="19"/>
      <c r="BR427" s="19"/>
      <c r="BS427" s="19"/>
      <c r="BT427" s="19"/>
      <c r="BU427" s="19"/>
      <c r="BV427" s="19"/>
      <c r="BW427" s="19"/>
      <c r="BX427" s="19"/>
      <c r="BY427" s="19"/>
      <c r="BZ427" s="19"/>
    </row>
    <row r="428">
      <c r="A428" s="20" t="s">
        <v>7</v>
      </c>
      <c r="B428" s="20" t="s">
        <v>22</v>
      </c>
      <c r="C428" s="21">
        <v>1768.0</v>
      </c>
      <c r="D428" s="22">
        <v>44171.0</v>
      </c>
      <c r="E428" s="23">
        <v>44203.0</v>
      </c>
      <c r="F428" s="20" t="s">
        <v>28</v>
      </c>
      <c r="G428" s="20" t="s">
        <v>29</v>
      </c>
      <c r="H428" s="24">
        <v>2.0</v>
      </c>
      <c r="I428" s="25">
        <v>32.0</v>
      </c>
      <c r="J428" s="26" t="s">
        <v>30</v>
      </c>
      <c r="K428" s="27">
        <v>1.0</v>
      </c>
      <c r="L428" s="28" t="s">
        <v>31</v>
      </c>
      <c r="M428" s="28">
        <v>60000.0</v>
      </c>
      <c r="N428" s="29"/>
      <c r="O428" s="30">
        <v>44245.0</v>
      </c>
      <c r="P428" s="26" t="s">
        <v>329</v>
      </c>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c r="BO428" s="19"/>
      <c r="BP428" s="19"/>
      <c r="BQ428" s="19"/>
      <c r="BR428" s="19"/>
      <c r="BS428" s="19"/>
      <c r="BT428" s="19"/>
      <c r="BU428" s="19"/>
      <c r="BV428" s="19"/>
      <c r="BW428" s="19"/>
      <c r="BX428" s="19"/>
      <c r="BY428" s="19"/>
      <c r="BZ428" s="19"/>
    </row>
    <row r="429">
      <c r="A429" s="20" t="s">
        <v>5</v>
      </c>
      <c r="B429" s="20" t="s">
        <v>22</v>
      </c>
      <c r="C429" s="21">
        <v>601.0</v>
      </c>
      <c r="D429" s="22">
        <v>44059.0</v>
      </c>
      <c r="E429" s="23">
        <v>44203.0</v>
      </c>
      <c r="F429" s="20" t="s">
        <v>28</v>
      </c>
      <c r="G429" s="20" t="s">
        <v>29</v>
      </c>
      <c r="H429" s="24">
        <v>2.0</v>
      </c>
      <c r="I429" s="25">
        <v>144.0</v>
      </c>
      <c r="J429" s="26" t="s">
        <v>30</v>
      </c>
      <c r="K429" s="27">
        <v>1.0</v>
      </c>
      <c r="L429" s="28" t="s">
        <v>31</v>
      </c>
      <c r="M429" s="28">
        <v>25000.0</v>
      </c>
      <c r="N429" s="29"/>
      <c r="O429" s="30">
        <v>44147.0</v>
      </c>
      <c r="P429" s="26" t="s">
        <v>330</v>
      </c>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row>
    <row r="430">
      <c r="A430" s="20" t="s">
        <v>7</v>
      </c>
      <c r="B430" s="20" t="s">
        <v>74</v>
      </c>
      <c r="C430" s="21">
        <v>224.0</v>
      </c>
      <c r="D430" s="22">
        <v>44129.0</v>
      </c>
      <c r="E430" s="23">
        <v>44200.0</v>
      </c>
      <c r="F430" s="20" t="s">
        <v>28</v>
      </c>
      <c r="G430" s="20" t="s">
        <v>29</v>
      </c>
      <c r="H430" s="24">
        <v>2.0</v>
      </c>
      <c r="I430" s="25">
        <v>71.0</v>
      </c>
      <c r="J430" s="26" t="s">
        <v>34</v>
      </c>
      <c r="K430" s="27">
        <v>0.0</v>
      </c>
      <c r="L430" s="28" t="s">
        <v>35</v>
      </c>
      <c r="M430" s="28">
        <v>90000.0</v>
      </c>
      <c r="N430" s="33"/>
      <c r="O430" s="33"/>
      <c r="P430" s="35" t="s">
        <v>331</v>
      </c>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row>
    <row r="431">
      <c r="A431" s="20" t="s">
        <v>7</v>
      </c>
      <c r="B431" s="20" t="s">
        <v>74</v>
      </c>
      <c r="C431" s="21">
        <v>226.0</v>
      </c>
      <c r="D431" s="22">
        <v>44179.0</v>
      </c>
      <c r="E431" s="23">
        <v>44198.0</v>
      </c>
      <c r="F431" s="20" t="s">
        <v>28</v>
      </c>
      <c r="G431" s="20" t="s">
        <v>29</v>
      </c>
      <c r="H431" s="24">
        <v>2.0</v>
      </c>
      <c r="I431" s="25">
        <v>19.0</v>
      </c>
      <c r="J431" s="26" t="s">
        <v>34</v>
      </c>
      <c r="K431" s="27">
        <v>0.0</v>
      </c>
      <c r="L431" s="28" t="s">
        <v>35</v>
      </c>
      <c r="M431" s="28">
        <v>180000.0</v>
      </c>
      <c r="N431" s="29"/>
      <c r="O431" s="30">
        <v>44294.0</v>
      </c>
      <c r="P431" s="26" t="s">
        <v>332</v>
      </c>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row>
    <row r="432">
      <c r="A432" s="20" t="s">
        <v>7</v>
      </c>
      <c r="B432" s="20" t="s">
        <v>38</v>
      </c>
      <c r="C432" s="21">
        <v>1802.0</v>
      </c>
      <c r="D432" s="22">
        <v>44134.0</v>
      </c>
      <c r="E432" s="23">
        <v>44197.0</v>
      </c>
      <c r="F432" s="20" t="s">
        <v>28</v>
      </c>
      <c r="G432" s="20" t="s">
        <v>29</v>
      </c>
      <c r="H432" s="24">
        <v>2.0</v>
      </c>
      <c r="I432" s="25">
        <v>428.0</v>
      </c>
      <c r="J432" s="26" t="s">
        <v>30</v>
      </c>
      <c r="K432" s="27">
        <v>1.0</v>
      </c>
      <c r="L432" s="28" t="s">
        <v>31</v>
      </c>
      <c r="M432" s="28">
        <v>32422.0</v>
      </c>
      <c r="N432" s="33"/>
      <c r="O432" s="33"/>
      <c r="P432" s="26" t="s">
        <v>333</v>
      </c>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row>
    <row r="433">
      <c r="A433" s="20" t="s">
        <v>7</v>
      </c>
      <c r="B433" s="20" t="s">
        <v>22</v>
      </c>
      <c r="C433" s="21">
        <v>524.0</v>
      </c>
      <c r="D433" s="22">
        <v>44008.0</v>
      </c>
      <c r="E433" s="23">
        <v>44197.0</v>
      </c>
      <c r="F433" s="20" t="s">
        <v>28</v>
      </c>
      <c r="G433" s="20" t="s">
        <v>29</v>
      </c>
      <c r="H433" s="24">
        <v>2.0</v>
      </c>
      <c r="I433" s="25">
        <v>189.0</v>
      </c>
      <c r="J433" s="26" t="s">
        <v>34</v>
      </c>
      <c r="K433" s="27">
        <v>0.0</v>
      </c>
      <c r="L433" s="28" t="s">
        <v>35</v>
      </c>
      <c r="M433" s="28">
        <v>150000.0</v>
      </c>
      <c r="N433" s="29"/>
      <c r="O433" s="30">
        <v>44165.0</v>
      </c>
      <c r="P433" s="26" t="s">
        <v>334</v>
      </c>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row>
    <row r="434">
      <c r="A434" s="20" t="s">
        <v>7</v>
      </c>
      <c r="B434" s="20" t="s">
        <v>22</v>
      </c>
      <c r="C434" s="21">
        <v>558.0</v>
      </c>
      <c r="D434" s="22">
        <v>43993.0</v>
      </c>
      <c r="E434" s="23">
        <v>44197.0</v>
      </c>
      <c r="F434" s="20" t="s">
        <v>28</v>
      </c>
      <c r="G434" s="20" t="s">
        <v>29</v>
      </c>
      <c r="H434" s="24">
        <v>2.0</v>
      </c>
      <c r="I434" s="25">
        <v>204.0</v>
      </c>
      <c r="J434" s="26" t="s">
        <v>34</v>
      </c>
      <c r="K434" s="27">
        <v>0.0</v>
      </c>
      <c r="L434" s="28" t="s">
        <v>35</v>
      </c>
      <c r="M434" s="28">
        <v>300000.0</v>
      </c>
      <c r="N434" s="33"/>
      <c r="O434" s="33"/>
      <c r="P434" s="26" t="s">
        <v>335</v>
      </c>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row>
    <row r="435">
      <c r="A435" s="20" t="s">
        <v>7</v>
      </c>
      <c r="B435" s="20" t="s">
        <v>33</v>
      </c>
      <c r="C435" s="21">
        <v>243.0</v>
      </c>
      <c r="D435" s="22">
        <v>44177.0</v>
      </c>
      <c r="E435" s="23">
        <v>44196.0</v>
      </c>
      <c r="F435" s="20" t="s">
        <v>23</v>
      </c>
      <c r="G435" s="20" t="s">
        <v>24</v>
      </c>
      <c r="H435" s="24">
        <v>1.0</v>
      </c>
      <c r="I435" s="25">
        <v>19.0</v>
      </c>
      <c r="J435" s="26" t="s">
        <v>34</v>
      </c>
      <c r="K435" s="27">
        <v>0.0</v>
      </c>
      <c r="L435" s="28" t="s">
        <v>35</v>
      </c>
      <c r="M435" s="28">
        <v>150000.0</v>
      </c>
      <c r="N435" s="29"/>
      <c r="O435" s="30">
        <v>44193.0</v>
      </c>
      <c r="P435" s="36" t="s">
        <v>53</v>
      </c>
      <c r="Q435" s="37"/>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row>
    <row r="436">
      <c r="A436" s="20" t="s">
        <v>7</v>
      </c>
      <c r="B436" s="20" t="s">
        <v>38</v>
      </c>
      <c r="C436" s="21">
        <v>1700.0</v>
      </c>
      <c r="D436" s="22">
        <v>44130.0</v>
      </c>
      <c r="E436" s="23">
        <v>44196.0</v>
      </c>
      <c r="F436" s="20" t="s">
        <v>23</v>
      </c>
      <c r="G436" s="20" t="s">
        <v>24</v>
      </c>
      <c r="H436" s="24">
        <v>1.0</v>
      </c>
      <c r="I436" s="25">
        <v>66.0</v>
      </c>
      <c r="J436" s="26" t="s">
        <v>34</v>
      </c>
      <c r="K436" s="27">
        <v>0.0</v>
      </c>
      <c r="L436" s="28" t="s">
        <v>35</v>
      </c>
      <c r="M436" s="28">
        <v>150000.0</v>
      </c>
      <c r="N436" s="29"/>
      <c r="O436" s="30">
        <v>44152.0</v>
      </c>
      <c r="P436" s="36" t="s">
        <v>336</v>
      </c>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row>
    <row r="437">
      <c r="A437" s="20" t="s">
        <v>7</v>
      </c>
      <c r="B437" s="20" t="s">
        <v>38</v>
      </c>
      <c r="C437" s="21">
        <v>1077.0</v>
      </c>
      <c r="D437" s="22">
        <v>44119.0</v>
      </c>
      <c r="E437" s="23">
        <v>44196.0</v>
      </c>
      <c r="F437" s="20" t="s">
        <v>23</v>
      </c>
      <c r="G437" s="20" t="s">
        <v>24</v>
      </c>
      <c r="H437" s="24">
        <v>1.0</v>
      </c>
      <c r="I437" s="25">
        <v>77.0</v>
      </c>
      <c r="J437" s="26" t="s">
        <v>34</v>
      </c>
      <c r="K437" s="27">
        <v>0.0</v>
      </c>
      <c r="L437" s="28" t="s">
        <v>35</v>
      </c>
      <c r="M437" s="28">
        <v>100000.0</v>
      </c>
      <c r="N437" s="29"/>
      <c r="O437" s="30">
        <v>44311.0</v>
      </c>
      <c r="P437" s="36" t="s">
        <v>149</v>
      </c>
      <c r="Q437" s="37"/>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row>
    <row r="438" hidden="1">
      <c r="A438" s="20" t="s">
        <v>7</v>
      </c>
      <c r="B438" s="20" t="s">
        <v>33</v>
      </c>
      <c r="C438" s="21">
        <v>356.0</v>
      </c>
      <c r="D438" s="32">
        <v>43077.0</v>
      </c>
      <c r="E438" s="23">
        <v>44119.0</v>
      </c>
      <c r="F438" s="20" t="s">
        <v>84</v>
      </c>
      <c r="G438" s="20" t="s">
        <v>24</v>
      </c>
      <c r="H438" s="24">
        <v>1.0</v>
      </c>
      <c r="I438" s="25">
        <v>311.0</v>
      </c>
      <c r="J438" s="26" t="s">
        <v>34</v>
      </c>
      <c r="K438" s="27">
        <v>0.0</v>
      </c>
      <c r="L438" s="28" t="s">
        <v>35</v>
      </c>
      <c r="M438" s="28">
        <v>200000.0</v>
      </c>
      <c r="N438" s="29"/>
      <c r="O438" s="30">
        <v>44029.0</v>
      </c>
      <c r="P438" s="38" t="s">
        <v>337</v>
      </c>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row>
    <row r="439">
      <c r="A439" s="20" t="s">
        <v>7</v>
      </c>
      <c r="B439" s="20" t="s">
        <v>38</v>
      </c>
      <c r="C439" s="21">
        <v>1141.0</v>
      </c>
      <c r="D439" s="22">
        <v>44119.0</v>
      </c>
      <c r="E439" s="23">
        <v>44196.0</v>
      </c>
      <c r="F439" s="20" t="s">
        <v>23</v>
      </c>
      <c r="G439" s="20" t="s">
        <v>24</v>
      </c>
      <c r="H439" s="24">
        <v>1.0</v>
      </c>
      <c r="I439" s="25">
        <v>77.0</v>
      </c>
      <c r="J439" s="26" t="s">
        <v>34</v>
      </c>
      <c r="K439" s="27">
        <v>0.0</v>
      </c>
      <c r="L439" s="28" t="s">
        <v>35</v>
      </c>
      <c r="M439" s="28">
        <v>180000.0</v>
      </c>
      <c r="N439" s="29"/>
      <c r="O439" s="30">
        <v>44102.0</v>
      </c>
      <c r="P439" s="34" t="s">
        <v>338</v>
      </c>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c r="BP439" s="19"/>
      <c r="BQ439" s="19"/>
      <c r="BR439" s="19"/>
      <c r="BS439" s="19"/>
      <c r="BT439" s="19"/>
      <c r="BU439" s="19"/>
      <c r="BV439" s="19"/>
      <c r="BW439" s="19"/>
      <c r="BX439" s="19"/>
      <c r="BY439" s="19"/>
      <c r="BZ439" s="19"/>
    </row>
    <row r="440">
      <c r="A440" s="20" t="s">
        <v>7</v>
      </c>
      <c r="B440" s="20" t="s">
        <v>74</v>
      </c>
      <c r="C440" s="21">
        <v>182.0</v>
      </c>
      <c r="D440" s="22">
        <v>44036.0</v>
      </c>
      <c r="E440" s="23">
        <v>44196.0</v>
      </c>
      <c r="F440" s="20" t="s">
        <v>23</v>
      </c>
      <c r="G440" s="20" t="s">
        <v>24</v>
      </c>
      <c r="H440" s="24">
        <v>1.0</v>
      </c>
      <c r="I440" s="25">
        <v>160.0</v>
      </c>
      <c r="J440" s="26" t="s">
        <v>30</v>
      </c>
      <c r="K440" s="27">
        <v>1.0</v>
      </c>
      <c r="L440" s="28" t="s">
        <v>31</v>
      </c>
      <c r="M440" s="28">
        <v>150000.0</v>
      </c>
      <c r="N440" s="29"/>
      <c r="O440" s="30">
        <v>44214.0</v>
      </c>
      <c r="P440" s="26" t="s">
        <v>149</v>
      </c>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c r="BO440" s="19"/>
      <c r="BP440" s="19"/>
      <c r="BQ440" s="19"/>
      <c r="BR440" s="19"/>
      <c r="BS440" s="19"/>
      <c r="BT440" s="19"/>
      <c r="BU440" s="19"/>
      <c r="BV440" s="19"/>
      <c r="BW440" s="19"/>
      <c r="BX440" s="19"/>
      <c r="BY440" s="19"/>
      <c r="BZ440" s="19"/>
    </row>
    <row r="441" hidden="1">
      <c r="A441" s="20" t="s">
        <v>7</v>
      </c>
      <c r="B441" s="20" t="s">
        <v>22</v>
      </c>
      <c r="C441" s="21">
        <v>1274.0</v>
      </c>
      <c r="D441" s="32">
        <v>42741.0</v>
      </c>
      <c r="E441" s="23">
        <v>44122.0</v>
      </c>
      <c r="F441" s="20" t="s">
        <v>84</v>
      </c>
      <c r="G441" s="20" t="s">
        <v>24</v>
      </c>
      <c r="H441" s="24">
        <v>1.0</v>
      </c>
      <c r="I441" s="25">
        <v>650.0</v>
      </c>
      <c r="J441" s="26" t="s">
        <v>34</v>
      </c>
      <c r="K441" s="27">
        <v>0.0</v>
      </c>
      <c r="L441" s="28" t="s">
        <v>35</v>
      </c>
      <c r="M441" s="28">
        <v>75000.0</v>
      </c>
      <c r="N441" s="33"/>
      <c r="O441" s="33"/>
      <c r="P441" s="26" t="s">
        <v>339</v>
      </c>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c r="BP441" s="19"/>
      <c r="BQ441" s="19"/>
      <c r="BR441" s="19"/>
      <c r="BS441" s="19"/>
      <c r="BT441" s="19"/>
      <c r="BU441" s="19"/>
      <c r="BV441" s="19"/>
      <c r="BW441" s="19"/>
      <c r="BX441" s="19"/>
      <c r="BY441" s="19"/>
      <c r="BZ441" s="19"/>
    </row>
    <row r="442">
      <c r="A442" s="20" t="s">
        <v>7</v>
      </c>
      <c r="B442" s="20" t="s">
        <v>22</v>
      </c>
      <c r="C442" s="21">
        <v>1363.0</v>
      </c>
      <c r="D442" s="22">
        <v>44073.0</v>
      </c>
      <c r="E442" s="23">
        <v>44193.0</v>
      </c>
      <c r="F442" s="20" t="s">
        <v>23</v>
      </c>
      <c r="G442" s="20" t="s">
        <v>24</v>
      </c>
      <c r="H442" s="24">
        <v>1.0</v>
      </c>
      <c r="I442" s="25">
        <v>120.0</v>
      </c>
      <c r="J442" s="26" t="s">
        <v>34</v>
      </c>
      <c r="K442" s="27">
        <v>0.0</v>
      </c>
      <c r="L442" s="28" t="s">
        <v>35</v>
      </c>
      <c r="M442" s="28">
        <v>150000.0</v>
      </c>
      <c r="N442" s="33"/>
      <c r="O442" s="33"/>
      <c r="P442" s="26" t="s">
        <v>340</v>
      </c>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c r="BO442" s="19"/>
      <c r="BP442" s="19"/>
      <c r="BQ442" s="19"/>
      <c r="BR442" s="19"/>
      <c r="BS442" s="19"/>
      <c r="BT442" s="19"/>
      <c r="BU442" s="19"/>
      <c r="BV442" s="19"/>
      <c r="BW442" s="19"/>
      <c r="BX442" s="19"/>
      <c r="BY442" s="19"/>
      <c r="BZ442" s="19"/>
    </row>
    <row r="443">
      <c r="A443" s="20" t="s">
        <v>6</v>
      </c>
      <c r="B443" s="20" t="s">
        <v>38</v>
      </c>
      <c r="C443" s="21">
        <v>1504.0</v>
      </c>
      <c r="D443" s="22">
        <v>44142.0</v>
      </c>
      <c r="E443" s="23">
        <v>44190.0</v>
      </c>
      <c r="F443" s="20" t="s">
        <v>23</v>
      </c>
      <c r="G443" s="20" t="s">
        <v>24</v>
      </c>
      <c r="H443" s="24">
        <v>1.0</v>
      </c>
      <c r="I443" s="25">
        <v>48.0</v>
      </c>
      <c r="J443" s="26" t="s">
        <v>34</v>
      </c>
      <c r="K443" s="27">
        <v>0.0</v>
      </c>
      <c r="L443" s="28" t="s">
        <v>35</v>
      </c>
      <c r="M443" s="28">
        <v>360000.0</v>
      </c>
      <c r="N443" s="29"/>
      <c r="O443" s="30">
        <v>44147.0</v>
      </c>
      <c r="P443" s="26" t="s">
        <v>341</v>
      </c>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c r="BO443" s="19"/>
      <c r="BP443" s="19"/>
      <c r="BQ443" s="19"/>
      <c r="BR443" s="19"/>
      <c r="BS443" s="19"/>
      <c r="BT443" s="19"/>
      <c r="BU443" s="19"/>
      <c r="BV443" s="19"/>
      <c r="BW443" s="19"/>
      <c r="BX443" s="19"/>
      <c r="BY443" s="19"/>
      <c r="BZ443" s="19"/>
    </row>
    <row r="444">
      <c r="A444" s="20" t="s">
        <v>6</v>
      </c>
      <c r="B444" s="20" t="s">
        <v>38</v>
      </c>
      <c r="C444" s="21">
        <v>840.0</v>
      </c>
      <c r="D444" s="22">
        <v>44037.0</v>
      </c>
      <c r="E444" s="23">
        <v>44186.0</v>
      </c>
      <c r="F444" s="20" t="s">
        <v>23</v>
      </c>
      <c r="G444" s="20" t="s">
        <v>24</v>
      </c>
      <c r="H444" s="24">
        <v>1.0</v>
      </c>
      <c r="I444" s="25">
        <v>149.0</v>
      </c>
      <c r="J444" s="26" t="s">
        <v>30</v>
      </c>
      <c r="K444" s="27">
        <v>1.0</v>
      </c>
      <c r="L444" s="28" t="s">
        <v>31</v>
      </c>
      <c r="M444" s="28">
        <v>150000.0</v>
      </c>
      <c r="N444" s="29"/>
      <c r="O444" s="30">
        <v>44283.0</v>
      </c>
      <c r="P444" s="26" t="s">
        <v>342</v>
      </c>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c r="BO444" s="19"/>
      <c r="BP444" s="19"/>
      <c r="BQ444" s="19"/>
      <c r="BR444" s="19"/>
      <c r="BS444" s="19"/>
      <c r="BT444" s="19"/>
      <c r="BU444" s="19"/>
      <c r="BV444" s="19"/>
      <c r="BW444" s="19"/>
      <c r="BX444" s="19"/>
      <c r="BY444" s="19"/>
      <c r="BZ444" s="19"/>
    </row>
    <row r="445">
      <c r="A445" s="20" t="s">
        <v>7</v>
      </c>
      <c r="B445" s="20" t="s">
        <v>38</v>
      </c>
      <c r="C445" s="21">
        <v>841.0</v>
      </c>
      <c r="D445" s="22">
        <v>44037.0</v>
      </c>
      <c r="E445" s="23">
        <v>44186.0</v>
      </c>
      <c r="F445" s="20" t="s">
        <v>23</v>
      </c>
      <c r="G445" s="20" t="s">
        <v>24</v>
      </c>
      <c r="H445" s="24">
        <v>1.0</v>
      </c>
      <c r="I445" s="25">
        <v>149.0</v>
      </c>
      <c r="J445" s="26" t="s">
        <v>30</v>
      </c>
      <c r="K445" s="27">
        <v>1.0</v>
      </c>
      <c r="L445" s="28" t="s">
        <v>31</v>
      </c>
      <c r="M445" s="28">
        <v>150000.0</v>
      </c>
      <c r="N445" s="29"/>
      <c r="O445" s="30">
        <v>44283.0</v>
      </c>
      <c r="P445" s="26" t="s">
        <v>342</v>
      </c>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c r="BO445" s="19"/>
      <c r="BP445" s="19"/>
      <c r="BQ445" s="19"/>
      <c r="BR445" s="19"/>
      <c r="BS445" s="19"/>
      <c r="BT445" s="19"/>
      <c r="BU445" s="19"/>
      <c r="BV445" s="19"/>
      <c r="BW445" s="19"/>
      <c r="BX445" s="19"/>
      <c r="BY445" s="19"/>
      <c r="BZ445" s="19"/>
    </row>
    <row r="446">
      <c r="A446" s="20" t="s">
        <v>5</v>
      </c>
      <c r="B446" s="20" t="s">
        <v>38</v>
      </c>
      <c r="C446" s="21">
        <v>1127.0</v>
      </c>
      <c r="D446" s="22">
        <v>44122.0</v>
      </c>
      <c r="E446" s="23">
        <v>44184.0</v>
      </c>
      <c r="F446" s="20" t="s">
        <v>23</v>
      </c>
      <c r="G446" s="20" t="s">
        <v>24</v>
      </c>
      <c r="H446" s="24">
        <v>1.0</v>
      </c>
      <c r="I446" s="25">
        <v>62.0</v>
      </c>
      <c r="J446" s="26" t="s">
        <v>30</v>
      </c>
      <c r="K446" s="27">
        <v>1.0</v>
      </c>
      <c r="L446" s="28" t="s">
        <v>31</v>
      </c>
      <c r="M446" s="28">
        <v>30000.0</v>
      </c>
      <c r="N446" s="29"/>
      <c r="O446" s="30">
        <v>44169.0</v>
      </c>
      <c r="P446" s="26" t="s">
        <v>343</v>
      </c>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c r="BO446" s="19"/>
      <c r="BP446" s="19"/>
      <c r="BQ446" s="19"/>
      <c r="BR446" s="19"/>
      <c r="BS446" s="19"/>
      <c r="BT446" s="19"/>
      <c r="BU446" s="19"/>
      <c r="BV446" s="19"/>
      <c r="BW446" s="19"/>
      <c r="BX446" s="19"/>
      <c r="BY446" s="19"/>
      <c r="BZ446" s="19"/>
    </row>
    <row r="447">
      <c r="A447" s="20" t="s">
        <v>5</v>
      </c>
      <c r="B447" s="20" t="s">
        <v>22</v>
      </c>
      <c r="C447" s="21">
        <v>517.0</v>
      </c>
      <c r="D447" s="22">
        <v>44108.0</v>
      </c>
      <c r="E447" s="23">
        <v>44184.0</v>
      </c>
      <c r="F447" s="20" t="s">
        <v>23</v>
      </c>
      <c r="G447" s="20" t="s">
        <v>24</v>
      </c>
      <c r="H447" s="24">
        <v>1.0</v>
      </c>
      <c r="I447" s="25">
        <v>76.0</v>
      </c>
      <c r="J447" s="26" t="s">
        <v>30</v>
      </c>
      <c r="K447" s="27">
        <v>1.0</v>
      </c>
      <c r="L447" s="28" t="s">
        <v>31</v>
      </c>
      <c r="M447" s="28">
        <v>32000.0</v>
      </c>
      <c r="N447" s="29"/>
      <c r="O447" s="30">
        <v>44175.0</v>
      </c>
      <c r="P447" s="38" t="s">
        <v>344</v>
      </c>
      <c r="Q447" s="37"/>
      <c r="R447" s="37"/>
      <c r="S447" s="37"/>
      <c r="T447" s="37"/>
      <c r="U447" s="37"/>
      <c r="V447" s="37"/>
      <c r="W447" s="37"/>
      <c r="X447" s="37"/>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c r="BO447" s="19"/>
      <c r="BP447" s="19"/>
      <c r="BQ447" s="19"/>
      <c r="BR447" s="19"/>
      <c r="BS447" s="19"/>
      <c r="BT447" s="19"/>
      <c r="BU447" s="19"/>
      <c r="BV447" s="19"/>
      <c r="BW447" s="19"/>
      <c r="BX447" s="19"/>
      <c r="BY447" s="19"/>
      <c r="BZ447" s="19"/>
    </row>
    <row r="448">
      <c r="A448" s="20" t="s">
        <v>7</v>
      </c>
      <c r="B448" s="20" t="s">
        <v>38</v>
      </c>
      <c r="C448" s="21">
        <v>1123.0</v>
      </c>
      <c r="D448" s="22">
        <v>44035.0</v>
      </c>
      <c r="E448" s="23">
        <v>44184.0</v>
      </c>
      <c r="F448" s="20" t="s">
        <v>23</v>
      </c>
      <c r="G448" s="20" t="s">
        <v>24</v>
      </c>
      <c r="H448" s="24">
        <v>1.0</v>
      </c>
      <c r="I448" s="25">
        <v>149.0</v>
      </c>
      <c r="J448" s="26" t="s">
        <v>34</v>
      </c>
      <c r="K448" s="27">
        <v>0.0</v>
      </c>
      <c r="L448" s="28" t="s">
        <v>35</v>
      </c>
      <c r="M448" s="28">
        <v>130000.0</v>
      </c>
      <c r="N448" s="29"/>
      <c r="O448" s="30">
        <v>44093.0</v>
      </c>
      <c r="P448" s="26" t="s">
        <v>345</v>
      </c>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c r="BO448" s="19"/>
      <c r="BP448" s="19"/>
      <c r="BQ448" s="19"/>
      <c r="BR448" s="19"/>
      <c r="BS448" s="19"/>
      <c r="BT448" s="19"/>
      <c r="BU448" s="19"/>
      <c r="BV448" s="19"/>
      <c r="BW448" s="19"/>
      <c r="BX448" s="19"/>
      <c r="BY448" s="19"/>
      <c r="BZ448" s="19"/>
    </row>
    <row r="449">
      <c r="A449" s="20" t="s">
        <v>7</v>
      </c>
      <c r="B449" s="20" t="s">
        <v>33</v>
      </c>
      <c r="C449" s="21">
        <v>962.0</v>
      </c>
      <c r="D449" s="22">
        <v>44183.0</v>
      </c>
      <c r="E449" s="23">
        <v>44183.0</v>
      </c>
      <c r="F449" s="20" t="s">
        <v>23</v>
      </c>
      <c r="G449" s="20" t="s">
        <v>24</v>
      </c>
      <c r="H449" s="24">
        <v>1.0</v>
      </c>
      <c r="I449" s="25">
        <v>0.0</v>
      </c>
      <c r="J449" s="26" t="s">
        <v>30</v>
      </c>
      <c r="K449" s="27">
        <v>1.0</v>
      </c>
      <c r="L449" s="28" t="s">
        <v>31</v>
      </c>
      <c r="M449" s="28">
        <v>0.0</v>
      </c>
      <c r="N449" s="33"/>
      <c r="O449" s="33"/>
      <c r="P449" s="26" t="s">
        <v>346</v>
      </c>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c r="BO449" s="19"/>
      <c r="BP449" s="19"/>
      <c r="BQ449" s="19"/>
      <c r="BR449" s="19"/>
      <c r="BS449" s="19"/>
      <c r="BT449" s="19"/>
      <c r="BU449" s="19"/>
      <c r="BV449" s="19"/>
      <c r="BW449" s="19"/>
      <c r="BX449" s="19"/>
      <c r="BY449" s="19"/>
      <c r="BZ449" s="19"/>
    </row>
    <row r="450">
      <c r="A450" s="20" t="s">
        <v>5</v>
      </c>
      <c r="B450" s="20" t="s">
        <v>33</v>
      </c>
      <c r="C450" s="21">
        <v>296.0</v>
      </c>
      <c r="D450" s="22">
        <v>44155.0</v>
      </c>
      <c r="E450" s="23">
        <v>44183.0</v>
      </c>
      <c r="F450" s="20" t="s">
        <v>23</v>
      </c>
      <c r="G450" s="20" t="s">
        <v>24</v>
      </c>
      <c r="H450" s="24">
        <v>1.0</v>
      </c>
      <c r="I450" s="25">
        <v>28.0</v>
      </c>
      <c r="J450" s="26" t="s">
        <v>30</v>
      </c>
      <c r="K450" s="27">
        <v>1.0</v>
      </c>
      <c r="L450" s="28" t="s">
        <v>31</v>
      </c>
      <c r="M450" s="28">
        <v>25000.0</v>
      </c>
      <c r="N450" s="29"/>
      <c r="O450" s="30">
        <v>44288.0</v>
      </c>
      <c r="P450" s="26" t="s">
        <v>347</v>
      </c>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c r="BP450" s="19"/>
      <c r="BQ450" s="19"/>
      <c r="BR450" s="19"/>
      <c r="BS450" s="19"/>
      <c r="BT450" s="19"/>
      <c r="BU450" s="19"/>
      <c r="BV450" s="19"/>
      <c r="BW450" s="19"/>
      <c r="BX450" s="19"/>
      <c r="BY450" s="19"/>
      <c r="BZ450" s="19"/>
    </row>
    <row r="451">
      <c r="A451" s="20" t="s">
        <v>6</v>
      </c>
      <c r="B451" s="20" t="s">
        <v>38</v>
      </c>
      <c r="C451" s="21">
        <v>1823.0</v>
      </c>
      <c r="D451" s="22">
        <v>44147.0</v>
      </c>
      <c r="E451" s="23">
        <v>44183.0</v>
      </c>
      <c r="F451" s="20" t="s">
        <v>23</v>
      </c>
      <c r="G451" s="20" t="s">
        <v>24</v>
      </c>
      <c r="H451" s="24">
        <v>1.0</v>
      </c>
      <c r="I451" s="25">
        <v>36.0</v>
      </c>
      <c r="J451" s="26" t="s">
        <v>34</v>
      </c>
      <c r="K451" s="27">
        <v>0.0</v>
      </c>
      <c r="L451" s="28" t="s">
        <v>35</v>
      </c>
      <c r="M451" s="28">
        <v>75000.0</v>
      </c>
      <c r="N451" s="29"/>
      <c r="O451" s="30">
        <v>44154.0</v>
      </c>
      <c r="P451" s="26" t="s">
        <v>348</v>
      </c>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9"/>
      <c r="BP451" s="19"/>
      <c r="BQ451" s="19"/>
      <c r="BR451" s="19"/>
      <c r="BS451" s="19"/>
      <c r="BT451" s="19"/>
      <c r="BU451" s="19"/>
      <c r="BV451" s="19"/>
      <c r="BW451" s="19"/>
      <c r="BX451" s="19"/>
      <c r="BY451" s="19"/>
      <c r="BZ451" s="19"/>
    </row>
    <row r="452">
      <c r="A452" s="20" t="s">
        <v>7</v>
      </c>
      <c r="B452" s="20" t="s">
        <v>22</v>
      </c>
      <c r="C452" s="21">
        <v>1799.0</v>
      </c>
      <c r="D452" s="22">
        <v>44109.0</v>
      </c>
      <c r="E452" s="23">
        <v>44183.0</v>
      </c>
      <c r="F452" s="20" t="s">
        <v>23</v>
      </c>
      <c r="G452" s="20" t="s">
        <v>24</v>
      </c>
      <c r="H452" s="24">
        <v>1.0</v>
      </c>
      <c r="I452" s="25">
        <v>74.0</v>
      </c>
      <c r="J452" s="26" t="s">
        <v>30</v>
      </c>
      <c r="K452" s="27">
        <v>1.0</v>
      </c>
      <c r="L452" s="28" t="s">
        <v>31</v>
      </c>
      <c r="M452" s="28">
        <v>250000.0</v>
      </c>
      <c r="N452" s="29"/>
      <c r="O452" s="30">
        <v>44153.0</v>
      </c>
      <c r="P452" s="26" t="s">
        <v>349</v>
      </c>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c r="BO452" s="19"/>
      <c r="BP452" s="19"/>
      <c r="BQ452" s="19"/>
      <c r="BR452" s="19"/>
      <c r="BS452" s="19"/>
      <c r="BT452" s="19"/>
      <c r="BU452" s="19"/>
      <c r="BV452" s="19"/>
      <c r="BW452" s="19"/>
      <c r="BX452" s="19"/>
      <c r="BY452" s="19"/>
      <c r="BZ452" s="19"/>
    </row>
    <row r="453">
      <c r="A453" s="20" t="s">
        <v>7</v>
      </c>
      <c r="B453" s="20" t="s">
        <v>22</v>
      </c>
      <c r="C453" s="21">
        <v>1770.0</v>
      </c>
      <c r="D453" s="22">
        <v>44149.0</v>
      </c>
      <c r="E453" s="23">
        <v>44182.0</v>
      </c>
      <c r="F453" s="20" t="s">
        <v>23</v>
      </c>
      <c r="G453" s="20" t="s">
        <v>24</v>
      </c>
      <c r="H453" s="24">
        <v>1.0</v>
      </c>
      <c r="I453" s="25">
        <v>33.0</v>
      </c>
      <c r="J453" s="26" t="s">
        <v>30</v>
      </c>
      <c r="K453" s="27">
        <v>1.0</v>
      </c>
      <c r="L453" s="28" t="s">
        <v>31</v>
      </c>
      <c r="M453" s="28">
        <v>50000.0</v>
      </c>
      <c r="N453" s="29"/>
      <c r="O453" s="30">
        <v>44414.0</v>
      </c>
      <c r="P453" s="34" t="s">
        <v>350</v>
      </c>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c r="BO453" s="19"/>
      <c r="BP453" s="19"/>
      <c r="BQ453" s="19"/>
      <c r="BR453" s="19"/>
      <c r="BS453" s="19"/>
      <c r="BT453" s="19"/>
      <c r="BU453" s="19"/>
      <c r="BV453" s="19"/>
      <c r="BW453" s="19"/>
      <c r="BX453" s="19"/>
      <c r="BY453" s="19"/>
      <c r="BZ453" s="19"/>
    </row>
    <row r="454">
      <c r="A454" s="20" t="s">
        <v>7</v>
      </c>
      <c r="B454" s="20" t="s">
        <v>22</v>
      </c>
      <c r="C454" s="21">
        <v>1771.0</v>
      </c>
      <c r="D454" s="22">
        <v>44149.0</v>
      </c>
      <c r="E454" s="23">
        <v>44182.0</v>
      </c>
      <c r="F454" s="20" t="s">
        <v>23</v>
      </c>
      <c r="G454" s="20" t="s">
        <v>24</v>
      </c>
      <c r="H454" s="24">
        <v>1.0</v>
      </c>
      <c r="I454" s="25">
        <v>33.0</v>
      </c>
      <c r="J454" s="26" t="s">
        <v>30</v>
      </c>
      <c r="K454" s="27">
        <v>1.0</v>
      </c>
      <c r="L454" s="28" t="s">
        <v>31</v>
      </c>
      <c r="M454" s="28">
        <v>31250.0</v>
      </c>
      <c r="N454" s="29"/>
      <c r="O454" s="30">
        <v>44414.0</v>
      </c>
      <c r="P454" s="38" t="s">
        <v>350</v>
      </c>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row>
    <row r="455">
      <c r="A455" s="20" t="s">
        <v>7</v>
      </c>
      <c r="B455" s="20" t="s">
        <v>22</v>
      </c>
      <c r="C455" s="21">
        <v>1772.0</v>
      </c>
      <c r="D455" s="22">
        <v>44149.0</v>
      </c>
      <c r="E455" s="23">
        <v>44182.0</v>
      </c>
      <c r="F455" s="20" t="s">
        <v>23</v>
      </c>
      <c r="G455" s="20" t="s">
        <v>24</v>
      </c>
      <c r="H455" s="24">
        <v>1.0</v>
      </c>
      <c r="I455" s="25">
        <v>33.0</v>
      </c>
      <c r="J455" s="26" t="s">
        <v>30</v>
      </c>
      <c r="K455" s="27">
        <v>1.0</v>
      </c>
      <c r="L455" s="28" t="s">
        <v>31</v>
      </c>
      <c r="M455" s="28">
        <v>31250.0</v>
      </c>
      <c r="N455" s="29"/>
      <c r="O455" s="30">
        <v>44414.0</v>
      </c>
      <c r="P455" s="34" t="s">
        <v>350</v>
      </c>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row>
    <row r="456">
      <c r="A456" s="20" t="s">
        <v>7</v>
      </c>
      <c r="B456" s="20" t="s">
        <v>22</v>
      </c>
      <c r="C456" s="21">
        <v>1773.0</v>
      </c>
      <c r="D456" s="22">
        <v>44149.0</v>
      </c>
      <c r="E456" s="23">
        <v>44182.0</v>
      </c>
      <c r="F456" s="20" t="s">
        <v>23</v>
      </c>
      <c r="G456" s="20" t="s">
        <v>24</v>
      </c>
      <c r="H456" s="24">
        <v>1.0</v>
      </c>
      <c r="I456" s="25">
        <v>33.0</v>
      </c>
      <c r="J456" s="26" t="s">
        <v>30</v>
      </c>
      <c r="K456" s="27">
        <v>1.0</v>
      </c>
      <c r="L456" s="28" t="s">
        <v>31</v>
      </c>
      <c r="M456" s="28">
        <v>31250.0</v>
      </c>
      <c r="N456" s="29"/>
      <c r="O456" s="30">
        <v>44414.0</v>
      </c>
      <c r="P456" s="34" t="s">
        <v>350</v>
      </c>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row>
    <row r="457">
      <c r="A457" s="20" t="s">
        <v>7</v>
      </c>
      <c r="B457" s="20" t="s">
        <v>22</v>
      </c>
      <c r="C457" s="21">
        <v>1774.0</v>
      </c>
      <c r="D457" s="22">
        <v>44149.0</v>
      </c>
      <c r="E457" s="23">
        <v>44182.0</v>
      </c>
      <c r="F457" s="20" t="s">
        <v>23</v>
      </c>
      <c r="G457" s="20" t="s">
        <v>24</v>
      </c>
      <c r="H457" s="24">
        <v>1.0</v>
      </c>
      <c r="I457" s="25">
        <v>33.0</v>
      </c>
      <c r="J457" s="26" t="s">
        <v>30</v>
      </c>
      <c r="K457" s="27">
        <v>1.0</v>
      </c>
      <c r="L457" s="28" t="s">
        <v>31</v>
      </c>
      <c r="M457" s="28">
        <v>31250.0</v>
      </c>
      <c r="N457" s="29"/>
      <c r="O457" s="30">
        <v>44414.0</v>
      </c>
      <c r="P457" s="34" t="s">
        <v>350</v>
      </c>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row>
    <row r="458">
      <c r="A458" s="20" t="s">
        <v>7</v>
      </c>
      <c r="B458" s="20" t="s">
        <v>22</v>
      </c>
      <c r="C458" s="21">
        <v>1775.0</v>
      </c>
      <c r="D458" s="22">
        <v>44149.0</v>
      </c>
      <c r="E458" s="23">
        <v>44182.0</v>
      </c>
      <c r="F458" s="20" t="s">
        <v>23</v>
      </c>
      <c r="G458" s="20" t="s">
        <v>24</v>
      </c>
      <c r="H458" s="24">
        <v>1.0</v>
      </c>
      <c r="I458" s="25">
        <v>33.0</v>
      </c>
      <c r="J458" s="26" t="s">
        <v>30</v>
      </c>
      <c r="K458" s="27">
        <v>1.0</v>
      </c>
      <c r="L458" s="28" t="s">
        <v>31</v>
      </c>
      <c r="M458" s="28">
        <v>31250.0</v>
      </c>
      <c r="N458" s="29"/>
      <c r="O458" s="30">
        <v>44414.0</v>
      </c>
      <c r="P458" s="34" t="s">
        <v>350</v>
      </c>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row>
    <row r="459">
      <c r="A459" s="20" t="s">
        <v>7</v>
      </c>
      <c r="B459" s="20" t="s">
        <v>22</v>
      </c>
      <c r="C459" s="21">
        <v>1776.0</v>
      </c>
      <c r="D459" s="22">
        <v>44149.0</v>
      </c>
      <c r="E459" s="23">
        <v>44182.0</v>
      </c>
      <c r="F459" s="20" t="s">
        <v>23</v>
      </c>
      <c r="G459" s="20" t="s">
        <v>24</v>
      </c>
      <c r="H459" s="24">
        <v>1.0</v>
      </c>
      <c r="I459" s="25">
        <v>33.0</v>
      </c>
      <c r="J459" s="26" t="s">
        <v>30</v>
      </c>
      <c r="K459" s="27">
        <v>1.0</v>
      </c>
      <c r="L459" s="28" t="s">
        <v>31</v>
      </c>
      <c r="M459" s="28">
        <v>31250.0</v>
      </c>
      <c r="N459" s="29"/>
      <c r="O459" s="30">
        <v>44414.0</v>
      </c>
      <c r="P459" s="38" t="s">
        <v>350</v>
      </c>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row>
    <row r="460">
      <c r="A460" s="20" t="s">
        <v>7</v>
      </c>
      <c r="B460" s="20" t="s">
        <v>22</v>
      </c>
      <c r="C460" s="21">
        <v>1777.0</v>
      </c>
      <c r="D460" s="22">
        <v>44149.0</v>
      </c>
      <c r="E460" s="23">
        <v>44182.0</v>
      </c>
      <c r="F460" s="20" t="s">
        <v>23</v>
      </c>
      <c r="G460" s="20" t="s">
        <v>24</v>
      </c>
      <c r="H460" s="24">
        <v>1.0</v>
      </c>
      <c r="I460" s="25">
        <v>33.0</v>
      </c>
      <c r="J460" s="26" t="s">
        <v>30</v>
      </c>
      <c r="K460" s="27">
        <v>1.0</v>
      </c>
      <c r="L460" s="28" t="s">
        <v>31</v>
      </c>
      <c r="M460" s="28">
        <v>31250.0</v>
      </c>
      <c r="N460" s="29"/>
      <c r="O460" s="30">
        <v>44414.0</v>
      </c>
      <c r="P460" s="34" t="s">
        <v>350</v>
      </c>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row>
    <row r="461" hidden="1">
      <c r="A461" s="20" t="s">
        <v>7</v>
      </c>
      <c r="B461" s="20" t="s">
        <v>22</v>
      </c>
      <c r="C461" s="21">
        <v>1831.0</v>
      </c>
      <c r="D461" s="32">
        <v>42741.0</v>
      </c>
      <c r="E461" s="23">
        <v>44133.0</v>
      </c>
      <c r="F461" s="20" t="s">
        <v>84</v>
      </c>
      <c r="G461" s="20" t="s">
        <v>24</v>
      </c>
      <c r="H461" s="24">
        <v>1.0</v>
      </c>
      <c r="I461" s="25">
        <v>661.0</v>
      </c>
      <c r="J461" s="26" t="s">
        <v>30</v>
      </c>
      <c r="K461" s="27">
        <v>1.0</v>
      </c>
      <c r="L461" s="28" t="s">
        <v>31</v>
      </c>
      <c r="M461" s="28">
        <v>450000.0</v>
      </c>
      <c r="N461" s="29"/>
      <c r="O461" s="30">
        <v>44246.0</v>
      </c>
      <c r="P461" s="34" t="s">
        <v>351</v>
      </c>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row>
    <row r="462" hidden="1">
      <c r="A462" s="20" t="s">
        <v>6</v>
      </c>
      <c r="B462" s="20" t="s">
        <v>22</v>
      </c>
      <c r="C462" s="21">
        <v>1832.0</v>
      </c>
      <c r="D462" s="32">
        <v>42741.0</v>
      </c>
      <c r="E462" s="23">
        <v>44133.0</v>
      </c>
      <c r="F462" s="20" t="s">
        <v>84</v>
      </c>
      <c r="G462" s="20" t="s">
        <v>24</v>
      </c>
      <c r="H462" s="24">
        <v>1.0</v>
      </c>
      <c r="I462" s="25">
        <v>661.0</v>
      </c>
      <c r="J462" s="26" t="s">
        <v>30</v>
      </c>
      <c r="K462" s="27">
        <v>1.0</v>
      </c>
      <c r="L462" s="28" t="s">
        <v>31</v>
      </c>
      <c r="M462" s="28">
        <v>150000.0</v>
      </c>
      <c r="N462" s="29"/>
      <c r="O462" s="30">
        <v>44246.0</v>
      </c>
      <c r="P462" s="38" t="s">
        <v>351</v>
      </c>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row>
    <row r="463">
      <c r="A463" s="20" t="s">
        <v>7</v>
      </c>
      <c r="B463" s="20" t="s">
        <v>22</v>
      </c>
      <c r="C463" s="21">
        <v>1778.0</v>
      </c>
      <c r="D463" s="22">
        <v>44149.0</v>
      </c>
      <c r="E463" s="23">
        <v>44182.0</v>
      </c>
      <c r="F463" s="20" t="s">
        <v>23</v>
      </c>
      <c r="G463" s="20" t="s">
        <v>24</v>
      </c>
      <c r="H463" s="24">
        <v>1.0</v>
      </c>
      <c r="I463" s="25">
        <v>33.0</v>
      </c>
      <c r="J463" s="26" t="s">
        <v>30</v>
      </c>
      <c r="K463" s="27">
        <v>1.0</v>
      </c>
      <c r="L463" s="28" t="s">
        <v>31</v>
      </c>
      <c r="M463" s="28">
        <v>31250.0</v>
      </c>
      <c r="N463" s="29"/>
      <c r="O463" s="30">
        <v>44414.0</v>
      </c>
      <c r="P463" s="38" t="s">
        <v>350</v>
      </c>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row>
    <row r="464">
      <c r="A464" s="20" t="s">
        <v>7</v>
      </c>
      <c r="B464" s="20" t="s">
        <v>22</v>
      </c>
      <c r="C464" s="21">
        <v>1779.0</v>
      </c>
      <c r="D464" s="22">
        <v>44149.0</v>
      </c>
      <c r="E464" s="23">
        <v>44182.0</v>
      </c>
      <c r="F464" s="20" t="s">
        <v>23</v>
      </c>
      <c r="G464" s="20" t="s">
        <v>24</v>
      </c>
      <c r="H464" s="24">
        <v>1.0</v>
      </c>
      <c r="I464" s="25">
        <v>33.0</v>
      </c>
      <c r="J464" s="26" t="s">
        <v>30</v>
      </c>
      <c r="K464" s="27">
        <v>1.0</v>
      </c>
      <c r="L464" s="28" t="s">
        <v>31</v>
      </c>
      <c r="M464" s="28">
        <v>31250.0</v>
      </c>
      <c r="N464" s="29"/>
      <c r="O464" s="30">
        <v>44414.0</v>
      </c>
      <c r="P464" s="38" t="s">
        <v>350</v>
      </c>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c r="BO464" s="19"/>
      <c r="BP464" s="19"/>
      <c r="BQ464" s="19"/>
      <c r="BR464" s="19"/>
      <c r="BS464" s="19"/>
      <c r="BT464" s="19"/>
      <c r="BU464" s="19"/>
      <c r="BV464" s="19"/>
      <c r="BW464" s="19"/>
      <c r="BX464" s="19"/>
      <c r="BY464" s="19"/>
      <c r="BZ464" s="19"/>
    </row>
    <row r="465">
      <c r="A465" s="20" t="s">
        <v>7</v>
      </c>
      <c r="B465" s="20" t="s">
        <v>22</v>
      </c>
      <c r="C465" s="21">
        <v>1780.0</v>
      </c>
      <c r="D465" s="22">
        <v>44149.0</v>
      </c>
      <c r="E465" s="23">
        <v>44182.0</v>
      </c>
      <c r="F465" s="20" t="s">
        <v>23</v>
      </c>
      <c r="G465" s="20" t="s">
        <v>24</v>
      </c>
      <c r="H465" s="24">
        <v>1.0</v>
      </c>
      <c r="I465" s="25">
        <v>33.0</v>
      </c>
      <c r="J465" s="26" t="s">
        <v>30</v>
      </c>
      <c r="K465" s="27">
        <v>1.0</v>
      </c>
      <c r="L465" s="28" t="s">
        <v>31</v>
      </c>
      <c r="M465" s="28">
        <v>31250.0</v>
      </c>
      <c r="N465" s="29"/>
      <c r="O465" s="30">
        <v>44414.0</v>
      </c>
      <c r="P465" s="34" t="s">
        <v>350</v>
      </c>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c r="BO465" s="19"/>
      <c r="BP465" s="19"/>
      <c r="BQ465" s="19"/>
      <c r="BR465" s="19"/>
      <c r="BS465" s="19"/>
      <c r="BT465" s="19"/>
      <c r="BU465" s="19"/>
      <c r="BV465" s="19"/>
      <c r="BW465" s="19"/>
      <c r="BX465" s="19"/>
      <c r="BY465" s="19"/>
      <c r="BZ465" s="19"/>
    </row>
    <row r="466">
      <c r="A466" s="20" t="s">
        <v>7</v>
      </c>
      <c r="B466" s="20" t="s">
        <v>22</v>
      </c>
      <c r="C466" s="21">
        <v>1781.0</v>
      </c>
      <c r="D466" s="22">
        <v>44149.0</v>
      </c>
      <c r="E466" s="23">
        <v>44182.0</v>
      </c>
      <c r="F466" s="20" t="s">
        <v>23</v>
      </c>
      <c r="G466" s="20" t="s">
        <v>24</v>
      </c>
      <c r="H466" s="24">
        <v>1.0</v>
      </c>
      <c r="I466" s="25">
        <v>33.0</v>
      </c>
      <c r="J466" s="26" t="s">
        <v>30</v>
      </c>
      <c r="K466" s="27">
        <v>1.0</v>
      </c>
      <c r="L466" s="28" t="s">
        <v>31</v>
      </c>
      <c r="M466" s="28">
        <v>31250.0</v>
      </c>
      <c r="N466" s="29"/>
      <c r="O466" s="30">
        <v>44414.0</v>
      </c>
      <c r="P466" s="38" t="s">
        <v>350</v>
      </c>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c r="BO466" s="19"/>
      <c r="BP466" s="19"/>
      <c r="BQ466" s="19"/>
      <c r="BR466" s="19"/>
      <c r="BS466" s="19"/>
      <c r="BT466" s="19"/>
      <c r="BU466" s="19"/>
      <c r="BV466" s="19"/>
      <c r="BW466" s="19"/>
      <c r="BX466" s="19"/>
      <c r="BY466" s="19"/>
      <c r="BZ466" s="19"/>
    </row>
    <row r="467">
      <c r="A467" s="20" t="s">
        <v>7</v>
      </c>
      <c r="B467" s="20" t="s">
        <v>22</v>
      </c>
      <c r="C467" s="21">
        <v>1782.0</v>
      </c>
      <c r="D467" s="22">
        <v>44149.0</v>
      </c>
      <c r="E467" s="23">
        <v>44182.0</v>
      </c>
      <c r="F467" s="20" t="s">
        <v>23</v>
      </c>
      <c r="G467" s="20" t="s">
        <v>24</v>
      </c>
      <c r="H467" s="24">
        <v>1.0</v>
      </c>
      <c r="I467" s="25">
        <v>33.0</v>
      </c>
      <c r="J467" s="26" t="s">
        <v>30</v>
      </c>
      <c r="K467" s="27">
        <v>1.0</v>
      </c>
      <c r="L467" s="28" t="s">
        <v>31</v>
      </c>
      <c r="M467" s="28">
        <v>5040.44</v>
      </c>
      <c r="N467" s="29"/>
      <c r="O467" s="30">
        <v>44414.0</v>
      </c>
      <c r="P467" s="34" t="s">
        <v>350</v>
      </c>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c r="BO467" s="19"/>
      <c r="BP467" s="19"/>
      <c r="BQ467" s="19"/>
      <c r="BR467" s="19"/>
      <c r="BS467" s="19"/>
      <c r="BT467" s="19"/>
      <c r="BU467" s="19"/>
      <c r="BV467" s="19"/>
      <c r="BW467" s="19"/>
      <c r="BX467" s="19"/>
      <c r="BY467" s="19"/>
      <c r="BZ467" s="19"/>
    </row>
    <row r="468">
      <c r="A468" s="20" t="s">
        <v>7</v>
      </c>
      <c r="B468" s="20" t="s">
        <v>22</v>
      </c>
      <c r="C468" s="21">
        <v>1783.0</v>
      </c>
      <c r="D468" s="22">
        <v>44149.0</v>
      </c>
      <c r="E468" s="23">
        <v>44182.0</v>
      </c>
      <c r="F468" s="20" t="s">
        <v>23</v>
      </c>
      <c r="G468" s="20" t="s">
        <v>24</v>
      </c>
      <c r="H468" s="24">
        <v>1.0</v>
      </c>
      <c r="I468" s="25">
        <v>33.0</v>
      </c>
      <c r="J468" s="26" t="s">
        <v>30</v>
      </c>
      <c r="K468" s="27">
        <v>1.0</v>
      </c>
      <c r="L468" s="28" t="s">
        <v>31</v>
      </c>
      <c r="M468" s="28">
        <v>26209.56</v>
      </c>
      <c r="N468" s="29"/>
      <c r="O468" s="30">
        <v>44414.0</v>
      </c>
      <c r="P468" s="34" t="s">
        <v>350</v>
      </c>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c r="BO468" s="19"/>
      <c r="BP468" s="19"/>
      <c r="BQ468" s="19"/>
      <c r="BR468" s="19"/>
      <c r="BS468" s="19"/>
      <c r="BT468" s="19"/>
      <c r="BU468" s="19"/>
      <c r="BV468" s="19"/>
      <c r="BW468" s="19"/>
      <c r="BX468" s="19"/>
      <c r="BY468" s="19"/>
      <c r="BZ468" s="19"/>
    </row>
    <row r="469">
      <c r="A469" s="20" t="s">
        <v>7</v>
      </c>
      <c r="B469" s="20" t="s">
        <v>22</v>
      </c>
      <c r="C469" s="21">
        <v>536.0</v>
      </c>
      <c r="D469" s="22">
        <v>44017.0</v>
      </c>
      <c r="E469" s="23">
        <v>44180.0</v>
      </c>
      <c r="F469" s="20" t="s">
        <v>23</v>
      </c>
      <c r="G469" s="20" t="s">
        <v>24</v>
      </c>
      <c r="H469" s="24">
        <v>1.0</v>
      </c>
      <c r="I469" s="25">
        <v>163.0</v>
      </c>
      <c r="J469" s="26" t="s">
        <v>34</v>
      </c>
      <c r="K469" s="27">
        <v>0.0</v>
      </c>
      <c r="L469" s="28" t="s">
        <v>35</v>
      </c>
      <c r="M469" s="28">
        <v>75000.0</v>
      </c>
      <c r="N469" s="29"/>
      <c r="O469" s="30">
        <v>44122.0</v>
      </c>
      <c r="P469" s="26" t="s">
        <v>352</v>
      </c>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c r="BO469" s="19"/>
      <c r="BP469" s="19"/>
      <c r="BQ469" s="19"/>
      <c r="BR469" s="19"/>
      <c r="BS469" s="19"/>
      <c r="BT469" s="19"/>
      <c r="BU469" s="19"/>
      <c r="BV469" s="19"/>
      <c r="BW469" s="19"/>
      <c r="BX469" s="19"/>
      <c r="BY469" s="19"/>
      <c r="BZ469" s="19"/>
    </row>
    <row r="470" hidden="1">
      <c r="A470" s="20" t="s">
        <v>6</v>
      </c>
      <c r="B470" s="20" t="s">
        <v>22</v>
      </c>
      <c r="C470" s="21">
        <v>604.0</v>
      </c>
      <c r="D470" s="32">
        <v>42965.0</v>
      </c>
      <c r="E470" s="23">
        <v>44135.0</v>
      </c>
      <c r="F470" s="20" t="s">
        <v>84</v>
      </c>
      <c r="G470" s="20" t="s">
        <v>24</v>
      </c>
      <c r="H470" s="24">
        <v>1.0</v>
      </c>
      <c r="I470" s="25">
        <v>439.0</v>
      </c>
      <c r="J470" s="26" t="s">
        <v>34</v>
      </c>
      <c r="K470" s="27">
        <v>0.0</v>
      </c>
      <c r="L470" s="28" t="s">
        <v>35</v>
      </c>
      <c r="M470" s="28">
        <v>35000.0</v>
      </c>
      <c r="N470" s="33"/>
      <c r="O470" s="33"/>
      <c r="P470" s="36" t="s">
        <v>353</v>
      </c>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c r="BO470" s="19"/>
      <c r="BP470" s="19"/>
      <c r="BQ470" s="19"/>
      <c r="BR470" s="19"/>
      <c r="BS470" s="19"/>
      <c r="BT470" s="19"/>
      <c r="BU470" s="19"/>
      <c r="BV470" s="19"/>
      <c r="BW470" s="19"/>
      <c r="BX470" s="19"/>
      <c r="BY470" s="19"/>
      <c r="BZ470" s="19"/>
    </row>
    <row r="471">
      <c r="A471" s="20" t="s">
        <v>7</v>
      </c>
      <c r="B471" s="20" t="s">
        <v>51</v>
      </c>
      <c r="C471" s="21">
        <v>374.0</v>
      </c>
      <c r="D471" s="22">
        <v>43986.0</v>
      </c>
      <c r="E471" s="23">
        <v>44180.0</v>
      </c>
      <c r="F471" s="20" t="s">
        <v>23</v>
      </c>
      <c r="G471" s="20" t="s">
        <v>24</v>
      </c>
      <c r="H471" s="24">
        <v>1.0</v>
      </c>
      <c r="I471" s="25">
        <v>194.0</v>
      </c>
      <c r="J471" s="26" t="s">
        <v>34</v>
      </c>
      <c r="K471" s="27">
        <v>0.0</v>
      </c>
      <c r="L471" s="28" t="s">
        <v>35</v>
      </c>
      <c r="M471" s="28">
        <v>75000.0</v>
      </c>
      <c r="N471" s="29"/>
      <c r="O471" s="30">
        <v>44092.0</v>
      </c>
      <c r="P471" s="36" t="s">
        <v>354</v>
      </c>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c r="BO471" s="19"/>
      <c r="BP471" s="19"/>
      <c r="BQ471" s="19"/>
      <c r="BR471" s="19"/>
      <c r="BS471" s="19"/>
      <c r="BT471" s="19"/>
      <c r="BU471" s="19"/>
      <c r="BV471" s="19"/>
      <c r="BW471" s="19"/>
      <c r="BX471" s="19"/>
      <c r="BY471" s="19"/>
      <c r="BZ471" s="19"/>
    </row>
    <row r="472">
      <c r="A472" s="20" t="s">
        <v>5</v>
      </c>
      <c r="B472" s="20" t="s">
        <v>74</v>
      </c>
      <c r="C472" s="21">
        <v>222.0</v>
      </c>
      <c r="D472" s="22">
        <v>44165.0</v>
      </c>
      <c r="E472" s="23">
        <v>44179.0</v>
      </c>
      <c r="F472" s="20" t="s">
        <v>23</v>
      </c>
      <c r="G472" s="20" t="s">
        <v>24</v>
      </c>
      <c r="H472" s="24">
        <v>1.0</v>
      </c>
      <c r="I472" s="25">
        <v>14.0</v>
      </c>
      <c r="J472" s="26" t="s">
        <v>34</v>
      </c>
      <c r="K472" s="27">
        <v>0.0</v>
      </c>
      <c r="L472" s="28" t="s">
        <v>35</v>
      </c>
      <c r="M472" s="28">
        <v>12500.0</v>
      </c>
      <c r="N472" s="29"/>
      <c r="O472" s="30">
        <v>44169.0</v>
      </c>
      <c r="P472" s="36" t="s">
        <v>67</v>
      </c>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c r="BO472" s="19"/>
      <c r="BP472" s="19"/>
      <c r="BQ472" s="19"/>
      <c r="BR472" s="19"/>
      <c r="BS472" s="19"/>
      <c r="BT472" s="19"/>
      <c r="BU472" s="19"/>
      <c r="BV472" s="19"/>
      <c r="BW472" s="19"/>
      <c r="BX472" s="19"/>
      <c r="BY472" s="19"/>
      <c r="BZ472" s="19"/>
    </row>
    <row r="473">
      <c r="A473" s="20" t="s">
        <v>7</v>
      </c>
      <c r="B473" s="20" t="s">
        <v>22</v>
      </c>
      <c r="C473" s="21">
        <v>548.0</v>
      </c>
      <c r="D473" s="22">
        <v>43979.0</v>
      </c>
      <c r="E473" s="23">
        <v>44179.0</v>
      </c>
      <c r="F473" s="20" t="s">
        <v>23</v>
      </c>
      <c r="G473" s="20" t="s">
        <v>24</v>
      </c>
      <c r="H473" s="24">
        <v>1.0</v>
      </c>
      <c r="I473" s="25">
        <v>200.0</v>
      </c>
      <c r="J473" s="26" t="s">
        <v>34</v>
      </c>
      <c r="K473" s="27">
        <v>0.0</v>
      </c>
      <c r="L473" s="28" t="s">
        <v>35</v>
      </c>
      <c r="M473" s="28">
        <v>120000.0</v>
      </c>
      <c r="N473" s="29"/>
      <c r="O473" s="30">
        <v>44000.0</v>
      </c>
      <c r="P473" s="26" t="s">
        <v>355</v>
      </c>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c r="BO473" s="19"/>
      <c r="BP473" s="19"/>
      <c r="BQ473" s="19"/>
      <c r="BR473" s="19"/>
      <c r="BS473" s="19"/>
      <c r="BT473" s="19"/>
      <c r="BU473" s="19"/>
      <c r="BV473" s="19"/>
      <c r="BW473" s="19"/>
      <c r="BX473" s="19"/>
      <c r="BY473" s="19"/>
      <c r="BZ473" s="19"/>
    </row>
    <row r="474">
      <c r="A474" s="20" t="s">
        <v>7</v>
      </c>
      <c r="B474" s="20" t="s">
        <v>22</v>
      </c>
      <c r="C474" s="21">
        <v>572.0</v>
      </c>
      <c r="D474" s="22">
        <v>43979.0</v>
      </c>
      <c r="E474" s="23">
        <v>44179.0</v>
      </c>
      <c r="F474" s="20" t="s">
        <v>23</v>
      </c>
      <c r="G474" s="20" t="s">
        <v>24</v>
      </c>
      <c r="H474" s="24">
        <v>1.0</v>
      </c>
      <c r="I474" s="25">
        <v>200.0</v>
      </c>
      <c r="J474" s="26" t="s">
        <v>34</v>
      </c>
      <c r="K474" s="27">
        <v>0.0</v>
      </c>
      <c r="L474" s="28" t="s">
        <v>35</v>
      </c>
      <c r="M474" s="28">
        <v>100000.0</v>
      </c>
      <c r="N474" s="33"/>
      <c r="O474" s="33"/>
      <c r="P474" s="26" t="s">
        <v>356</v>
      </c>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c r="BO474" s="19"/>
      <c r="BP474" s="19"/>
      <c r="BQ474" s="19"/>
      <c r="BR474" s="19"/>
      <c r="BS474" s="19"/>
      <c r="BT474" s="19"/>
      <c r="BU474" s="19"/>
      <c r="BV474" s="19"/>
      <c r="BW474" s="19"/>
      <c r="BX474" s="19"/>
      <c r="BY474" s="19"/>
      <c r="BZ474" s="19"/>
    </row>
    <row r="475">
      <c r="A475" s="20" t="s">
        <v>7</v>
      </c>
      <c r="B475" s="20" t="s">
        <v>38</v>
      </c>
      <c r="C475" s="21">
        <v>137.0</v>
      </c>
      <c r="D475" s="22">
        <v>44042.0</v>
      </c>
      <c r="E475" s="23">
        <v>44176.0</v>
      </c>
      <c r="F475" s="20" t="s">
        <v>23</v>
      </c>
      <c r="G475" s="20" t="s">
        <v>24</v>
      </c>
      <c r="H475" s="24">
        <v>1.0</v>
      </c>
      <c r="I475" s="25">
        <v>134.0</v>
      </c>
      <c r="J475" s="26" t="s">
        <v>34</v>
      </c>
      <c r="K475" s="27">
        <v>0.0</v>
      </c>
      <c r="L475" s="28" t="s">
        <v>35</v>
      </c>
      <c r="M475" s="28">
        <v>150000.0</v>
      </c>
      <c r="N475" s="29"/>
      <c r="O475" s="30">
        <v>44122.0</v>
      </c>
      <c r="P475" s="26" t="s">
        <v>357</v>
      </c>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c r="BO475" s="19"/>
      <c r="BP475" s="19"/>
      <c r="BQ475" s="19"/>
      <c r="BR475" s="19"/>
      <c r="BS475" s="19"/>
      <c r="BT475" s="19"/>
      <c r="BU475" s="19"/>
      <c r="BV475" s="19"/>
      <c r="BW475" s="19"/>
      <c r="BX475" s="19"/>
      <c r="BY475" s="19"/>
      <c r="BZ475" s="19"/>
    </row>
    <row r="476">
      <c r="A476" s="20" t="s">
        <v>5</v>
      </c>
      <c r="B476" s="20" t="s">
        <v>38</v>
      </c>
      <c r="C476" s="21">
        <v>765.0</v>
      </c>
      <c r="D476" s="22">
        <v>44119.0</v>
      </c>
      <c r="E476" s="23">
        <v>44169.0</v>
      </c>
      <c r="F476" s="20" t="s">
        <v>23</v>
      </c>
      <c r="G476" s="20" t="s">
        <v>24</v>
      </c>
      <c r="H476" s="24">
        <v>1.0</v>
      </c>
      <c r="I476" s="25">
        <v>50.0</v>
      </c>
      <c r="J476" s="26" t="s">
        <v>34</v>
      </c>
      <c r="K476" s="27">
        <v>0.0</v>
      </c>
      <c r="L476" s="28" t="s">
        <v>35</v>
      </c>
      <c r="M476" s="28">
        <v>22500.0</v>
      </c>
      <c r="N476" s="29"/>
      <c r="O476" s="30">
        <v>44371.0</v>
      </c>
      <c r="P476" s="34" t="s">
        <v>358</v>
      </c>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c r="BO476" s="19"/>
      <c r="BP476" s="19"/>
      <c r="BQ476" s="19"/>
      <c r="BR476" s="19"/>
      <c r="BS476" s="19"/>
      <c r="BT476" s="19"/>
      <c r="BU476" s="19"/>
      <c r="BV476" s="19"/>
      <c r="BW476" s="19"/>
      <c r="BX476" s="19"/>
      <c r="BY476" s="19"/>
      <c r="BZ476" s="19"/>
    </row>
    <row r="477">
      <c r="A477" s="20" t="s">
        <v>5</v>
      </c>
      <c r="B477" s="20" t="s">
        <v>38</v>
      </c>
      <c r="C477" s="21">
        <v>1168.0</v>
      </c>
      <c r="D477" s="22">
        <v>44123.0</v>
      </c>
      <c r="E477" s="23">
        <v>44168.0</v>
      </c>
      <c r="F477" s="20" t="s">
        <v>23</v>
      </c>
      <c r="G477" s="20" t="s">
        <v>24</v>
      </c>
      <c r="H477" s="24">
        <v>1.0</v>
      </c>
      <c r="I477" s="25">
        <v>45.0</v>
      </c>
      <c r="J477" s="26" t="s">
        <v>30</v>
      </c>
      <c r="K477" s="27">
        <v>1.0</v>
      </c>
      <c r="L477" s="28" t="s">
        <v>31</v>
      </c>
      <c r="M477" s="28">
        <v>22500.0</v>
      </c>
      <c r="N477" s="29"/>
      <c r="O477" s="30">
        <v>44496.0</v>
      </c>
      <c r="P477" s="26" t="s">
        <v>359</v>
      </c>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c r="BO477" s="19"/>
      <c r="BP477" s="19"/>
      <c r="BQ477" s="19"/>
      <c r="BR477" s="19"/>
      <c r="BS477" s="19"/>
      <c r="BT477" s="19"/>
      <c r="BU477" s="19"/>
      <c r="BV477" s="19"/>
      <c r="BW477" s="19"/>
      <c r="BX477" s="19"/>
      <c r="BY477" s="19"/>
      <c r="BZ477" s="19"/>
    </row>
    <row r="478">
      <c r="A478" s="20" t="s">
        <v>6</v>
      </c>
      <c r="B478" s="20" t="s">
        <v>38</v>
      </c>
      <c r="C478" s="21">
        <v>1735.0</v>
      </c>
      <c r="D478" s="22">
        <v>44126.0</v>
      </c>
      <c r="E478" s="23">
        <v>44165.0</v>
      </c>
      <c r="F478" s="20" t="s">
        <v>75</v>
      </c>
      <c r="G478" s="20" t="s">
        <v>24</v>
      </c>
      <c r="H478" s="24">
        <v>1.0</v>
      </c>
      <c r="I478" s="25">
        <v>39.0</v>
      </c>
      <c r="J478" s="26" t="s">
        <v>34</v>
      </c>
      <c r="K478" s="27">
        <v>0.0</v>
      </c>
      <c r="L478" s="28" t="s">
        <v>35</v>
      </c>
      <c r="M478" s="28">
        <v>250000.0</v>
      </c>
      <c r="N478" s="29"/>
      <c r="O478" s="30">
        <v>44175.0</v>
      </c>
      <c r="P478" s="20" t="s">
        <v>360</v>
      </c>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c r="BO478" s="19"/>
      <c r="BP478" s="19"/>
      <c r="BQ478" s="19"/>
      <c r="BR478" s="19"/>
      <c r="BS478" s="19"/>
      <c r="BT478" s="19"/>
      <c r="BU478" s="19"/>
      <c r="BV478" s="19"/>
      <c r="BW478" s="19"/>
      <c r="BX478" s="19"/>
      <c r="BY478" s="19"/>
      <c r="BZ478" s="19"/>
    </row>
    <row r="479">
      <c r="A479" s="20" t="s">
        <v>7</v>
      </c>
      <c r="B479" s="20" t="s">
        <v>51</v>
      </c>
      <c r="C479" s="21">
        <v>404.0</v>
      </c>
      <c r="D479" s="22">
        <v>44072.0</v>
      </c>
      <c r="E479" s="23">
        <v>44165.0</v>
      </c>
      <c r="F479" s="20" t="s">
        <v>75</v>
      </c>
      <c r="G479" s="20" t="s">
        <v>24</v>
      </c>
      <c r="H479" s="24">
        <v>1.0</v>
      </c>
      <c r="I479" s="25">
        <v>93.0</v>
      </c>
      <c r="J479" s="26" t="s">
        <v>34</v>
      </c>
      <c r="K479" s="27">
        <v>0.0</v>
      </c>
      <c r="L479" s="28" t="s">
        <v>35</v>
      </c>
      <c r="M479" s="28">
        <v>150000.0</v>
      </c>
      <c r="N479" s="29"/>
      <c r="O479" s="30">
        <v>44119.0</v>
      </c>
      <c r="P479" s="26" t="s">
        <v>149</v>
      </c>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row>
    <row r="480">
      <c r="A480" s="20" t="s">
        <v>7</v>
      </c>
      <c r="B480" s="20" t="s">
        <v>38</v>
      </c>
      <c r="C480" s="21">
        <v>1117.0</v>
      </c>
      <c r="D480" s="22">
        <v>44004.0</v>
      </c>
      <c r="E480" s="23">
        <v>44165.0</v>
      </c>
      <c r="F480" s="20" t="s">
        <v>75</v>
      </c>
      <c r="G480" s="20" t="s">
        <v>24</v>
      </c>
      <c r="H480" s="24">
        <v>1.0</v>
      </c>
      <c r="I480" s="25">
        <v>161.0</v>
      </c>
      <c r="J480" s="26" t="s">
        <v>34</v>
      </c>
      <c r="K480" s="27">
        <v>0.0</v>
      </c>
      <c r="L480" s="28" t="s">
        <v>35</v>
      </c>
      <c r="M480" s="28">
        <v>150000.0</v>
      </c>
      <c r="N480" s="29"/>
      <c r="O480" s="30">
        <v>44112.0</v>
      </c>
      <c r="P480" s="26" t="s">
        <v>357</v>
      </c>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row>
    <row r="481">
      <c r="A481" s="20" t="s">
        <v>7</v>
      </c>
      <c r="B481" s="20" t="s">
        <v>38</v>
      </c>
      <c r="C481" s="21">
        <v>790.0</v>
      </c>
      <c r="D481" s="22">
        <v>44003.0</v>
      </c>
      <c r="E481" s="23">
        <v>44165.0</v>
      </c>
      <c r="F481" s="20" t="s">
        <v>75</v>
      </c>
      <c r="G481" s="20" t="s">
        <v>24</v>
      </c>
      <c r="H481" s="24">
        <v>1.0</v>
      </c>
      <c r="I481" s="25">
        <v>162.0</v>
      </c>
      <c r="J481" s="26" t="s">
        <v>34</v>
      </c>
      <c r="K481" s="27">
        <v>0.0</v>
      </c>
      <c r="L481" s="28" t="s">
        <v>35</v>
      </c>
      <c r="M481" s="28">
        <v>150000.0</v>
      </c>
      <c r="N481" s="29"/>
      <c r="O481" s="30">
        <v>44353.0</v>
      </c>
      <c r="P481" s="34" t="s">
        <v>361</v>
      </c>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row>
    <row r="482">
      <c r="A482" s="20" t="s">
        <v>7</v>
      </c>
      <c r="B482" s="20" t="s">
        <v>38</v>
      </c>
      <c r="C482" s="21">
        <v>145.0</v>
      </c>
      <c r="D482" s="22">
        <v>43988.0</v>
      </c>
      <c r="E482" s="23">
        <v>44165.0</v>
      </c>
      <c r="F482" s="20" t="s">
        <v>75</v>
      </c>
      <c r="G482" s="20" t="s">
        <v>24</v>
      </c>
      <c r="H482" s="24">
        <v>1.0</v>
      </c>
      <c r="I482" s="25">
        <v>177.0</v>
      </c>
      <c r="J482" s="26" t="s">
        <v>34</v>
      </c>
      <c r="K482" s="27">
        <v>0.0</v>
      </c>
      <c r="L482" s="28" t="s">
        <v>35</v>
      </c>
      <c r="M482" s="28">
        <v>150000.0</v>
      </c>
      <c r="N482" s="29"/>
      <c r="O482" s="30">
        <v>44406.0</v>
      </c>
      <c r="P482" s="26" t="s">
        <v>149</v>
      </c>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row>
    <row r="483">
      <c r="A483" s="20" t="s">
        <v>7</v>
      </c>
      <c r="B483" s="20" t="s">
        <v>33</v>
      </c>
      <c r="C483" s="21">
        <v>246.0</v>
      </c>
      <c r="D483" s="22">
        <v>43974.0</v>
      </c>
      <c r="E483" s="23">
        <v>44165.0</v>
      </c>
      <c r="F483" s="20" t="s">
        <v>75</v>
      </c>
      <c r="G483" s="20" t="s">
        <v>24</v>
      </c>
      <c r="H483" s="24">
        <v>1.0</v>
      </c>
      <c r="I483" s="25">
        <v>191.0</v>
      </c>
      <c r="J483" s="26" t="s">
        <v>34</v>
      </c>
      <c r="K483" s="27">
        <v>0.0</v>
      </c>
      <c r="L483" s="28" t="s">
        <v>35</v>
      </c>
      <c r="M483" s="28">
        <v>50000.0</v>
      </c>
      <c r="N483" s="29"/>
      <c r="O483" s="30">
        <v>44037.0</v>
      </c>
      <c r="P483" s="26" t="s">
        <v>362</v>
      </c>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row>
    <row r="484">
      <c r="A484" s="20" t="s">
        <v>6</v>
      </c>
      <c r="B484" s="20" t="s">
        <v>33</v>
      </c>
      <c r="C484" s="21">
        <v>247.0</v>
      </c>
      <c r="D484" s="22">
        <v>43974.0</v>
      </c>
      <c r="E484" s="23">
        <v>44165.0</v>
      </c>
      <c r="F484" s="20" t="s">
        <v>75</v>
      </c>
      <c r="G484" s="20" t="s">
        <v>24</v>
      </c>
      <c r="H484" s="24">
        <v>1.0</v>
      </c>
      <c r="I484" s="25">
        <v>191.0</v>
      </c>
      <c r="J484" s="26" t="s">
        <v>34</v>
      </c>
      <c r="K484" s="27">
        <v>0.0</v>
      </c>
      <c r="L484" s="28" t="s">
        <v>35</v>
      </c>
      <c r="M484" s="28">
        <v>25000.0</v>
      </c>
      <c r="N484" s="29"/>
      <c r="O484" s="30">
        <v>44037.0</v>
      </c>
      <c r="P484" s="26" t="s">
        <v>362</v>
      </c>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row>
    <row r="485">
      <c r="A485" s="20" t="s">
        <v>7</v>
      </c>
      <c r="B485" s="20" t="s">
        <v>33</v>
      </c>
      <c r="C485" s="21">
        <v>248.0</v>
      </c>
      <c r="D485" s="22">
        <v>43974.0</v>
      </c>
      <c r="E485" s="23">
        <v>44165.0</v>
      </c>
      <c r="F485" s="20" t="s">
        <v>75</v>
      </c>
      <c r="G485" s="20" t="s">
        <v>24</v>
      </c>
      <c r="H485" s="24">
        <v>1.0</v>
      </c>
      <c r="I485" s="25">
        <v>191.0</v>
      </c>
      <c r="J485" s="26" t="s">
        <v>34</v>
      </c>
      <c r="K485" s="27">
        <v>0.0</v>
      </c>
      <c r="L485" s="28" t="s">
        <v>35</v>
      </c>
      <c r="M485" s="28">
        <v>300000.0</v>
      </c>
      <c r="N485" s="29"/>
      <c r="O485" s="30">
        <v>44037.0</v>
      </c>
      <c r="P485" s="26" t="s">
        <v>362</v>
      </c>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row>
    <row r="486">
      <c r="A486" s="20" t="s">
        <v>5</v>
      </c>
      <c r="B486" s="20" t="s">
        <v>38</v>
      </c>
      <c r="C486" s="21">
        <v>1085.0</v>
      </c>
      <c r="D486" s="22">
        <v>44148.0</v>
      </c>
      <c r="E486" s="23">
        <v>44164.0</v>
      </c>
      <c r="F486" s="20" t="s">
        <v>75</v>
      </c>
      <c r="G486" s="20" t="s">
        <v>24</v>
      </c>
      <c r="H486" s="24">
        <v>1.0</v>
      </c>
      <c r="I486" s="25">
        <v>16.0</v>
      </c>
      <c r="J486" s="26" t="s">
        <v>30</v>
      </c>
      <c r="K486" s="27">
        <v>1.0</v>
      </c>
      <c r="L486" s="28" t="s">
        <v>31</v>
      </c>
      <c r="M486" s="28">
        <v>7500.0</v>
      </c>
      <c r="N486" s="29"/>
      <c r="O486" s="30">
        <v>44416.0</v>
      </c>
      <c r="P486" s="26" t="s">
        <v>210</v>
      </c>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row>
    <row r="487">
      <c r="A487" s="20" t="s">
        <v>5</v>
      </c>
      <c r="B487" s="20" t="s">
        <v>22</v>
      </c>
      <c r="C487" s="21">
        <v>605.0</v>
      </c>
      <c r="D487" s="22">
        <v>44140.0</v>
      </c>
      <c r="E487" s="23">
        <v>44164.0</v>
      </c>
      <c r="F487" s="20" t="s">
        <v>75</v>
      </c>
      <c r="G487" s="20" t="s">
        <v>24</v>
      </c>
      <c r="H487" s="24">
        <v>1.0</v>
      </c>
      <c r="I487" s="25">
        <v>24.0</v>
      </c>
      <c r="J487" s="26" t="s">
        <v>30</v>
      </c>
      <c r="K487" s="27">
        <v>1.0</v>
      </c>
      <c r="L487" s="28" t="s">
        <v>31</v>
      </c>
      <c r="M487" s="28">
        <v>12500.0</v>
      </c>
      <c r="N487" s="29"/>
      <c r="O487" s="30">
        <v>44177.0</v>
      </c>
      <c r="P487" s="26" t="s">
        <v>363</v>
      </c>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row>
    <row r="488">
      <c r="A488" s="20" t="s">
        <v>7</v>
      </c>
      <c r="B488" s="20" t="s">
        <v>51</v>
      </c>
      <c r="C488" s="21">
        <v>449.0</v>
      </c>
      <c r="D488" s="22">
        <v>43863.0</v>
      </c>
      <c r="E488" s="23">
        <v>44164.0</v>
      </c>
      <c r="F488" s="20" t="s">
        <v>75</v>
      </c>
      <c r="G488" s="20" t="s">
        <v>24</v>
      </c>
      <c r="H488" s="24">
        <v>1.0</v>
      </c>
      <c r="I488" s="25">
        <v>300.0</v>
      </c>
      <c r="J488" s="26" t="s">
        <v>34</v>
      </c>
      <c r="K488" s="27">
        <v>0.0</v>
      </c>
      <c r="L488" s="28" t="s">
        <v>35</v>
      </c>
      <c r="M488" s="28">
        <v>75000.0</v>
      </c>
      <c r="N488" s="33"/>
      <c r="O488" s="33"/>
      <c r="P488" s="26" t="s">
        <v>362</v>
      </c>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row>
    <row r="489">
      <c r="A489" s="20" t="s">
        <v>5</v>
      </c>
      <c r="B489" s="20" t="s">
        <v>38</v>
      </c>
      <c r="C489" s="21">
        <v>835.0</v>
      </c>
      <c r="D489" s="22">
        <v>44143.0</v>
      </c>
      <c r="E489" s="23">
        <v>44162.0</v>
      </c>
      <c r="F489" s="20" t="s">
        <v>75</v>
      </c>
      <c r="G489" s="20" t="s">
        <v>24</v>
      </c>
      <c r="H489" s="24">
        <v>1.0</v>
      </c>
      <c r="I489" s="25">
        <v>19.0</v>
      </c>
      <c r="J489" s="26" t="s">
        <v>34</v>
      </c>
      <c r="K489" s="27">
        <v>0.0</v>
      </c>
      <c r="L489" s="28" t="s">
        <v>35</v>
      </c>
      <c r="M489" s="28">
        <v>10000.0</v>
      </c>
      <c r="N489" s="29"/>
      <c r="O489" s="30">
        <v>44169.0</v>
      </c>
      <c r="P489" s="36" t="s">
        <v>364</v>
      </c>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c r="BO489" s="19"/>
      <c r="BP489" s="19"/>
      <c r="BQ489" s="19"/>
      <c r="BR489" s="19"/>
      <c r="BS489" s="19"/>
      <c r="BT489" s="19"/>
      <c r="BU489" s="19"/>
      <c r="BV489" s="19"/>
      <c r="BW489" s="19"/>
      <c r="BX489" s="19"/>
      <c r="BY489" s="19"/>
      <c r="BZ489" s="19"/>
    </row>
    <row r="490">
      <c r="A490" s="20" t="s">
        <v>7</v>
      </c>
      <c r="B490" s="20" t="s">
        <v>38</v>
      </c>
      <c r="C490" s="21">
        <v>1503.0</v>
      </c>
      <c r="D490" s="22">
        <v>44120.0</v>
      </c>
      <c r="E490" s="23">
        <v>44162.0</v>
      </c>
      <c r="F490" s="20" t="s">
        <v>75</v>
      </c>
      <c r="G490" s="20" t="s">
        <v>24</v>
      </c>
      <c r="H490" s="24">
        <v>1.0</v>
      </c>
      <c r="I490" s="25">
        <v>42.0</v>
      </c>
      <c r="J490" s="26" t="s">
        <v>34</v>
      </c>
      <c r="K490" s="27">
        <v>0.0</v>
      </c>
      <c r="L490" s="28" t="s">
        <v>35</v>
      </c>
      <c r="M490" s="28">
        <v>75000.0</v>
      </c>
      <c r="N490" s="29"/>
      <c r="O490" s="30">
        <v>44304.0</v>
      </c>
      <c r="P490" s="26" t="s">
        <v>365</v>
      </c>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c r="BO490" s="19"/>
      <c r="BP490" s="19"/>
      <c r="BQ490" s="19"/>
      <c r="BR490" s="19"/>
      <c r="BS490" s="19"/>
      <c r="BT490" s="19"/>
      <c r="BU490" s="19"/>
      <c r="BV490" s="19"/>
      <c r="BW490" s="19"/>
      <c r="BX490" s="19"/>
      <c r="BY490" s="19"/>
      <c r="BZ490" s="19"/>
    </row>
    <row r="491">
      <c r="A491" s="20" t="s">
        <v>5</v>
      </c>
      <c r="B491" s="20" t="s">
        <v>22</v>
      </c>
      <c r="C491" s="21">
        <v>17.0</v>
      </c>
      <c r="D491" s="22">
        <v>44088.0</v>
      </c>
      <c r="E491" s="23">
        <v>44158.0</v>
      </c>
      <c r="F491" s="20" t="s">
        <v>75</v>
      </c>
      <c r="G491" s="20" t="s">
        <v>24</v>
      </c>
      <c r="H491" s="24">
        <v>1.0</v>
      </c>
      <c r="I491" s="25">
        <v>70.0</v>
      </c>
      <c r="J491" s="26" t="s">
        <v>34</v>
      </c>
      <c r="K491" s="27">
        <v>0.0</v>
      </c>
      <c r="L491" s="28" t="s">
        <v>35</v>
      </c>
      <c r="M491" s="28">
        <v>25000.0</v>
      </c>
      <c r="N491" s="29"/>
      <c r="O491" s="30">
        <v>44177.0</v>
      </c>
      <c r="P491" s="34" t="s">
        <v>366</v>
      </c>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c r="BO491" s="19"/>
      <c r="BP491" s="19"/>
      <c r="BQ491" s="19"/>
      <c r="BR491" s="19"/>
      <c r="BS491" s="19"/>
      <c r="BT491" s="19"/>
      <c r="BU491" s="19"/>
      <c r="BV491" s="19"/>
      <c r="BW491" s="19"/>
      <c r="BX491" s="19"/>
      <c r="BY491" s="19"/>
      <c r="BZ491" s="19"/>
    </row>
    <row r="492">
      <c r="A492" s="20" t="s">
        <v>5</v>
      </c>
      <c r="B492" s="20" t="s">
        <v>22</v>
      </c>
      <c r="C492" s="21">
        <v>1191.0</v>
      </c>
      <c r="D492" s="22">
        <v>44169.0</v>
      </c>
      <c r="E492" s="23">
        <v>44157.0</v>
      </c>
      <c r="F492" s="20" t="s">
        <v>75</v>
      </c>
      <c r="G492" s="20" t="s">
        <v>24</v>
      </c>
      <c r="H492" s="24">
        <v>1.0</v>
      </c>
      <c r="I492" s="25">
        <v>12.0</v>
      </c>
      <c r="J492" s="26" t="s">
        <v>30</v>
      </c>
      <c r="K492" s="27">
        <v>1.0</v>
      </c>
      <c r="L492" s="28" t="s">
        <v>31</v>
      </c>
      <c r="M492" s="28">
        <v>0.0</v>
      </c>
      <c r="N492" s="29"/>
      <c r="O492" s="30">
        <v>44156.0</v>
      </c>
      <c r="P492" s="26" t="s">
        <v>367</v>
      </c>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c r="BO492" s="19"/>
      <c r="BP492" s="19"/>
      <c r="BQ492" s="19"/>
      <c r="BR492" s="19"/>
      <c r="BS492" s="19"/>
      <c r="BT492" s="19"/>
      <c r="BU492" s="19"/>
      <c r="BV492" s="19"/>
      <c r="BW492" s="19"/>
      <c r="BX492" s="19"/>
      <c r="BY492" s="19"/>
      <c r="BZ492" s="19"/>
    </row>
    <row r="493">
      <c r="A493" s="20" t="s">
        <v>7</v>
      </c>
      <c r="B493" s="20" t="s">
        <v>51</v>
      </c>
      <c r="C493" s="21">
        <v>388.0</v>
      </c>
      <c r="D493" s="22">
        <v>43979.0</v>
      </c>
      <c r="E493" s="23">
        <v>44157.0</v>
      </c>
      <c r="F493" s="20" t="s">
        <v>75</v>
      </c>
      <c r="G493" s="20" t="s">
        <v>24</v>
      </c>
      <c r="H493" s="24">
        <v>1.0</v>
      </c>
      <c r="I493" s="25">
        <v>178.0</v>
      </c>
      <c r="J493" s="26" t="s">
        <v>34</v>
      </c>
      <c r="K493" s="27">
        <v>0.0</v>
      </c>
      <c r="L493" s="28" t="s">
        <v>35</v>
      </c>
      <c r="M493" s="28">
        <v>100000.0</v>
      </c>
      <c r="N493" s="33"/>
      <c r="O493" s="33"/>
      <c r="P493" s="26" t="s">
        <v>368</v>
      </c>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c r="BO493" s="19"/>
      <c r="BP493" s="19"/>
      <c r="BQ493" s="19"/>
      <c r="BR493" s="19"/>
      <c r="BS493" s="19"/>
      <c r="BT493" s="19"/>
      <c r="BU493" s="19"/>
      <c r="BV493" s="19"/>
      <c r="BW493" s="19"/>
      <c r="BX493" s="19"/>
      <c r="BY493" s="19"/>
      <c r="BZ493" s="19"/>
    </row>
    <row r="494">
      <c r="A494" s="20" t="s">
        <v>5</v>
      </c>
      <c r="B494" s="20" t="s">
        <v>33</v>
      </c>
      <c r="C494" s="21">
        <v>1076.0</v>
      </c>
      <c r="D494" s="22">
        <v>44150.0</v>
      </c>
      <c r="E494" s="23">
        <v>44156.0</v>
      </c>
      <c r="F494" s="20" t="s">
        <v>75</v>
      </c>
      <c r="G494" s="20" t="s">
        <v>24</v>
      </c>
      <c r="H494" s="24">
        <v>1.0</v>
      </c>
      <c r="I494" s="25">
        <v>6.0</v>
      </c>
      <c r="J494" s="26" t="s">
        <v>30</v>
      </c>
      <c r="K494" s="27">
        <v>1.0</v>
      </c>
      <c r="L494" s="28" t="s">
        <v>31</v>
      </c>
      <c r="M494" s="28">
        <v>45000.0</v>
      </c>
      <c r="N494" s="29"/>
      <c r="O494" s="30">
        <v>44154.0</v>
      </c>
      <c r="P494" s="26" t="s">
        <v>369</v>
      </c>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c r="BO494" s="19"/>
      <c r="BP494" s="19"/>
      <c r="BQ494" s="19"/>
      <c r="BR494" s="19"/>
      <c r="BS494" s="19"/>
      <c r="BT494" s="19"/>
      <c r="BU494" s="19"/>
      <c r="BV494" s="19"/>
      <c r="BW494" s="19"/>
      <c r="BX494" s="19"/>
      <c r="BY494" s="19"/>
      <c r="BZ494" s="19"/>
    </row>
    <row r="495">
      <c r="A495" s="20" t="s">
        <v>7</v>
      </c>
      <c r="B495" s="20" t="s">
        <v>22</v>
      </c>
      <c r="C495" s="21">
        <v>645.0</v>
      </c>
      <c r="D495" s="22">
        <v>44148.0</v>
      </c>
      <c r="E495" s="23">
        <v>44151.0</v>
      </c>
      <c r="F495" s="20" t="s">
        <v>75</v>
      </c>
      <c r="G495" s="20" t="s">
        <v>24</v>
      </c>
      <c r="H495" s="24">
        <v>1.0</v>
      </c>
      <c r="I495" s="25">
        <v>3.0</v>
      </c>
      <c r="J495" s="26" t="s">
        <v>34</v>
      </c>
      <c r="K495" s="27">
        <v>0.0</v>
      </c>
      <c r="L495" s="28" t="s">
        <v>35</v>
      </c>
      <c r="M495" s="28">
        <v>250000.0</v>
      </c>
      <c r="N495" s="29"/>
      <c r="O495" s="30">
        <v>44150.0</v>
      </c>
      <c r="P495" s="36" t="s">
        <v>370</v>
      </c>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c r="BO495" s="19"/>
      <c r="BP495" s="19"/>
      <c r="BQ495" s="19"/>
      <c r="BR495" s="19"/>
      <c r="BS495" s="19"/>
      <c r="BT495" s="19"/>
      <c r="BU495" s="19"/>
      <c r="BV495" s="19"/>
      <c r="BW495" s="19"/>
      <c r="BX495" s="19"/>
      <c r="BY495" s="19"/>
      <c r="BZ495" s="19"/>
    </row>
    <row r="496">
      <c r="A496" s="20" t="s">
        <v>5</v>
      </c>
      <c r="B496" s="20" t="s">
        <v>38</v>
      </c>
      <c r="C496" s="21">
        <v>150.0</v>
      </c>
      <c r="D496" s="22">
        <v>44073.0</v>
      </c>
      <c r="E496" s="23">
        <v>44151.0</v>
      </c>
      <c r="F496" s="20" t="s">
        <v>75</v>
      </c>
      <c r="G496" s="20" t="s">
        <v>24</v>
      </c>
      <c r="H496" s="24">
        <v>1.0</v>
      </c>
      <c r="I496" s="25">
        <v>78.0</v>
      </c>
      <c r="J496" s="26" t="s">
        <v>30</v>
      </c>
      <c r="K496" s="27">
        <v>1.0</v>
      </c>
      <c r="L496" s="28" t="s">
        <v>31</v>
      </c>
      <c r="M496" s="28">
        <v>25000.0</v>
      </c>
      <c r="N496" s="29"/>
      <c r="O496" s="30">
        <v>44087.0</v>
      </c>
      <c r="P496" s="36" t="s">
        <v>118</v>
      </c>
      <c r="Q496" s="37"/>
      <c r="R496" s="37"/>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c r="BO496" s="19"/>
      <c r="BP496" s="19"/>
      <c r="BQ496" s="19"/>
      <c r="BR496" s="19"/>
      <c r="BS496" s="19"/>
      <c r="BT496" s="19"/>
      <c r="BU496" s="19"/>
      <c r="BV496" s="19"/>
      <c r="BW496" s="19"/>
      <c r="BX496" s="19"/>
      <c r="BY496" s="19"/>
      <c r="BZ496" s="19"/>
    </row>
    <row r="497">
      <c r="A497" s="20" t="s">
        <v>7</v>
      </c>
      <c r="B497" s="20" t="s">
        <v>38</v>
      </c>
      <c r="C497" s="21">
        <v>1731.0</v>
      </c>
      <c r="D497" s="22">
        <v>44115.0</v>
      </c>
      <c r="E497" s="23">
        <v>44150.0</v>
      </c>
      <c r="F497" s="20" t="s">
        <v>75</v>
      </c>
      <c r="G497" s="20" t="s">
        <v>24</v>
      </c>
      <c r="H497" s="24">
        <v>1.0</v>
      </c>
      <c r="I497" s="25">
        <v>35.0</v>
      </c>
      <c r="J497" s="26" t="s">
        <v>30</v>
      </c>
      <c r="K497" s="27">
        <v>1.0</v>
      </c>
      <c r="L497" s="28" t="s">
        <v>31</v>
      </c>
      <c r="M497" s="28">
        <v>100000.0</v>
      </c>
      <c r="N497" s="29"/>
      <c r="O497" s="30">
        <v>44281.0</v>
      </c>
      <c r="P497" s="38" t="s">
        <v>371</v>
      </c>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c r="BO497" s="19"/>
      <c r="BP497" s="19"/>
      <c r="BQ497" s="19"/>
      <c r="BR497" s="19"/>
      <c r="BS497" s="19"/>
      <c r="BT497" s="19"/>
      <c r="BU497" s="19"/>
      <c r="BV497" s="19"/>
      <c r="BW497" s="19"/>
      <c r="BX497" s="19"/>
      <c r="BY497" s="19"/>
      <c r="BZ497" s="19"/>
    </row>
    <row r="498">
      <c r="A498" s="20" t="s">
        <v>7</v>
      </c>
      <c r="B498" s="20" t="s">
        <v>33</v>
      </c>
      <c r="C498" s="21">
        <v>310.0</v>
      </c>
      <c r="D498" s="22">
        <v>44001.0</v>
      </c>
      <c r="E498" s="23">
        <v>44150.0</v>
      </c>
      <c r="F498" s="20" t="s">
        <v>75</v>
      </c>
      <c r="G498" s="20" t="s">
        <v>24</v>
      </c>
      <c r="H498" s="24">
        <v>1.0</v>
      </c>
      <c r="I498" s="25">
        <v>149.0</v>
      </c>
      <c r="J498" s="26" t="s">
        <v>34</v>
      </c>
      <c r="K498" s="27">
        <v>0.0</v>
      </c>
      <c r="L498" s="28" t="s">
        <v>35</v>
      </c>
      <c r="M498" s="28">
        <v>10000.0</v>
      </c>
      <c r="N498" s="33"/>
      <c r="O498" s="33"/>
      <c r="P498" s="26" t="s">
        <v>168</v>
      </c>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c r="BO498" s="19"/>
      <c r="BP498" s="19"/>
      <c r="BQ498" s="19"/>
      <c r="BR498" s="19"/>
      <c r="BS498" s="19"/>
      <c r="BT498" s="19"/>
      <c r="BU498" s="19"/>
      <c r="BV498" s="19"/>
      <c r="BW498" s="19"/>
      <c r="BX498" s="19"/>
      <c r="BY498" s="19"/>
      <c r="BZ498" s="19"/>
    </row>
    <row r="499">
      <c r="A499" s="20" t="s">
        <v>6</v>
      </c>
      <c r="B499" s="20" t="s">
        <v>38</v>
      </c>
      <c r="C499" s="21">
        <v>1456.0</v>
      </c>
      <c r="D499" s="22">
        <v>43985.0</v>
      </c>
      <c r="E499" s="23">
        <v>44150.0</v>
      </c>
      <c r="F499" s="20" t="s">
        <v>75</v>
      </c>
      <c r="G499" s="20" t="s">
        <v>24</v>
      </c>
      <c r="H499" s="24">
        <v>1.0</v>
      </c>
      <c r="I499" s="25">
        <v>165.0</v>
      </c>
      <c r="J499" s="26" t="s">
        <v>34</v>
      </c>
      <c r="K499" s="27">
        <v>0.0</v>
      </c>
      <c r="L499" s="28" t="s">
        <v>35</v>
      </c>
      <c r="M499" s="28">
        <v>180000.0</v>
      </c>
      <c r="N499" s="29"/>
      <c r="O499" s="30">
        <v>44179.0</v>
      </c>
      <c r="P499" s="34" t="s">
        <v>372</v>
      </c>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c r="BO499" s="19"/>
      <c r="BP499" s="19"/>
      <c r="BQ499" s="19"/>
      <c r="BR499" s="19"/>
      <c r="BS499" s="19"/>
      <c r="BT499" s="19"/>
      <c r="BU499" s="19"/>
      <c r="BV499" s="19"/>
      <c r="BW499" s="19"/>
      <c r="BX499" s="19"/>
      <c r="BY499" s="19"/>
      <c r="BZ499" s="19"/>
    </row>
    <row r="500">
      <c r="A500" s="20" t="s">
        <v>5</v>
      </c>
      <c r="B500" s="20" t="s">
        <v>33</v>
      </c>
      <c r="C500" s="21">
        <v>954.0</v>
      </c>
      <c r="D500" s="22">
        <v>44121.0</v>
      </c>
      <c r="E500" s="23">
        <v>44148.0</v>
      </c>
      <c r="F500" s="20" t="s">
        <v>75</v>
      </c>
      <c r="G500" s="20" t="s">
        <v>24</v>
      </c>
      <c r="H500" s="24">
        <v>1.0</v>
      </c>
      <c r="I500" s="25">
        <v>27.0</v>
      </c>
      <c r="J500" s="26" t="s">
        <v>34</v>
      </c>
      <c r="K500" s="27">
        <v>0.0</v>
      </c>
      <c r="L500" s="28" t="s">
        <v>35</v>
      </c>
      <c r="M500" s="28">
        <v>0.0</v>
      </c>
      <c r="N500" s="29"/>
      <c r="O500" s="30">
        <v>44123.0</v>
      </c>
      <c r="P500" s="38" t="s">
        <v>373</v>
      </c>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c r="BO500" s="19"/>
      <c r="BP500" s="19"/>
      <c r="BQ500" s="19"/>
      <c r="BR500" s="19"/>
      <c r="BS500" s="19"/>
      <c r="BT500" s="19"/>
      <c r="BU500" s="19"/>
      <c r="BV500" s="19"/>
      <c r="BW500" s="19"/>
      <c r="BX500" s="19"/>
      <c r="BY500" s="19"/>
      <c r="BZ500" s="19"/>
    </row>
    <row r="501">
      <c r="A501" s="20" t="s">
        <v>5</v>
      </c>
      <c r="B501" s="20" t="s">
        <v>33</v>
      </c>
      <c r="C501" s="21">
        <v>955.0</v>
      </c>
      <c r="D501" s="22">
        <v>44121.0</v>
      </c>
      <c r="E501" s="23">
        <v>44148.0</v>
      </c>
      <c r="F501" s="20" t="s">
        <v>75</v>
      </c>
      <c r="G501" s="20" t="s">
        <v>24</v>
      </c>
      <c r="H501" s="24">
        <v>1.0</v>
      </c>
      <c r="I501" s="25">
        <v>27.0</v>
      </c>
      <c r="J501" s="26" t="s">
        <v>34</v>
      </c>
      <c r="K501" s="27">
        <v>0.0</v>
      </c>
      <c r="L501" s="28" t="s">
        <v>35</v>
      </c>
      <c r="M501" s="28">
        <v>25000.0</v>
      </c>
      <c r="N501" s="29"/>
      <c r="O501" s="30">
        <v>44123.0</v>
      </c>
      <c r="P501" s="34" t="s">
        <v>373</v>
      </c>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c r="BO501" s="19"/>
      <c r="BP501" s="19"/>
      <c r="BQ501" s="19"/>
      <c r="BR501" s="19"/>
      <c r="BS501" s="19"/>
      <c r="BT501" s="19"/>
      <c r="BU501" s="19"/>
      <c r="BV501" s="19"/>
      <c r="BW501" s="19"/>
      <c r="BX501" s="19"/>
      <c r="BY501" s="19"/>
      <c r="BZ501" s="19"/>
    </row>
    <row r="502">
      <c r="A502" s="20" t="s">
        <v>6</v>
      </c>
      <c r="B502" s="20" t="s">
        <v>22</v>
      </c>
      <c r="C502" s="21">
        <v>646.0</v>
      </c>
      <c r="D502" s="22">
        <v>44053.0</v>
      </c>
      <c r="E502" s="23">
        <v>44147.0</v>
      </c>
      <c r="F502" s="20" t="s">
        <v>75</v>
      </c>
      <c r="G502" s="20" t="s">
        <v>24</v>
      </c>
      <c r="H502" s="24">
        <v>1.0</v>
      </c>
      <c r="I502" s="25">
        <v>94.0</v>
      </c>
      <c r="J502" s="26" t="s">
        <v>34</v>
      </c>
      <c r="K502" s="27">
        <v>0.0</v>
      </c>
      <c r="L502" s="28" t="s">
        <v>35</v>
      </c>
      <c r="M502" s="28">
        <v>25000.0</v>
      </c>
      <c r="N502" s="33"/>
      <c r="O502" s="33"/>
      <c r="P502" s="38" t="s">
        <v>374</v>
      </c>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c r="BO502" s="19"/>
      <c r="BP502" s="19"/>
      <c r="BQ502" s="19"/>
      <c r="BR502" s="19"/>
      <c r="BS502" s="19"/>
      <c r="BT502" s="19"/>
      <c r="BU502" s="19"/>
      <c r="BV502" s="19"/>
      <c r="BW502" s="19"/>
      <c r="BX502" s="19"/>
      <c r="BY502" s="19"/>
      <c r="BZ502" s="19"/>
    </row>
    <row r="503">
      <c r="A503" s="20" t="s">
        <v>7</v>
      </c>
      <c r="B503" s="20" t="s">
        <v>22</v>
      </c>
      <c r="C503" s="21">
        <v>647.0</v>
      </c>
      <c r="D503" s="22">
        <v>44053.0</v>
      </c>
      <c r="E503" s="23">
        <v>44147.0</v>
      </c>
      <c r="F503" s="20" t="s">
        <v>75</v>
      </c>
      <c r="G503" s="20" t="s">
        <v>24</v>
      </c>
      <c r="H503" s="24">
        <v>1.0</v>
      </c>
      <c r="I503" s="25">
        <v>94.0</v>
      </c>
      <c r="J503" s="26" t="s">
        <v>34</v>
      </c>
      <c r="K503" s="27">
        <v>0.0</v>
      </c>
      <c r="L503" s="28" t="s">
        <v>35</v>
      </c>
      <c r="M503" s="28">
        <v>360000.0</v>
      </c>
      <c r="N503" s="33"/>
      <c r="O503" s="33"/>
      <c r="P503" s="38" t="s">
        <v>374</v>
      </c>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c r="BP503" s="19"/>
      <c r="BQ503" s="19"/>
      <c r="BR503" s="19"/>
      <c r="BS503" s="19"/>
      <c r="BT503" s="19"/>
      <c r="BU503" s="19"/>
      <c r="BV503" s="19"/>
      <c r="BW503" s="19"/>
      <c r="BX503" s="19"/>
      <c r="BY503" s="19"/>
      <c r="BZ503" s="19"/>
    </row>
    <row r="504">
      <c r="A504" s="20" t="s">
        <v>7</v>
      </c>
      <c r="B504" s="20" t="s">
        <v>51</v>
      </c>
      <c r="C504" s="21">
        <v>378.0</v>
      </c>
      <c r="D504" s="22">
        <v>44145.0</v>
      </c>
      <c r="E504" s="23">
        <v>44145.0</v>
      </c>
      <c r="F504" s="20" t="s">
        <v>75</v>
      </c>
      <c r="G504" s="20" t="s">
        <v>24</v>
      </c>
      <c r="H504" s="24">
        <v>1.0</v>
      </c>
      <c r="I504" s="25">
        <v>0.0</v>
      </c>
      <c r="J504" s="26" t="s">
        <v>30</v>
      </c>
      <c r="K504" s="27">
        <v>1.0</v>
      </c>
      <c r="L504" s="28" t="s">
        <v>31</v>
      </c>
      <c r="M504" s="28">
        <v>180000.0</v>
      </c>
      <c r="N504" s="33"/>
      <c r="O504" s="33"/>
      <c r="P504" s="37"/>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row>
    <row r="505">
      <c r="A505" s="20" t="s">
        <v>7</v>
      </c>
      <c r="B505" s="20" t="s">
        <v>38</v>
      </c>
      <c r="C505" s="21">
        <v>1473.0</v>
      </c>
      <c r="D505" s="22">
        <v>44145.0</v>
      </c>
      <c r="E505" s="23">
        <v>44145.0</v>
      </c>
      <c r="F505" s="20" t="s">
        <v>75</v>
      </c>
      <c r="G505" s="20" t="s">
        <v>24</v>
      </c>
      <c r="H505" s="24">
        <v>1.0</v>
      </c>
      <c r="I505" s="25">
        <v>0.0</v>
      </c>
      <c r="J505" s="26" t="s">
        <v>30</v>
      </c>
      <c r="K505" s="27">
        <v>1.0</v>
      </c>
      <c r="L505" s="28" t="s">
        <v>31</v>
      </c>
      <c r="M505" s="28">
        <v>180000.0</v>
      </c>
      <c r="N505" s="33"/>
      <c r="O505" s="33"/>
      <c r="P505" s="3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row>
    <row r="506">
      <c r="A506" s="20" t="s">
        <v>7</v>
      </c>
      <c r="B506" s="20" t="s">
        <v>38</v>
      </c>
      <c r="C506" s="21">
        <v>1474.0</v>
      </c>
      <c r="D506" s="22">
        <v>44145.0</v>
      </c>
      <c r="E506" s="23">
        <v>44145.0</v>
      </c>
      <c r="F506" s="20" t="s">
        <v>75</v>
      </c>
      <c r="G506" s="20" t="s">
        <v>24</v>
      </c>
      <c r="H506" s="24">
        <v>1.0</v>
      </c>
      <c r="I506" s="25">
        <v>0.0</v>
      </c>
      <c r="J506" s="26" t="s">
        <v>30</v>
      </c>
      <c r="K506" s="27">
        <v>1.0</v>
      </c>
      <c r="L506" s="28" t="s">
        <v>31</v>
      </c>
      <c r="M506" s="28">
        <v>0.0</v>
      </c>
      <c r="N506" s="33"/>
      <c r="O506" s="33"/>
      <c r="P506" s="3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row>
    <row r="507">
      <c r="A507" s="20" t="s">
        <v>7</v>
      </c>
      <c r="B507" s="20" t="s">
        <v>38</v>
      </c>
      <c r="C507" s="21">
        <v>1475.0</v>
      </c>
      <c r="D507" s="22">
        <v>44145.0</v>
      </c>
      <c r="E507" s="23">
        <v>44145.0</v>
      </c>
      <c r="F507" s="20" t="s">
        <v>75</v>
      </c>
      <c r="G507" s="20" t="s">
        <v>24</v>
      </c>
      <c r="H507" s="24">
        <v>1.0</v>
      </c>
      <c r="I507" s="25">
        <v>0.0</v>
      </c>
      <c r="J507" s="26" t="s">
        <v>30</v>
      </c>
      <c r="K507" s="27">
        <v>1.0</v>
      </c>
      <c r="L507" s="28" t="s">
        <v>31</v>
      </c>
      <c r="M507" s="28">
        <v>2500.0</v>
      </c>
      <c r="N507" s="33"/>
      <c r="O507" s="33"/>
      <c r="P507" s="3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row>
    <row r="508">
      <c r="A508" s="20" t="s">
        <v>7</v>
      </c>
      <c r="B508" s="20" t="s">
        <v>38</v>
      </c>
      <c r="C508" s="21">
        <v>1476.0</v>
      </c>
      <c r="D508" s="22">
        <v>44145.0</v>
      </c>
      <c r="E508" s="23">
        <v>44145.0</v>
      </c>
      <c r="F508" s="20" t="s">
        <v>75</v>
      </c>
      <c r="G508" s="20" t="s">
        <v>24</v>
      </c>
      <c r="H508" s="24">
        <v>1.0</v>
      </c>
      <c r="I508" s="25">
        <v>0.0</v>
      </c>
      <c r="J508" s="26" t="s">
        <v>30</v>
      </c>
      <c r="K508" s="27">
        <v>1.0</v>
      </c>
      <c r="L508" s="28" t="s">
        <v>31</v>
      </c>
      <c r="M508" s="28">
        <v>4750.0</v>
      </c>
      <c r="N508" s="33"/>
      <c r="O508" s="33"/>
      <c r="P508" s="3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row>
    <row r="509">
      <c r="A509" s="20" t="s">
        <v>7</v>
      </c>
      <c r="B509" s="20" t="s">
        <v>38</v>
      </c>
      <c r="C509" s="21">
        <v>1477.0</v>
      </c>
      <c r="D509" s="22">
        <v>44145.0</v>
      </c>
      <c r="E509" s="23">
        <v>44145.0</v>
      </c>
      <c r="F509" s="20" t="s">
        <v>75</v>
      </c>
      <c r="G509" s="20" t="s">
        <v>24</v>
      </c>
      <c r="H509" s="24">
        <v>1.0</v>
      </c>
      <c r="I509" s="25">
        <v>0.0</v>
      </c>
      <c r="J509" s="26" t="s">
        <v>30</v>
      </c>
      <c r="K509" s="27">
        <v>1.0</v>
      </c>
      <c r="L509" s="28" t="s">
        <v>31</v>
      </c>
      <c r="M509" s="28">
        <v>4250.0</v>
      </c>
      <c r="N509" s="33"/>
      <c r="O509" s="33"/>
      <c r="P509" s="40"/>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row>
    <row r="510">
      <c r="A510" s="20" t="s">
        <v>7</v>
      </c>
      <c r="B510" s="20" t="s">
        <v>38</v>
      </c>
      <c r="C510" s="21">
        <v>1478.0</v>
      </c>
      <c r="D510" s="22">
        <v>44145.0</v>
      </c>
      <c r="E510" s="23">
        <v>44145.0</v>
      </c>
      <c r="F510" s="20" t="s">
        <v>75</v>
      </c>
      <c r="G510" s="20" t="s">
        <v>24</v>
      </c>
      <c r="H510" s="24">
        <v>1.0</v>
      </c>
      <c r="I510" s="25">
        <v>0.0</v>
      </c>
      <c r="J510" s="26" t="s">
        <v>30</v>
      </c>
      <c r="K510" s="27">
        <v>1.0</v>
      </c>
      <c r="L510" s="28" t="s">
        <v>31</v>
      </c>
      <c r="M510" s="28">
        <v>0.0</v>
      </c>
      <c r="N510" s="33"/>
      <c r="O510" s="33"/>
      <c r="P510" s="3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row>
    <row r="511">
      <c r="A511" s="20" t="s">
        <v>7</v>
      </c>
      <c r="B511" s="20" t="s">
        <v>38</v>
      </c>
      <c r="C511" s="21">
        <v>1479.0</v>
      </c>
      <c r="D511" s="22">
        <v>44145.0</v>
      </c>
      <c r="E511" s="23">
        <v>44145.0</v>
      </c>
      <c r="F511" s="20" t="s">
        <v>75</v>
      </c>
      <c r="G511" s="20" t="s">
        <v>24</v>
      </c>
      <c r="H511" s="24">
        <v>1.0</v>
      </c>
      <c r="I511" s="25">
        <v>0.0</v>
      </c>
      <c r="J511" s="26" t="s">
        <v>30</v>
      </c>
      <c r="K511" s="27">
        <v>1.0</v>
      </c>
      <c r="L511" s="28" t="s">
        <v>31</v>
      </c>
      <c r="M511" s="28">
        <v>180000.0</v>
      </c>
      <c r="N511" s="33"/>
      <c r="O511" s="33"/>
      <c r="P511" s="3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row>
    <row r="512">
      <c r="A512" s="20" t="s">
        <v>6</v>
      </c>
      <c r="B512" s="20" t="s">
        <v>22</v>
      </c>
      <c r="C512" s="21">
        <v>1496.0</v>
      </c>
      <c r="D512" s="22">
        <v>44079.0</v>
      </c>
      <c r="E512" s="23">
        <v>44144.0</v>
      </c>
      <c r="F512" s="20" t="s">
        <v>75</v>
      </c>
      <c r="G512" s="20" t="s">
        <v>24</v>
      </c>
      <c r="H512" s="24">
        <v>1.0</v>
      </c>
      <c r="I512" s="25">
        <v>65.0</v>
      </c>
      <c r="J512" s="26" t="s">
        <v>34</v>
      </c>
      <c r="K512" s="27">
        <v>0.0</v>
      </c>
      <c r="L512" s="28" t="s">
        <v>35</v>
      </c>
      <c r="M512" s="28">
        <v>225000.0</v>
      </c>
      <c r="N512" s="29"/>
      <c r="O512" s="30">
        <v>44136.0</v>
      </c>
      <c r="P512" s="26" t="s">
        <v>375</v>
      </c>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row>
    <row r="513">
      <c r="A513" s="20" t="s">
        <v>7</v>
      </c>
      <c r="B513" s="20" t="s">
        <v>22</v>
      </c>
      <c r="C513" s="21">
        <v>1401.0</v>
      </c>
      <c r="D513" s="22">
        <v>44071.0</v>
      </c>
      <c r="E513" s="23">
        <v>44144.0</v>
      </c>
      <c r="F513" s="20" t="s">
        <v>75</v>
      </c>
      <c r="G513" s="20" t="s">
        <v>24</v>
      </c>
      <c r="H513" s="24">
        <v>1.0</v>
      </c>
      <c r="I513" s="25">
        <v>73.0</v>
      </c>
      <c r="J513" s="26" t="s">
        <v>30</v>
      </c>
      <c r="K513" s="27">
        <v>1.0</v>
      </c>
      <c r="L513" s="28" t="s">
        <v>31</v>
      </c>
      <c r="M513" s="28">
        <v>20833.33</v>
      </c>
      <c r="N513" s="29"/>
      <c r="O513" s="30">
        <v>44142.0</v>
      </c>
      <c r="P513" s="26" t="s">
        <v>376</v>
      </c>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row>
    <row r="514">
      <c r="A514" s="20" t="s">
        <v>7</v>
      </c>
      <c r="B514" s="20" t="s">
        <v>22</v>
      </c>
      <c r="C514" s="21">
        <v>1402.0</v>
      </c>
      <c r="D514" s="22">
        <v>44071.0</v>
      </c>
      <c r="E514" s="23">
        <v>44144.0</v>
      </c>
      <c r="F514" s="20" t="s">
        <v>75</v>
      </c>
      <c r="G514" s="20" t="s">
        <v>24</v>
      </c>
      <c r="H514" s="24">
        <v>1.0</v>
      </c>
      <c r="I514" s="25">
        <v>73.0</v>
      </c>
      <c r="J514" s="26" t="s">
        <v>30</v>
      </c>
      <c r="K514" s="27">
        <v>1.0</v>
      </c>
      <c r="L514" s="28" t="s">
        <v>31</v>
      </c>
      <c r="M514" s="28">
        <v>20833.33</v>
      </c>
      <c r="N514" s="29"/>
      <c r="O514" s="30">
        <v>44142.0</v>
      </c>
      <c r="P514" s="36" t="s">
        <v>376</v>
      </c>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c r="BO514" s="19"/>
      <c r="BP514" s="19"/>
      <c r="BQ514" s="19"/>
      <c r="BR514" s="19"/>
      <c r="BS514" s="19"/>
      <c r="BT514" s="19"/>
      <c r="BU514" s="19"/>
      <c r="BV514" s="19"/>
      <c r="BW514" s="19"/>
      <c r="BX514" s="19"/>
      <c r="BY514" s="19"/>
      <c r="BZ514" s="19"/>
    </row>
    <row r="515">
      <c r="A515" s="20" t="s">
        <v>7</v>
      </c>
      <c r="B515" s="20" t="s">
        <v>22</v>
      </c>
      <c r="C515" s="21">
        <v>1403.0</v>
      </c>
      <c r="D515" s="22">
        <v>44071.0</v>
      </c>
      <c r="E515" s="23">
        <v>44144.0</v>
      </c>
      <c r="F515" s="20" t="s">
        <v>75</v>
      </c>
      <c r="G515" s="20" t="s">
        <v>24</v>
      </c>
      <c r="H515" s="24">
        <v>1.0</v>
      </c>
      <c r="I515" s="25">
        <v>73.0</v>
      </c>
      <c r="J515" s="26" t="s">
        <v>30</v>
      </c>
      <c r="K515" s="27">
        <v>1.0</v>
      </c>
      <c r="L515" s="28" t="s">
        <v>31</v>
      </c>
      <c r="M515" s="28">
        <v>20833.33</v>
      </c>
      <c r="N515" s="29"/>
      <c r="O515" s="30">
        <v>44142.0</v>
      </c>
      <c r="P515" s="26" t="s">
        <v>376</v>
      </c>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c r="BO515" s="19"/>
      <c r="BP515" s="19"/>
      <c r="BQ515" s="19"/>
      <c r="BR515" s="19"/>
      <c r="BS515" s="19"/>
      <c r="BT515" s="19"/>
      <c r="BU515" s="19"/>
      <c r="BV515" s="19"/>
      <c r="BW515" s="19"/>
      <c r="BX515" s="19"/>
      <c r="BY515" s="19"/>
      <c r="BZ515" s="19"/>
    </row>
    <row r="516">
      <c r="A516" s="20" t="s">
        <v>7</v>
      </c>
      <c r="B516" s="20" t="s">
        <v>22</v>
      </c>
      <c r="C516" s="21">
        <v>1404.0</v>
      </c>
      <c r="D516" s="22">
        <v>44071.0</v>
      </c>
      <c r="E516" s="23">
        <v>44144.0</v>
      </c>
      <c r="F516" s="20" t="s">
        <v>75</v>
      </c>
      <c r="G516" s="20" t="s">
        <v>24</v>
      </c>
      <c r="H516" s="24">
        <v>1.0</v>
      </c>
      <c r="I516" s="25">
        <v>73.0</v>
      </c>
      <c r="J516" s="26" t="s">
        <v>30</v>
      </c>
      <c r="K516" s="27">
        <v>1.0</v>
      </c>
      <c r="L516" s="28" t="s">
        <v>31</v>
      </c>
      <c r="M516" s="28">
        <v>20833.33</v>
      </c>
      <c r="N516" s="29"/>
      <c r="O516" s="30">
        <v>44142.0</v>
      </c>
      <c r="P516" s="36" t="s">
        <v>376</v>
      </c>
      <c r="Q516" s="37"/>
      <c r="R516" s="37"/>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c r="BO516" s="19"/>
      <c r="BP516" s="19"/>
      <c r="BQ516" s="19"/>
      <c r="BR516" s="19"/>
      <c r="BS516" s="19"/>
      <c r="BT516" s="19"/>
      <c r="BU516" s="19"/>
      <c r="BV516" s="19"/>
      <c r="BW516" s="19"/>
      <c r="BX516" s="19"/>
      <c r="BY516" s="19"/>
      <c r="BZ516" s="19"/>
    </row>
    <row r="517">
      <c r="A517" s="20" t="s">
        <v>7</v>
      </c>
      <c r="B517" s="20" t="s">
        <v>22</v>
      </c>
      <c r="C517" s="21">
        <v>1405.0</v>
      </c>
      <c r="D517" s="22">
        <v>44071.0</v>
      </c>
      <c r="E517" s="23">
        <v>44144.0</v>
      </c>
      <c r="F517" s="20" t="s">
        <v>75</v>
      </c>
      <c r="G517" s="20" t="s">
        <v>24</v>
      </c>
      <c r="H517" s="24">
        <v>1.0</v>
      </c>
      <c r="I517" s="25">
        <v>73.0</v>
      </c>
      <c r="J517" s="26" t="s">
        <v>30</v>
      </c>
      <c r="K517" s="27">
        <v>1.0</v>
      </c>
      <c r="L517" s="28" t="s">
        <v>31</v>
      </c>
      <c r="M517" s="28">
        <v>20833.33</v>
      </c>
      <c r="N517" s="29"/>
      <c r="O517" s="30">
        <v>44142.0</v>
      </c>
      <c r="P517" s="26" t="s">
        <v>376</v>
      </c>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c r="BO517" s="19"/>
      <c r="BP517" s="19"/>
      <c r="BQ517" s="19"/>
      <c r="BR517" s="19"/>
      <c r="BS517" s="19"/>
      <c r="BT517" s="19"/>
      <c r="BU517" s="19"/>
      <c r="BV517" s="19"/>
      <c r="BW517" s="19"/>
      <c r="BX517" s="19"/>
      <c r="BY517" s="19"/>
      <c r="BZ517" s="19"/>
    </row>
    <row r="518">
      <c r="A518" s="20" t="s">
        <v>7</v>
      </c>
      <c r="B518" s="20" t="s">
        <v>22</v>
      </c>
      <c r="C518" s="21">
        <v>1406.0</v>
      </c>
      <c r="D518" s="22">
        <v>44071.0</v>
      </c>
      <c r="E518" s="23">
        <v>44144.0</v>
      </c>
      <c r="F518" s="20" t="s">
        <v>75</v>
      </c>
      <c r="G518" s="20" t="s">
        <v>24</v>
      </c>
      <c r="H518" s="24">
        <v>1.0</v>
      </c>
      <c r="I518" s="25">
        <v>73.0</v>
      </c>
      <c r="J518" s="26" t="s">
        <v>30</v>
      </c>
      <c r="K518" s="27">
        <v>1.0</v>
      </c>
      <c r="L518" s="28" t="s">
        <v>31</v>
      </c>
      <c r="M518" s="28">
        <v>20833.33</v>
      </c>
      <c r="N518" s="29"/>
      <c r="O518" s="30">
        <v>44142.0</v>
      </c>
      <c r="P518" s="36" t="s">
        <v>376</v>
      </c>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c r="BO518" s="19"/>
      <c r="BP518" s="19"/>
      <c r="BQ518" s="19"/>
      <c r="BR518" s="19"/>
      <c r="BS518" s="19"/>
      <c r="BT518" s="19"/>
      <c r="BU518" s="19"/>
      <c r="BV518" s="19"/>
      <c r="BW518" s="19"/>
      <c r="BX518" s="19"/>
      <c r="BY518" s="19"/>
      <c r="BZ518" s="19"/>
    </row>
    <row r="519">
      <c r="A519" s="20" t="s">
        <v>7</v>
      </c>
      <c r="B519" s="20" t="s">
        <v>22</v>
      </c>
      <c r="C519" s="21">
        <v>1407.0</v>
      </c>
      <c r="D519" s="22">
        <v>44071.0</v>
      </c>
      <c r="E519" s="23">
        <v>44144.0</v>
      </c>
      <c r="F519" s="20" t="s">
        <v>75</v>
      </c>
      <c r="G519" s="20" t="s">
        <v>24</v>
      </c>
      <c r="H519" s="24">
        <v>1.0</v>
      </c>
      <c r="I519" s="25">
        <v>73.0</v>
      </c>
      <c r="J519" s="26" t="s">
        <v>30</v>
      </c>
      <c r="K519" s="27">
        <v>1.0</v>
      </c>
      <c r="L519" s="28" t="s">
        <v>31</v>
      </c>
      <c r="M519" s="28">
        <v>20833.37</v>
      </c>
      <c r="N519" s="29"/>
      <c r="O519" s="30">
        <v>44142.0</v>
      </c>
      <c r="P519" s="36" t="s">
        <v>376</v>
      </c>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c r="BP519" s="19"/>
      <c r="BQ519" s="19"/>
      <c r="BR519" s="19"/>
      <c r="BS519" s="19"/>
      <c r="BT519" s="19"/>
      <c r="BU519" s="19"/>
      <c r="BV519" s="19"/>
      <c r="BW519" s="19"/>
      <c r="BX519" s="19"/>
      <c r="BY519" s="19"/>
      <c r="BZ519" s="19"/>
    </row>
    <row r="520">
      <c r="A520" s="20" t="s">
        <v>7</v>
      </c>
      <c r="B520" s="20" t="s">
        <v>22</v>
      </c>
      <c r="C520" s="21">
        <v>1408.0</v>
      </c>
      <c r="D520" s="22">
        <v>44071.0</v>
      </c>
      <c r="E520" s="23">
        <v>44144.0</v>
      </c>
      <c r="F520" s="20" t="s">
        <v>75</v>
      </c>
      <c r="G520" s="20" t="s">
        <v>24</v>
      </c>
      <c r="H520" s="24">
        <v>1.0</v>
      </c>
      <c r="I520" s="25">
        <v>73.0</v>
      </c>
      <c r="J520" s="26" t="s">
        <v>30</v>
      </c>
      <c r="K520" s="27">
        <v>1.0</v>
      </c>
      <c r="L520" s="28" t="s">
        <v>31</v>
      </c>
      <c r="M520" s="28">
        <v>20833.33</v>
      </c>
      <c r="N520" s="29"/>
      <c r="O520" s="30">
        <v>44142.0</v>
      </c>
      <c r="P520" s="36" t="s">
        <v>376</v>
      </c>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c r="BO520" s="19"/>
      <c r="BP520" s="19"/>
      <c r="BQ520" s="19"/>
      <c r="BR520" s="19"/>
      <c r="BS520" s="19"/>
      <c r="BT520" s="19"/>
      <c r="BU520" s="19"/>
      <c r="BV520" s="19"/>
      <c r="BW520" s="19"/>
      <c r="BX520" s="19"/>
      <c r="BY520" s="19"/>
      <c r="BZ520" s="19"/>
    </row>
    <row r="521" hidden="1">
      <c r="A521" s="20" t="s">
        <v>7</v>
      </c>
      <c r="B521" s="20" t="s">
        <v>22</v>
      </c>
      <c r="C521" s="21">
        <v>13.0</v>
      </c>
      <c r="D521" s="32">
        <v>43045.0</v>
      </c>
      <c r="E521" s="23">
        <v>44164.0</v>
      </c>
      <c r="F521" s="20" t="s">
        <v>75</v>
      </c>
      <c r="G521" s="20" t="s">
        <v>24</v>
      </c>
      <c r="H521" s="24">
        <v>1.0</v>
      </c>
      <c r="I521" s="25">
        <v>388.0</v>
      </c>
      <c r="J521" s="26" t="s">
        <v>34</v>
      </c>
      <c r="K521" s="27">
        <v>0.0</v>
      </c>
      <c r="L521" s="28" t="s">
        <v>35</v>
      </c>
      <c r="M521" s="28">
        <v>450000.0</v>
      </c>
      <c r="N521" s="29"/>
      <c r="O521" s="30">
        <v>44019.0</v>
      </c>
      <c r="P521" s="34" t="s">
        <v>377</v>
      </c>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c r="BO521" s="19"/>
      <c r="BP521" s="19"/>
      <c r="BQ521" s="19"/>
      <c r="BR521" s="19"/>
      <c r="BS521" s="19"/>
      <c r="BT521" s="19"/>
      <c r="BU521" s="19"/>
      <c r="BV521" s="19"/>
      <c r="BW521" s="19"/>
      <c r="BX521" s="19"/>
      <c r="BY521" s="19"/>
      <c r="BZ521" s="19"/>
    </row>
    <row r="522" hidden="1">
      <c r="A522" s="20" t="s">
        <v>7</v>
      </c>
      <c r="B522" s="20" t="s">
        <v>22</v>
      </c>
      <c r="C522" s="21">
        <v>587.0</v>
      </c>
      <c r="D522" s="32">
        <v>43031.0</v>
      </c>
      <c r="E522" s="23">
        <v>44164.0</v>
      </c>
      <c r="F522" s="20" t="s">
        <v>75</v>
      </c>
      <c r="G522" s="20" t="s">
        <v>24</v>
      </c>
      <c r="H522" s="24">
        <v>1.0</v>
      </c>
      <c r="I522" s="25">
        <v>402.0</v>
      </c>
      <c r="J522" s="26" t="s">
        <v>34</v>
      </c>
      <c r="K522" s="27">
        <v>0.0</v>
      </c>
      <c r="L522" s="28" t="s">
        <v>35</v>
      </c>
      <c r="M522" s="28">
        <v>75000.0</v>
      </c>
      <c r="N522" s="29"/>
      <c r="O522" s="30">
        <v>44281.0</v>
      </c>
      <c r="P522" s="36" t="s">
        <v>378</v>
      </c>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c r="BP522" s="19"/>
      <c r="BQ522" s="19"/>
      <c r="BR522" s="19"/>
      <c r="BS522" s="19"/>
      <c r="BT522" s="19"/>
      <c r="BU522" s="19"/>
      <c r="BV522" s="19"/>
      <c r="BW522" s="19"/>
      <c r="BX522" s="19"/>
      <c r="BY522" s="19"/>
      <c r="BZ522" s="19"/>
    </row>
    <row r="523" hidden="1">
      <c r="A523" s="20" t="s">
        <v>7</v>
      </c>
      <c r="B523" s="20" t="s">
        <v>38</v>
      </c>
      <c r="C523" s="21">
        <v>758.0</v>
      </c>
      <c r="D523" s="32">
        <v>42996.0</v>
      </c>
      <c r="E523" s="23">
        <v>44164.0</v>
      </c>
      <c r="F523" s="20" t="s">
        <v>75</v>
      </c>
      <c r="G523" s="20" t="s">
        <v>24</v>
      </c>
      <c r="H523" s="24">
        <v>1.0</v>
      </c>
      <c r="I523" s="25">
        <v>437.0</v>
      </c>
      <c r="J523" s="26" t="s">
        <v>34</v>
      </c>
      <c r="K523" s="27">
        <v>0.0</v>
      </c>
      <c r="L523" s="28" t="s">
        <v>35</v>
      </c>
      <c r="M523" s="28">
        <v>100000.0</v>
      </c>
      <c r="N523" s="29"/>
      <c r="O523" s="30">
        <v>44058.0</v>
      </c>
      <c r="P523" s="38" t="s">
        <v>379</v>
      </c>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c r="BP523" s="19"/>
      <c r="BQ523" s="19"/>
      <c r="BR523" s="19"/>
      <c r="BS523" s="19"/>
      <c r="BT523" s="19"/>
      <c r="BU523" s="19"/>
      <c r="BV523" s="19"/>
      <c r="BW523" s="19"/>
      <c r="BX523" s="19"/>
      <c r="BY523" s="19"/>
      <c r="BZ523" s="19"/>
    </row>
    <row r="524">
      <c r="A524" s="20" t="s">
        <v>7</v>
      </c>
      <c r="B524" s="20" t="s">
        <v>22</v>
      </c>
      <c r="C524" s="21">
        <v>1409.0</v>
      </c>
      <c r="D524" s="22">
        <v>44071.0</v>
      </c>
      <c r="E524" s="23">
        <v>44144.0</v>
      </c>
      <c r="F524" s="20" t="s">
        <v>75</v>
      </c>
      <c r="G524" s="20" t="s">
        <v>24</v>
      </c>
      <c r="H524" s="24">
        <v>1.0</v>
      </c>
      <c r="I524" s="25">
        <v>73.0</v>
      </c>
      <c r="J524" s="26" t="s">
        <v>30</v>
      </c>
      <c r="K524" s="27">
        <v>1.0</v>
      </c>
      <c r="L524" s="28" t="s">
        <v>31</v>
      </c>
      <c r="M524" s="28">
        <v>20833.33</v>
      </c>
      <c r="N524" s="29"/>
      <c r="O524" s="30">
        <v>44142.0</v>
      </c>
      <c r="P524" s="36" t="s">
        <v>376</v>
      </c>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c r="BO524" s="19"/>
      <c r="BP524" s="19"/>
      <c r="BQ524" s="19"/>
      <c r="BR524" s="19"/>
      <c r="BS524" s="19"/>
      <c r="BT524" s="19"/>
      <c r="BU524" s="19"/>
      <c r="BV524" s="19"/>
      <c r="BW524" s="19"/>
      <c r="BX524" s="19"/>
      <c r="BY524" s="19"/>
      <c r="BZ524" s="19"/>
    </row>
    <row r="525">
      <c r="A525" s="20" t="s">
        <v>7</v>
      </c>
      <c r="B525" s="20" t="s">
        <v>22</v>
      </c>
      <c r="C525" s="21">
        <v>1410.0</v>
      </c>
      <c r="D525" s="22">
        <v>44071.0</v>
      </c>
      <c r="E525" s="23">
        <v>44144.0</v>
      </c>
      <c r="F525" s="20" t="s">
        <v>75</v>
      </c>
      <c r="G525" s="20" t="s">
        <v>24</v>
      </c>
      <c r="H525" s="24">
        <v>1.0</v>
      </c>
      <c r="I525" s="25">
        <v>73.0</v>
      </c>
      <c r="J525" s="26" t="s">
        <v>30</v>
      </c>
      <c r="K525" s="27">
        <v>1.0</v>
      </c>
      <c r="L525" s="28" t="s">
        <v>31</v>
      </c>
      <c r="M525" s="28">
        <v>20833.33</v>
      </c>
      <c r="N525" s="29"/>
      <c r="O525" s="30">
        <v>44142.0</v>
      </c>
      <c r="P525" s="36" t="s">
        <v>376</v>
      </c>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c r="BO525" s="19"/>
      <c r="BP525" s="19"/>
      <c r="BQ525" s="19"/>
      <c r="BR525" s="19"/>
      <c r="BS525" s="19"/>
      <c r="BT525" s="19"/>
      <c r="BU525" s="19"/>
      <c r="BV525" s="19"/>
      <c r="BW525" s="19"/>
      <c r="BX525" s="19"/>
      <c r="BY525" s="19"/>
      <c r="BZ525" s="19"/>
    </row>
    <row r="526">
      <c r="A526" s="20" t="s">
        <v>7</v>
      </c>
      <c r="B526" s="20" t="s">
        <v>22</v>
      </c>
      <c r="C526" s="21">
        <v>1411.0</v>
      </c>
      <c r="D526" s="22">
        <v>44071.0</v>
      </c>
      <c r="E526" s="23">
        <v>44144.0</v>
      </c>
      <c r="F526" s="20" t="s">
        <v>75</v>
      </c>
      <c r="G526" s="20" t="s">
        <v>24</v>
      </c>
      <c r="H526" s="24">
        <v>1.0</v>
      </c>
      <c r="I526" s="25">
        <v>73.0</v>
      </c>
      <c r="J526" s="26" t="s">
        <v>30</v>
      </c>
      <c r="K526" s="27">
        <v>1.0</v>
      </c>
      <c r="L526" s="28" t="s">
        <v>31</v>
      </c>
      <c r="M526" s="28">
        <v>20833.33</v>
      </c>
      <c r="N526" s="29"/>
      <c r="O526" s="30">
        <v>44142.0</v>
      </c>
      <c r="P526" s="36" t="s">
        <v>376</v>
      </c>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c r="BP526" s="19"/>
      <c r="BQ526" s="19"/>
      <c r="BR526" s="19"/>
      <c r="BS526" s="19"/>
      <c r="BT526" s="19"/>
      <c r="BU526" s="19"/>
      <c r="BV526" s="19"/>
      <c r="BW526" s="19"/>
      <c r="BX526" s="19"/>
      <c r="BY526" s="19"/>
      <c r="BZ526" s="19"/>
    </row>
    <row r="527">
      <c r="A527" s="20" t="s">
        <v>7</v>
      </c>
      <c r="B527" s="20" t="s">
        <v>22</v>
      </c>
      <c r="C527" s="21">
        <v>1412.0</v>
      </c>
      <c r="D527" s="22">
        <v>44071.0</v>
      </c>
      <c r="E527" s="23">
        <v>44144.0</v>
      </c>
      <c r="F527" s="20" t="s">
        <v>75</v>
      </c>
      <c r="G527" s="20" t="s">
        <v>24</v>
      </c>
      <c r="H527" s="24">
        <v>1.0</v>
      </c>
      <c r="I527" s="25">
        <v>73.0</v>
      </c>
      <c r="J527" s="26" t="s">
        <v>30</v>
      </c>
      <c r="K527" s="27">
        <v>1.0</v>
      </c>
      <c r="L527" s="28" t="s">
        <v>31</v>
      </c>
      <c r="M527" s="28">
        <v>20833.33</v>
      </c>
      <c r="N527" s="29"/>
      <c r="O527" s="30">
        <v>44142.0</v>
      </c>
      <c r="P527" s="36" t="s">
        <v>376</v>
      </c>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c r="BO527" s="19"/>
      <c r="BP527" s="19"/>
      <c r="BQ527" s="19"/>
      <c r="BR527" s="19"/>
      <c r="BS527" s="19"/>
      <c r="BT527" s="19"/>
      <c r="BU527" s="19"/>
      <c r="BV527" s="19"/>
      <c r="BW527" s="19"/>
      <c r="BX527" s="19"/>
      <c r="BY527" s="19"/>
      <c r="BZ527" s="19"/>
    </row>
    <row r="528">
      <c r="A528" s="20" t="s">
        <v>5</v>
      </c>
      <c r="B528" s="20" t="s">
        <v>22</v>
      </c>
      <c r="C528" s="21">
        <v>4.0</v>
      </c>
      <c r="D528" s="22">
        <v>44100.0</v>
      </c>
      <c r="E528" s="23">
        <v>44142.0</v>
      </c>
      <c r="F528" s="20" t="s">
        <v>75</v>
      </c>
      <c r="G528" s="20" t="s">
        <v>24</v>
      </c>
      <c r="H528" s="24">
        <v>1.0</v>
      </c>
      <c r="I528" s="25">
        <v>42.0</v>
      </c>
      <c r="J528" s="26" t="s">
        <v>34</v>
      </c>
      <c r="K528" s="27">
        <v>0.0</v>
      </c>
      <c r="L528" s="28" t="s">
        <v>35</v>
      </c>
      <c r="M528" s="28">
        <v>6000.0</v>
      </c>
      <c r="N528" s="29"/>
      <c r="O528" s="30">
        <v>44148.0</v>
      </c>
      <c r="P528" s="36" t="s">
        <v>380</v>
      </c>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c r="BO528" s="19"/>
      <c r="BP528" s="19"/>
      <c r="BQ528" s="19"/>
      <c r="BR528" s="19"/>
      <c r="BS528" s="19"/>
      <c r="BT528" s="19"/>
      <c r="BU528" s="19"/>
      <c r="BV528" s="19"/>
      <c r="BW528" s="19"/>
      <c r="BX528" s="19"/>
      <c r="BY528" s="19"/>
      <c r="BZ528" s="19"/>
    </row>
    <row r="529">
      <c r="A529" s="20" t="s">
        <v>7</v>
      </c>
      <c r="B529" s="20" t="s">
        <v>22</v>
      </c>
      <c r="C529" s="21">
        <v>5.0</v>
      </c>
      <c r="D529" s="22">
        <v>44100.0</v>
      </c>
      <c r="E529" s="23">
        <v>44142.0</v>
      </c>
      <c r="F529" s="20" t="s">
        <v>75</v>
      </c>
      <c r="G529" s="20" t="s">
        <v>24</v>
      </c>
      <c r="H529" s="24">
        <v>1.0</v>
      </c>
      <c r="I529" s="25">
        <v>42.0</v>
      </c>
      <c r="J529" s="26" t="s">
        <v>34</v>
      </c>
      <c r="K529" s="27">
        <v>0.0</v>
      </c>
      <c r="L529" s="28" t="s">
        <v>35</v>
      </c>
      <c r="M529" s="28">
        <v>1200.0</v>
      </c>
      <c r="N529" s="29"/>
      <c r="O529" s="30">
        <v>44148.0</v>
      </c>
      <c r="P529" s="36" t="s">
        <v>380</v>
      </c>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row>
    <row r="530">
      <c r="A530" s="20" t="s">
        <v>5</v>
      </c>
      <c r="B530" s="20" t="s">
        <v>33</v>
      </c>
      <c r="C530" s="21">
        <v>1065.0</v>
      </c>
      <c r="D530" s="22">
        <v>44105.0</v>
      </c>
      <c r="E530" s="23">
        <v>44140.0</v>
      </c>
      <c r="F530" s="20" t="s">
        <v>75</v>
      </c>
      <c r="G530" s="20" t="s">
        <v>24</v>
      </c>
      <c r="H530" s="24">
        <v>1.0</v>
      </c>
      <c r="I530" s="25">
        <v>35.0</v>
      </c>
      <c r="J530" s="26" t="s">
        <v>34</v>
      </c>
      <c r="K530" s="27">
        <v>0.0</v>
      </c>
      <c r="L530" s="28" t="s">
        <v>35</v>
      </c>
      <c r="M530" s="28">
        <v>40000.0</v>
      </c>
      <c r="N530" s="29"/>
      <c r="O530" s="30">
        <v>44126.0</v>
      </c>
      <c r="P530" s="36" t="s">
        <v>381</v>
      </c>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row>
    <row r="531">
      <c r="A531" s="20" t="s">
        <v>5</v>
      </c>
      <c r="B531" s="20" t="s">
        <v>22</v>
      </c>
      <c r="C531" s="21">
        <v>1483.0</v>
      </c>
      <c r="D531" s="22">
        <v>44134.0</v>
      </c>
      <c r="E531" s="23">
        <v>44137.0</v>
      </c>
      <c r="F531" s="20" t="s">
        <v>75</v>
      </c>
      <c r="G531" s="20" t="s">
        <v>24</v>
      </c>
      <c r="H531" s="24">
        <v>1.0</v>
      </c>
      <c r="I531" s="25">
        <v>3.0</v>
      </c>
      <c r="J531" s="26" t="s">
        <v>30</v>
      </c>
      <c r="K531" s="27">
        <v>1.0</v>
      </c>
      <c r="L531" s="28" t="s">
        <v>31</v>
      </c>
      <c r="M531" s="28">
        <v>25000.0</v>
      </c>
      <c r="N531" s="29"/>
      <c r="O531" s="30">
        <v>44334.0</v>
      </c>
      <c r="P531" s="36" t="s">
        <v>382</v>
      </c>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row>
    <row r="532" hidden="1">
      <c r="A532" s="20" t="s">
        <v>7</v>
      </c>
      <c r="B532" s="20" t="s">
        <v>38</v>
      </c>
      <c r="C532" s="21">
        <v>1457.0</v>
      </c>
      <c r="D532" s="32">
        <v>43071.0</v>
      </c>
      <c r="E532" s="23">
        <v>44165.0</v>
      </c>
      <c r="F532" s="20" t="s">
        <v>75</v>
      </c>
      <c r="G532" s="20" t="s">
        <v>24</v>
      </c>
      <c r="H532" s="24">
        <v>1.0</v>
      </c>
      <c r="I532" s="25">
        <v>363.0</v>
      </c>
      <c r="J532" s="26" t="s">
        <v>34</v>
      </c>
      <c r="K532" s="27">
        <v>0.0</v>
      </c>
      <c r="L532" s="28" t="s">
        <v>35</v>
      </c>
      <c r="M532" s="28">
        <v>225000.0</v>
      </c>
      <c r="N532" s="29"/>
      <c r="O532" s="29">
        <v>43066.0</v>
      </c>
      <c r="P532" s="36" t="s">
        <v>383</v>
      </c>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row>
    <row r="533" hidden="1">
      <c r="A533" s="20" t="s">
        <v>7</v>
      </c>
      <c r="B533" s="20" t="s">
        <v>51</v>
      </c>
      <c r="C533" s="21">
        <v>426.0</v>
      </c>
      <c r="D533" s="32">
        <v>42965.0</v>
      </c>
      <c r="E533" s="23">
        <v>44165.0</v>
      </c>
      <c r="F533" s="20" t="s">
        <v>75</v>
      </c>
      <c r="G533" s="20" t="s">
        <v>24</v>
      </c>
      <c r="H533" s="24">
        <v>1.0</v>
      </c>
      <c r="I533" s="25">
        <v>469.0</v>
      </c>
      <c r="J533" s="26" t="s">
        <v>34</v>
      </c>
      <c r="K533" s="27">
        <v>0.0</v>
      </c>
      <c r="L533" s="28" t="s">
        <v>35</v>
      </c>
      <c r="M533" s="28">
        <v>100000.0</v>
      </c>
      <c r="N533" s="33"/>
      <c r="O533" s="33"/>
      <c r="P533" s="36" t="s">
        <v>384</v>
      </c>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row>
    <row r="534" hidden="1">
      <c r="A534" s="20" t="s">
        <v>7</v>
      </c>
      <c r="B534" s="20" t="s">
        <v>22</v>
      </c>
      <c r="C534" s="21">
        <v>1260.0</v>
      </c>
      <c r="D534" s="32">
        <v>42953.0</v>
      </c>
      <c r="E534" s="23">
        <v>44165.0</v>
      </c>
      <c r="F534" s="20" t="s">
        <v>75</v>
      </c>
      <c r="G534" s="20" t="s">
        <v>24</v>
      </c>
      <c r="H534" s="24">
        <v>1.0</v>
      </c>
      <c r="I534" s="25">
        <v>481.0</v>
      </c>
      <c r="J534" s="26" t="s">
        <v>34</v>
      </c>
      <c r="K534" s="27">
        <v>0.0</v>
      </c>
      <c r="L534" s="28" t="s">
        <v>35</v>
      </c>
      <c r="M534" s="28">
        <v>75000.0</v>
      </c>
      <c r="N534" s="33"/>
      <c r="O534" s="33"/>
      <c r="P534" s="26" t="s">
        <v>385</v>
      </c>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row>
    <row r="535" hidden="1">
      <c r="A535" s="20" t="s">
        <v>6</v>
      </c>
      <c r="B535" s="20" t="s">
        <v>38</v>
      </c>
      <c r="C535" s="21">
        <v>709.0</v>
      </c>
      <c r="D535" s="32">
        <v>42765.0</v>
      </c>
      <c r="E535" s="23">
        <v>44165.0</v>
      </c>
      <c r="F535" s="20" t="s">
        <v>75</v>
      </c>
      <c r="G535" s="20" t="s">
        <v>24</v>
      </c>
      <c r="H535" s="24">
        <v>1.0</v>
      </c>
      <c r="I535" s="25">
        <v>669.0</v>
      </c>
      <c r="J535" s="26" t="s">
        <v>34</v>
      </c>
      <c r="K535" s="27">
        <v>0.0</v>
      </c>
      <c r="L535" s="28" t="s">
        <v>35</v>
      </c>
      <c r="M535" s="28">
        <v>300000.0</v>
      </c>
      <c r="N535" s="33"/>
      <c r="O535" s="33"/>
      <c r="P535" s="26" t="s">
        <v>386</v>
      </c>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row>
    <row r="536">
      <c r="A536" s="20" t="s">
        <v>5</v>
      </c>
      <c r="B536" s="20" t="s">
        <v>38</v>
      </c>
      <c r="C536" s="21">
        <v>1131.0</v>
      </c>
      <c r="D536" s="22">
        <v>44113.0</v>
      </c>
      <c r="E536" s="23">
        <v>44137.0</v>
      </c>
      <c r="F536" s="20" t="s">
        <v>75</v>
      </c>
      <c r="G536" s="20" t="s">
        <v>24</v>
      </c>
      <c r="H536" s="24">
        <v>1.0</v>
      </c>
      <c r="I536" s="25">
        <v>24.0</v>
      </c>
      <c r="J536" s="26" t="s">
        <v>30</v>
      </c>
      <c r="K536" s="27">
        <v>1.0</v>
      </c>
      <c r="L536" s="28" t="s">
        <v>31</v>
      </c>
      <c r="M536" s="28">
        <v>10000.0</v>
      </c>
      <c r="N536" s="29"/>
      <c r="O536" s="30">
        <v>44142.0</v>
      </c>
      <c r="P536" s="34" t="s">
        <v>387</v>
      </c>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row>
    <row r="537">
      <c r="A537" s="20" t="s">
        <v>7</v>
      </c>
      <c r="B537" s="20" t="s">
        <v>38</v>
      </c>
      <c r="C537" s="21">
        <v>136.0</v>
      </c>
      <c r="D537" s="22">
        <v>44084.0</v>
      </c>
      <c r="E537" s="23">
        <v>44137.0</v>
      </c>
      <c r="F537" s="20" t="s">
        <v>75</v>
      </c>
      <c r="G537" s="20" t="s">
        <v>24</v>
      </c>
      <c r="H537" s="24">
        <v>1.0</v>
      </c>
      <c r="I537" s="25">
        <v>53.0</v>
      </c>
      <c r="J537" s="26" t="s">
        <v>30</v>
      </c>
      <c r="K537" s="27">
        <v>1.0</v>
      </c>
      <c r="L537" s="28" t="s">
        <v>31</v>
      </c>
      <c r="M537" s="28">
        <v>120000.0</v>
      </c>
      <c r="N537" s="33"/>
      <c r="O537" s="33"/>
      <c r="P537" s="34" t="s">
        <v>388</v>
      </c>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row>
    <row r="538">
      <c r="A538" s="20" t="s">
        <v>7</v>
      </c>
      <c r="B538" s="20" t="s">
        <v>22</v>
      </c>
      <c r="C538" s="21">
        <v>539.0</v>
      </c>
      <c r="D538" s="22">
        <v>44072.0</v>
      </c>
      <c r="E538" s="23">
        <v>44137.0</v>
      </c>
      <c r="F538" s="20" t="s">
        <v>75</v>
      </c>
      <c r="G538" s="20" t="s">
        <v>24</v>
      </c>
      <c r="H538" s="24">
        <v>1.0</v>
      </c>
      <c r="I538" s="25">
        <v>65.0</v>
      </c>
      <c r="J538" s="26" t="s">
        <v>30</v>
      </c>
      <c r="K538" s="27">
        <v>1.0</v>
      </c>
      <c r="L538" s="28" t="s">
        <v>31</v>
      </c>
      <c r="M538" s="28">
        <v>3000.0</v>
      </c>
      <c r="N538" s="29"/>
      <c r="O538" s="30">
        <v>44218.0</v>
      </c>
      <c r="P538" s="34" t="s">
        <v>389</v>
      </c>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row>
    <row r="539">
      <c r="A539" s="20" t="s">
        <v>5</v>
      </c>
      <c r="B539" s="20" t="s">
        <v>22</v>
      </c>
      <c r="C539" s="21">
        <v>540.0</v>
      </c>
      <c r="D539" s="22">
        <v>44072.0</v>
      </c>
      <c r="E539" s="23">
        <v>44137.0</v>
      </c>
      <c r="F539" s="20" t="s">
        <v>75</v>
      </c>
      <c r="G539" s="20" t="s">
        <v>24</v>
      </c>
      <c r="H539" s="24">
        <v>1.0</v>
      </c>
      <c r="I539" s="25">
        <v>65.0</v>
      </c>
      <c r="J539" s="26" t="s">
        <v>30</v>
      </c>
      <c r="K539" s="27">
        <v>1.0</v>
      </c>
      <c r="L539" s="28" t="s">
        <v>31</v>
      </c>
      <c r="M539" s="28">
        <v>12500.0</v>
      </c>
      <c r="N539" s="29"/>
      <c r="O539" s="30">
        <v>44218.0</v>
      </c>
      <c r="P539" s="34" t="s">
        <v>389</v>
      </c>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row>
    <row r="540">
      <c r="A540" s="20" t="s">
        <v>7</v>
      </c>
      <c r="B540" s="20" t="s">
        <v>22</v>
      </c>
      <c r="C540" s="21">
        <v>541.0</v>
      </c>
      <c r="D540" s="22">
        <v>44072.0</v>
      </c>
      <c r="E540" s="23">
        <v>44137.0</v>
      </c>
      <c r="F540" s="20" t="s">
        <v>75</v>
      </c>
      <c r="G540" s="20" t="s">
        <v>24</v>
      </c>
      <c r="H540" s="24">
        <v>1.0</v>
      </c>
      <c r="I540" s="25">
        <v>65.0</v>
      </c>
      <c r="J540" s="26" t="s">
        <v>30</v>
      </c>
      <c r="K540" s="27">
        <v>1.0</v>
      </c>
      <c r="L540" s="28" t="s">
        <v>31</v>
      </c>
      <c r="M540" s="28">
        <v>2000.0</v>
      </c>
      <c r="N540" s="29"/>
      <c r="O540" s="30">
        <v>44218.0</v>
      </c>
      <c r="P540" s="34" t="s">
        <v>389</v>
      </c>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row>
    <row r="541">
      <c r="A541" s="20" t="s">
        <v>5</v>
      </c>
      <c r="B541" s="20" t="s">
        <v>22</v>
      </c>
      <c r="C541" s="21">
        <v>542.0</v>
      </c>
      <c r="D541" s="22">
        <v>44072.0</v>
      </c>
      <c r="E541" s="23">
        <v>44137.0</v>
      </c>
      <c r="F541" s="20" t="s">
        <v>75</v>
      </c>
      <c r="G541" s="20" t="s">
        <v>24</v>
      </c>
      <c r="H541" s="24">
        <v>1.0</v>
      </c>
      <c r="I541" s="25">
        <v>65.0</v>
      </c>
      <c r="J541" s="26" t="s">
        <v>30</v>
      </c>
      <c r="K541" s="27">
        <v>1.0</v>
      </c>
      <c r="L541" s="28" t="s">
        <v>31</v>
      </c>
      <c r="M541" s="28">
        <v>10000.0</v>
      </c>
      <c r="N541" s="29"/>
      <c r="O541" s="30">
        <v>44218.0</v>
      </c>
      <c r="P541" s="34" t="s">
        <v>389</v>
      </c>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c r="BO541" s="19"/>
      <c r="BP541" s="19"/>
      <c r="BQ541" s="19"/>
      <c r="BR541" s="19"/>
      <c r="BS541" s="19"/>
      <c r="BT541" s="19"/>
      <c r="BU541" s="19"/>
      <c r="BV541" s="19"/>
      <c r="BW541" s="19"/>
      <c r="BX541" s="19"/>
      <c r="BY541" s="19"/>
      <c r="BZ541" s="19"/>
    </row>
    <row r="542">
      <c r="A542" s="20" t="s">
        <v>7</v>
      </c>
      <c r="B542" s="20" t="s">
        <v>33</v>
      </c>
      <c r="C542" s="21">
        <v>952.0</v>
      </c>
      <c r="D542" s="22">
        <v>43917.0</v>
      </c>
      <c r="E542" s="23">
        <v>44136.0</v>
      </c>
      <c r="F542" s="20" t="s">
        <v>75</v>
      </c>
      <c r="G542" s="20" t="s">
        <v>24</v>
      </c>
      <c r="H542" s="24">
        <v>1.0</v>
      </c>
      <c r="I542" s="25">
        <v>219.0</v>
      </c>
      <c r="J542" s="26" t="s">
        <v>34</v>
      </c>
      <c r="K542" s="27">
        <v>0.0</v>
      </c>
      <c r="L542" s="28" t="s">
        <v>35</v>
      </c>
      <c r="M542" s="28">
        <v>200000.0</v>
      </c>
      <c r="N542" s="33"/>
      <c r="O542" s="33"/>
      <c r="P542" s="26" t="s">
        <v>390</v>
      </c>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c r="BO542" s="19"/>
      <c r="BP542" s="19"/>
      <c r="BQ542" s="19"/>
      <c r="BR542" s="19"/>
      <c r="BS542" s="19"/>
      <c r="BT542" s="19"/>
      <c r="BU542" s="19"/>
      <c r="BV542" s="19"/>
      <c r="BW542" s="19"/>
      <c r="BX542" s="19"/>
      <c r="BY542" s="19"/>
      <c r="BZ542" s="19"/>
    </row>
    <row r="543">
      <c r="A543" s="20" t="s">
        <v>7</v>
      </c>
      <c r="B543" s="20" t="s">
        <v>33</v>
      </c>
      <c r="C543" s="21">
        <v>273.0</v>
      </c>
      <c r="D543" s="22">
        <v>44127.0</v>
      </c>
      <c r="E543" s="23">
        <v>44135.0</v>
      </c>
      <c r="F543" s="20" t="s">
        <v>84</v>
      </c>
      <c r="G543" s="20" t="s">
        <v>24</v>
      </c>
      <c r="H543" s="24">
        <v>1.0</v>
      </c>
      <c r="I543" s="25">
        <v>8.0</v>
      </c>
      <c r="J543" s="26" t="s">
        <v>34</v>
      </c>
      <c r="K543" s="27">
        <v>0.0</v>
      </c>
      <c r="L543" s="28" t="s">
        <v>35</v>
      </c>
      <c r="M543" s="28">
        <v>1125000.0</v>
      </c>
      <c r="N543" s="33"/>
      <c r="O543" s="33"/>
      <c r="P543" s="26" t="s">
        <v>391</v>
      </c>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c r="BO543" s="19"/>
      <c r="BP543" s="19"/>
      <c r="BQ543" s="19"/>
      <c r="BR543" s="19"/>
      <c r="BS543" s="19"/>
      <c r="BT543" s="19"/>
      <c r="BU543" s="19"/>
      <c r="BV543" s="19"/>
      <c r="BW543" s="19"/>
      <c r="BX543" s="19"/>
      <c r="BY543" s="19"/>
      <c r="BZ543" s="19"/>
    </row>
    <row r="544">
      <c r="A544" s="20" t="s">
        <v>7</v>
      </c>
      <c r="B544" s="20" t="s">
        <v>51</v>
      </c>
      <c r="C544" s="21">
        <v>398.0</v>
      </c>
      <c r="D544" s="22">
        <v>44059.0</v>
      </c>
      <c r="E544" s="23">
        <v>44135.0</v>
      </c>
      <c r="F544" s="20" t="s">
        <v>84</v>
      </c>
      <c r="G544" s="20" t="s">
        <v>24</v>
      </c>
      <c r="H544" s="24">
        <v>1.0</v>
      </c>
      <c r="I544" s="25">
        <v>76.0</v>
      </c>
      <c r="J544" s="26" t="s">
        <v>34</v>
      </c>
      <c r="K544" s="27">
        <v>0.0</v>
      </c>
      <c r="L544" s="28" t="s">
        <v>35</v>
      </c>
      <c r="M544" s="28">
        <v>300000.0</v>
      </c>
      <c r="N544" s="29"/>
      <c r="O544" s="30">
        <v>44234.0</v>
      </c>
      <c r="P544" s="26" t="s">
        <v>352</v>
      </c>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c r="BO544" s="19"/>
      <c r="BP544" s="19"/>
      <c r="BQ544" s="19"/>
      <c r="BR544" s="19"/>
      <c r="BS544" s="19"/>
      <c r="BT544" s="19"/>
      <c r="BU544" s="19"/>
      <c r="BV544" s="19"/>
      <c r="BW544" s="19"/>
      <c r="BX544" s="19"/>
      <c r="BY544" s="19"/>
      <c r="BZ544" s="19"/>
    </row>
    <row r="545">
      <c r="A545" s="20" t="s">
        <v>5</v>
      </c>
      <c r="B545" s="20" t="s">
        <v>38</v>
      </c>
      <c r="C545" s="21">
        <v>759.0</v>
      </c>
      <c r="D545" s="22">
        <v>43965.0</v>
      </c>
      <c r="E545" s="23">
        <v>44135.0</v>
      </c>
      <c r="F545" s="20" t="s">
        <v>84</v>
      </c>
      <c r="G545" s="20" t="s">
        <v>24</v>
      </c>
      <c r="H545" s="24">
        <v>1.0</v>
      </c>
      <c r="I545" s="25">
        <v>170.0</v>
      </c>
      <c r="J545" s="26" t="s">
        <v>34</v>
      </c>
      <c r="K545" s="27">
        <v>0.0</v>
      </c>
      <c r="L545" s="28" t="s">
        <v>35</v>
      </c>
      <c r="M545" s="28">
        <v>25000.0</v>
      </c>
      <c r="N545" s="29"/>
      <c r="O545" s="30">
        <v>44071.0</v>
      </c>
      <c r="P545" s="34" t="s">
        <v>392</v>
      </c>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c r="BO545" s="19"/>
      <c r="BP545" s="19"/>
      <c r="BQ545" s="19"/>
      <c r="BR545" s="19"/>
      <c r="BS545" s="19"/>
      <c r="BT545" s="19"/>
      <c r="BU545" s="19"/>
      <c r="BV545" s="19"/>
      <c r="BW545" s="19"/>
      <c r="BX545" s="19"/>
      <c r="BY545" s="19"/>
      <c r="BZ545" s="19"/>
    </row>
    <row r="546">
      <c r="A546" s="20" t="s">
        <v>7</v>
      </c>
      <c r="B546" s="20" t="s">
        <v>22</v>
      </c>
      <c r="C546" s="21">
        <v>642.0</v>
      </c>
      <c r="D546" s="22">
        <v>43874.0</v>
      </c>
      <c r="E546" s="23">
        <v>44135.0</v>
      </c>
      <c r="F546" s="20" t="s">
        <v>84</v>
      </c>
      <c r="G546" s="20" t="s">
        <v>24</v>
      </c>
      <c r="H546" s="24">
        <v>1.0</v>
      </c>
      <c r="I546" s="25">
        <v>260.0</v>
      </c>
      <c r="J546" s="26" t="s">
        <v>34</v>
      </c>
      <c r="K546" s="27">
        <v>0.0</v>
      </c>
      <c r="L546" s="28" t="s">
        <v>35</v>
      </c>
      <c r="M546" s="28">
        <v>200000.0</v>
      </c>
      <c r="N546" s="29"/>
      <c r="O546" s="30">
        <v>44119.0</v>
      </c>
      <c r="P546" s="36" t="s">
        <v>149</v>
      </c>
      <c r="Q546" s="37"/>
      <c r="R546" s="37"/>
      <c r="S546" s="37"/>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c r="BO546" s="19"/>
      <c r="BP546" s="19"/>
      <c r="BQ546" s="19"/>
      <c r="BR546" s="19"/>
      <c r="BS546" s="19"/>
      <c r="BT546" s="19"/>
      <c r="BU546" s="19"/>
      <c r="BV546" s="19"/>
      <c r="BW546" s="19"/>
      <c r="BX546" s="19"/>
      <c r="BY546" s="19"/>
      <c r="BZ546" s="19"/>
    </row>
    <row r="547">
      <c r="A547" s="20" t="s">
        <v>6</v>
      </c>
      <c r="B547" s="20" t="s">
        <v>74</v>
      </c>
      <c r="C547" s="21">
        <v>1651.0</v>
      </c>
      <c r="D547" s="22">
        <v>43837.0</v>
      </c>
      <c r="E547" s="23">
        <v>44135.0</v>
      </c>
      <c r="F547" s="20" t="s">
        <v>84</v>
      </c>
      <c r="G547" s="20" t="s">
        <v>24</v>
      </c>
      <c r="H547" s="24">
        <v>1.0</v>
      </c>
      <c r="I547" s="25">
        <v>297.0</v>
      </c>
      <c r="J547" s="26" t="s">
        <v>34</v>
      </c>
      <c r="K547" s="27">
        <v>0.0</v>
      </c>
      <c r="L547" s="28" t="s">
        <v>35</v>
      </c>
      <c r="M547" s="28">
        <v>250000.0</v>
      </c>
      <c r="N547" s="29"/>
      <c r="O547" s="30">
        <v>43959.0</v>
      </c>
      <c r="P547" s="26" t="s">
        <v>393</v>
      </c>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c r="BO547" s="19"/>
      <c r="BP547" s="19"/>
      <c r="BQ547" s="19"/>
      <c r="BR547" s="19"/>
      <c r="BS547" s="19"/>
      <c r="BT547" s="19"/>
      <c r="BU547" s="19"/>
      <c r="BV547" s="19"/>
      <c r="BW547" s="19"/>
      <c r="BX547" s="19"/>
      <c r="BY547" s="19"/>
      <c r="BZ547" s="19"/>
    </row>
    <row r="548">
      <c r="A548" s="20" t="s">
        <v>7</v>
      </c>
      <c r="B548" s="20" t="s">
        <v>22</v>
      </c>
      <c r="C548" s="21">
        <v>1375.0</v>
      </c>
      <c r="D548" s="22">
        <v>44109.0</v>
      </c>
      <c r="E548" s="23">
        <v>44134.0</v>
      </c>
      <c r="F548" s="20" t="s">
        <v>84</v>
      </c>
      <c r="G548" s="20" t="s">
        <v>24</v>
      </c>
      <c r="H548" s="24">
        <v>1.0</v>
      </c>
      <c r="I548" s="25">
        <v>25.0</v>
      </c>
      <c r="J548" s="26" t="s">
        <v>30</v>
      </c>
      <c r="K548" s="27">
        <v>1.0</v>
      </c>
      <c r="L548" s="28" t="s">
        <v>31</v>
      </c>
      <c r="M548" s="28">
        <v>75000.0</v>
      </c>
      <c r="N548" s="29"/>
      <c r="O548" s="30">
        <v>44234.0</v>
      </c>
      <c r="P548" s="34" t="s">
        <v>394</v>
      </c>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c r="BO548" s="19"/>
      <c r="BP548" s="19"/>
      <c r="BQ548" s="19"/>
      <c r="BR548" s="19"/>
      <c r="BS548" s="19"/>
      <c r="BT548" s="19"/>
      <c r="BU548" s="19"/>
      <c r="BV548" s="19"/>
      <c r="BW548" s="19"/>
      <c r="BX548" s="19"/>
      <c r="BY548" s="19"/>
      <c r="BZ548" s="19"/>
    </row>
    <row r="549">
      <c r="A549" s="20" t="s">
        <v>5</v>
      </c>
      <c r="B549" s="20" t="s">
        <v>33</v>
      </c>
      <c r="C549" s="21">
        <v>325.0</v>
      </c>
      <c r="D549" s="22">
        <v>44101.0</v>
      </c>
      <c r="E549" s="23">
        <v>44134.0</v>
      </c>
      <c r="F549" s="20" t="s">
        <v>84</v>
      </c>
      <c r="G549" s="20" t="s">
        <v>24</v>
      </c>
      <c r="H549" s="24">
        <v>1.0</v>
      </c>
      <c r="I549" s="25">
        <v>33.0</v>
      </c>
      <c r="J549" s="26" t="s">
        <v>30</v>
      </c>
      <c r="K549" s="27">
        <v>1.0</v>
      </c>
      <c r="L549" s="28" t="s">
        <v>31</v>
      </c>
      <c r="M549" s="28">
        <v>12500.0</v>
      </c>
      <c r="N549" s="29"/>
      <c r="O549" s="30">
        <v>44148.0</v>
      </c>
      <c r="P549" s="36" t="s">
        <v>395</v>
      </c>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c r="BO549" s="19"/>
      <c r="BP549" s="19"/>
      <c r="BQ549" s="19"/>
      <c r="BR549" s="19"/>
      <c r="BS549" s="19"/>
      <c r="BT549" s="19"/>
      <c r="BU549" s="19"/>
      <c r="BV549" s="19"/>
      <c r="BW549" s="19"/>
      <c r="BX549" s="19"/>
      <c r="BY549" s="19"/>
      <c r="BZ549" s="19"/>
    </row>
    <row r="550">
      <c r="A550" s="20" t="s">
        <v>6</v>
      </c>
      <c r="B550" s="20" t="s">
        <v>74</v>
      </c>
      <c r="C550" s="21">
        <v>212.0</v>
      </c>
      <c r="D550" s="22">
        <v>44092.0</v>
      </c>
      <c r="E550" s="23">
        <v>44133.0</v>
      </c>
      <c r="F550" s="20" t="s">
        <v>84</v>
      </c>
      <c r="G550" s="20" t="s">
        <v>24</v>
      </c>
      <c r="H550" s="24">
        <v>1.0</v>
      </c>
      <c r="I550" s="25">
        <v>41.0</v>
      </c>
      <c r="J550" s="26" t="s">
        <v>30</v>
      </c>
      <c r="K550" s="27">
        <v>1.0</v>
      </c>
      <c r="L550" s="28" t="s">
        <v>31</v>
      </c>
      <c r="M550" s="28">
        <v>200000.0</v>
      </c>
      <c r="N550" s="33"/>
      <c r="O550" s="33"/>
      <c r="P550" s="26" t="s">
        <v>396</v>
      </c>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c r="BO550" s="19"/>
      <c r="BP550" s="19"/>
      <c r="BQ550" s="19"/>
      <c r="BR550" s="19"/>
      <c r="BS550" s="19"/>
      <c r="BT550" s="19"/>
      <c r="BU550" s="19"/>
      <c r="BV550" s="19"/>
      <c r="BW550" s="19"/>
      <c r="BX550" s="19"/>
      <c r="BY550" s="19"/>
      <c r="BZ550" s="19"/>
    </row>
    <row r="551">
      <c r="A551" s="20" t="s">
        <v>6</v>
      </c>
      <c r="B551" s="20" t="s">
        <v>74</v>
      </c>
      <c r="C551" s="21">
        <v>213.0</v>
      </c>
      <c r="D551" s="22">
        <v>44092.0</v>
      </c>
      <c r="E551" s="23">
        <v>44133.0</v>
      </c>
      <c r="F551" s="20" t="s">
        <v>84</v>
      </c>
      <c r="G551" s="20" t="s">
        <v>24</v>
      </c>
      <c r="H551" s="24">
        <v>1.0</v>
      </c>
      <c r="I551" s="25">
        <v>41.0</v>
      </c>
      <c r="J551" s="26" t="s">
        <v>30</v>
      </c>
      <c r="K551" s="27">
        <v>1.0</v>
      </c>
      <c r="L551" s="28" t="s">
        <v>31</v>
      </c>
      <c r="M551" s="28">
        <v>50000.0</v>
      </c>
      <c r="N551" s="33"/>
      <c r="O551" s="33"/>
      <c r="P551" s="26" t="s">
        <v>396</v>
      </c>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c r="BO551" s="19"/>
      <c r="BP551" s="19"/>
      <c r="BQ551" s="19"/>
      <c r="BR551" s="19"/>
      <c r="BS551" s="19"/>
      <c r="BT551" s="19"/>
      <c r="BU551" s="19"/>
      <c r="BV551" s="19"/>
      <c r="BW551" s="19"/>
      <c r="BX551" s="19"/>
      <c r="BY551" s="19"/>
      <c r="BZ551" s="19"/>
    </row>
    <row r="552">
      <c r="A552" s="20" t="s">
        <v>7</v>
      </c>
      <c r="B552" s="20" t="s">
        <v>22</v>
      </c>
      <c r="C552" s="21">
        <v>1388.0</v>
      </c>
      <c r="D552" s="22">
        <v>44022.0</v>
      </c>
      <c r="E552" s="23">
        <v>44133.0</v>
      </c>
      <c r="F552" s="20" t="s">
        <v>84</v>
      </c>
      <c r="G552" s="20" t="s">
        <v>24</v>
      </c>
      <c r="H552" s="24">
        <v>1.0</v>
      </c>
      <c r="I552" s="25">
        <v>111.0</v>
      </c>
      <c r="J552" s="26" t="s">
        <v>30</v>
      </c>
      <c r="K552" s="27">
        <v>1.0</v>
      </c>
      <c r="L552" s="28" t="s">
        <v>31</v>
      </c>
      <c r="M552" s="28">
        <v>75000.0</v>
      </c>
      <c r="N552" s="29"/>
      <c r="O552" s="30">
        <v>44112.0</v>
      </c>
      <c r="P552" s="36" t="s">
        <v>397</v>
      </c>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c r="BO552" s="19"/>
      <c r="BP552" s="19"/>
      <c r="BQ552" s="19"/>
      <c r="BR552" s="19"/>
      <c r="BS552" s="19"/>
      <c r="BT552" s="19"/>
      <c r="BU552" s="19"/>
      <c r="BV552" s="19"/>
      <c r="BW552" s="19"/>
      <c r="BX552" s="19"/>
      <c r="BY552" s="19"/>
      <c r="BZ552" s="19"/>
    </row>
    <row r="553">
      <c r="A553" s="20" t="s">
        <v>5</v>
      </c>
      <c r="B553" s="20" t="s">
        <v>38</v>
      </c>
      <c r="C553" s="21">
        <v>138.0</v>
      </c>
      <c r="D553" s="22">
        <v>43958.0</v>
      </c>
      <c r="E553" s="23">
        <v>44133.0</v>
      </c>
      <c r="F553" s="20" t="s">
        <v>84</v>
      </c>
      <c r="G553" s="20" t="s">
        <v>24</v>
      </c>
      <c r="H553" s="24">
        <v>1.0</v>
      </c>
      <c r="I553" s="25">
        <v>175.0</v>
      </c>
      <c r="J553" s="26" t="s">
        <v>34</v>
      </c>
      <c r="K553" s="27">
        <v>0.0</v>
      </c>
      <c r="L553" s="28" t="s">
        <v>35</v>
      </c>
      <c r="M553" s="28">
        <v>20000.0</v>
      </c>
      <c r="N553" s="29"/>
      <c r="O553" s="30">
        <v>44105.0</v>
      </c>
      <c r="P553" s="38" t="s">
        <v>398</v>
      </c>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c r="BO553" s="19"/>
      <c r="BP553" s="19"/>
      <c r="BQ553" s="19"/>
      <c r="BR553" s="19"/>
      <c r="BS553" s="19"/>
      <c r="BT553" s="19"/>
      <c r="BU553" s="19"/>
      <c r="BV553" s="19"/>
      <c r="BW553" s="19"/>
      <c r="BX553" s="19"/>
      <c r="BY553" s="19"/>
      <c r="BZ553" s="19"/>
    </row>
    <row r="554">
      <c r="A554" s="20" t="s">
        <v>5</v>
      </c>
      <c r="B554" s="20" t="s">
        <v>38</v>
      </c>
      <c r="C554" s="21">
        <v>785.0</v>
      </c>
      <c r="D554" s="22">
        <v>44086.0</v>
      </c>
      <c r="E554" s="23">
        <v>44130.0</v>
      </c>
      <c r="F554" s="20" t="s">
        <v>84</v>
      </c>
      <c r="G554" s="20" t="s">
        <v>24</v>
      </c>
      <c r="H554" s="24">
        <v>1.0</v>
      </c>
      <c r="I554" s="25">
        <v>44.0</v>
      </c>
      <c r="J554" s="26" t="s">
        <v>30</v>
      </c>
      <c r="K554" s="27">
        <v>1.0</v>
      </c>
      <c r="L554" s="28" t="s">
        <v>31</v>
      </c>
      <c r="M554" s="28">
        <v>17500.0</v>
      </c>
      <c r="N554" s="29"/>
      <c r="O554" s="30">
        <v>44121.0</v>
      </c>
      <c r="P554" s="26" t="s">
        <v>399</v>
      </c>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row>
    <row r="555">
      <c r="A555" s="20" t="s">
        <v>7</v>
      </c>
      <c r="B555" s="20" t="s">
        <v>22</v>
      </c>
      <c r="C555" s="21">
        <v>1528.0</v>
      </c>
      <c r="D555" s="22">
        <v>43842.0</v>
      </c>
      <c r="E555" s="23">
        <v>44130.0</v>
      </c>
      <c r="F555" s="20" t="s">
        <v>84</v>
      </c>
      <c r="G555" s="20" t="s">
        <v>24</v>
      </c>
      <c r="H555" s="24">
        <v>1.0</v>
      </c>
      <c r="I555" s="25">
        <v>287.0</v>
      </c>
      <c r="J555" s="26" t="s">
        <v>34</v>
      </c>
      <c r="K555" s="27">
        <v>0.0</v>
      </c>
      <c r="L555" s="28" t="s">
        <v>35</v>
      </c>
      <c r="M555" s="28">
        <v>90000.0</v>
      </c>
      <c r="N555" s="33"/>
      <c r="O555" s="33"/>
      <c r="P555" s="26" t="s">
        <v>400</v>
      </c>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row>
    <row r="556">
      <c r="A556" s="20" t="s">
        <v>7</v>
      </c>
      <c r="B556" s="20" t="s">
        <v>33</v>
      </c>
      <c r="C556" s="21">
        <v>995.0</v>
      </c>
      <c r="D556" s="22">
        <v>44108.0</v>
      </c>
      <c r="E556" s="23">
        <v>44129.0</v>
      </c>
      <c r="F556" s="20" t="s">
        <v>84</v>
      </c>
      <c r="G556" s="20" t="s">
        <v>24</v>
      </c>
      <c r="H556" s="24">
        <v>1.0</v>
      </c>
      <c r="I556" s="25">
        <v>21.0</v>
      </c>
      <c r="J556" s="26" t="s">
        <v>30</v>
      </c>
      <c r="K556" s="27">
        <v>1.0</v>
      </c>
      <c r="L556" s="28" t="s">
        <v>31</v>
      </c>
      <c r="M556" s="28">
        <v>55000.0</v>
      </c>
      <c r="N556" s="29"/>
      <c r="O556" s="30">
        <v>44409.0</v>
      </c>
      <c r="P556" s="36" t="s">
        <v>401</v>
      </c>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row>
    <row r="557">
      <c r="A557" s="20" t="s">
        <v>5</v>
      </c>
      <c r="B557" s="20" t="s">
        <v>33</v>
      </c>
      <c r="C557" s="21">
        <v>291.0</v>
      </c>
      <c r="D557" s="22">
        <v>44123.0</v>
      </c>
      <c r="E557" s="23">
        <v>44128.0</v>
      </c>
      <c r="F557" s="20" t="s">
        <v>84</v>
      </c>
      <c r="G557" s="20" t="s">
        <v>24</v>
      </c>
      <c r="H557" s="24">
        <v>1.0</v>
      </c>
      <c r="I557" s="25">
        <v>5.0</v>
      </c>
      <c r="J557" s="26" t="s">
        <v>30</v>
      </c>
      <c r="K557" s="27">
        <v>1.0</v>
      </c>
      <c r="L557" s="28" t="s">
        <v>31</v>
      </c>
      <c r="M557" s="28">
        <v>12500.0</v>
      </c>
      <c r="N557" s="33"/>
      <c r="O557" s="33"/>
      <c r="P557" s="36" t="s">
        <v>402</v>
      </c>
      <c r="Q557" s="37"/>
      <c r="R557" s="37"/>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row>
    <row r="558">
      <c r="A558" s="20" t="s">
        <v>5</v>
      </c>
      <c r="B558" s="20" t="s">
        <v>33</v>
      </c>
      <c r="C558" s="21">
        <v>330.0</v>
      </c>
      <c r="D558" s="22">
        <v>44081.0</v>
      </c>
      <c r="E558" s="23">
        <v>44128.0</v>
      </c>
      <c r="F558" s="20" t="s">
        <v>84</v>
      </c>
      <c r="G558" s="20" t="s">
        <v>24</v>
      </c>
      <c r="H558" s="24">
        <v>1.0</v>
      </c>
      <c r="I558" s="25">
        <v>47.0</v>
      </c>
      <c r="J558" s="26" t="s">
        <v>34</v>
      </c>
      <c r="K558" s="27">
        <v>0.0</v>
      </c>
      <c r="L558" s="28" t="s">
        <v>35</v>
      </c>
      <c r="M558" s="28">
        <v>15000.0</v>
      </c>
      <c r="N558" s="29"/>
      <c r="O558" s="30">
        <v>44120.0</v>
      </c>
      <c r="P558" s="26" t="s">
        <v>403</v>
      </c>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row>
    <row r="559">
      <c r="A559" s="20" t="s">
        <v>7</v>
      </c>
      <c r="B559" s="20" t="s">
        <v>38</v>
      </c>
      <c r="C559" s="21">
        <v>1736.0</v>
      </c>
      <c r="D559" s="22">
        <v>44091.0</v>
      </c>
      <c r="E559" s="23">
        <v>44126.0</v>
      </c>
      <c r="F559" s="20" t="s">
        <v>84</v>
      </c>
      <c r="G559" s="20" t="s">
        <v>24</v>
      </c>
      <c r="H559" s="24">
        <v>1.0</v>
      </c>
      <c r="I559" s="25">
        <v>35.0</v>
      </c>
      <c r="J559" s="26" t="s">
        <v>30</v>
      </c>
      <c r="K559" s="27">
        <v>1.0</v>
      </c>
      <c r="L559" s="28" t="s">
        <v>31</v>
      </c>
      <c r="M559" s="28">
        <v>450000.0</v>
      </c>
      <c r="N559" s="29"/>
      <c r="O559" s="30">
        <v>44177.0</v>
      </c>
      <c r="P559" s="26" t="s">
        <v>48</v>
      </c>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row>
    <row r="560">
      <c r="A560" s="20" t="s">
        <v>7</v>
      </c>
      <c r="B560" s="20" t="s">
        <v>38</v>
      </c>
      <c r="C560" s="21">
        <v>832.0</v>
      </c>
      <c r="D560" s="22">
        <v>44077.0</v>
      </c>
      <c r="E560" s="23">
        <v>44126.0</v>
      </c>
      <c r="F560" s="20" t="s">
        <v>84</v>
      </c>
      <c r="G560" s="20" t="s">
        <v>24</v>
      </c>
      <c r="H560" s="24">
        <v>1.0</v>
      </c>
      <c r="I560" s="25">
        <v>49.0</v>
      </c>
      <c r="J560" s="26" t="s">
        <v>34</v>
      </c>
      <c r="K560" s="27">
        <v>0.0</v>
      </c>
      <c r="L560" s="28" t="s">
        <v>35</v>
      </c>
      <c r="M560" s="28">
        <v>295000.0</v>
      </c>
      <c r="N560" s="29"/>
      <c r="O560" s="30">
        <v>44317.0</v>
      </c>
      <c r="P560" s="26" t="s">
        <v>401</v>
      </c>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row>
    <row r="561">
      <c r="A561" s="20" t="s">
        <v>5</v>
      </c>
      <c r="B561" s="20" t="s">
        <v>74</v>
      </c>
      <c r="C561" s="21">
        <v>225.0</v>
      </c>
      <c r="D561" s="22">
        <v>44114.0</v>
      </c>
      <c r="E561" s="23">
        <v>44123.0</v>
      </c>
      <c r="F561" s="20" t="s">
        <v>84</v>
      </c>
      <c r="G561" s="20" t="s">
        <v>24</v>
      </c>
      <c r="H561" s="24">
        <v>1.0</v>
      </c>
      <c r="I561" s="25">
        <v>9.0</v>
      </c>
      <c r="J561" s="26" t="s">
        <v>30</v>
      </c>
      <c r="K561" s="27">
        <v>1.0</v>
      </c>
      <c r="L561" s="28" t="s">
        <v>31</v>
      </c>
      <c r="M561" s="28">
        <v>50000.0</v>
      </c>
      <c r="N561" s="29"/>
      <c r="O561" s="30">
        <v>44134.0</v>
      </c>
      <c r="P561" s="38" t="s">
        <v>404</v>
      </c>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row>
    <row r="562">
      <c r="A562" s="20" t="s">
        <v>7</v>
      </c>
      <c r="B562" s="20" t="s">
        <v>22</v>
      </c>
      <c r="C562" s="21">
        <v>628.0</v>
      </c>
      <c r="D562" s="22">
        <v>44109.0</v>
      </c>
      <c r="E562" s="23">
        <v>44123.0</v>
      </c>
      <c r="F562" s="20" t="s">
        <v>84</v>
      </c>
      <c r="G562" s="20" t="s">
        <v>24</v>
      </c>
      <c r="H562" s="24">
        <v>1.0</v>
      </c>
      <c r="I562" s="25">
        <v>14.0</v>
      </c>
      <c r="J562" s="26" t="s">
        <v>34</v>
      </c>
      <c r="K562" s="27">
        <v>0.0</v>
      </c>
      <c r="L562" s="28" t="s">
        <v>35</v>
      </c>
      <c r="M562" s="28">
        <v>190000.0</v>
      </c>
      <c r="N562" s="29"/>
      <c r="O562" s="30">
        <v>44113.0</v>
      </c>
      <c r="P562" s="36" t="s">
        <v>405</v>
      </c>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row>
    <row r="563">
      <c r="A563" s="20" t="s">
        <v>5</v>
      </c>
      <c r="B563" s="20" t="s">
        <v>33</v>
      </c>
      <c r="C563" s="21">
        <v>973.0</v>
      </c>
      <c r="D563" s="22">
        <v>44105.0</v>
      </c>
      <c r="E563" s="23">
        <v>44123.0</v>
      </c>
      <c r="F563" s="20" t="s">
        <v>84</v>
      </c>
      <c r="G563" s="20" t="s">
        <v>24</v>
      </c>
      <c r="H563" s="24">
        <v>1.0</v>
      </c>
      <c r="I563" s="25">
        <v>18.0</v>
      </c>
      <c r="J563" s="26" t="s">
        <v>30</v>
      </c>
      <c r="K563" s="27">
        <v>1.0</v>
      </c>
      <c r="L563" s="28" t="s">
        <v>31</v>
      </c>
      <c r="M563" s="28">
        <v>36000.0</v>
      </c>
      <c r="N563" s="29"/>
      <c r="O563" s="30">
        <v>44154.0</v>
      </c>
      <c r="P563" s="38" t="s">
        <v>406</v>
      </c>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row>
    <row r="564">
      <c r="A564" s="20" t="s">
        <v>7</v>
      </c>
      <c r="B564" s="20" t="s">
        <v>22</v>
      </c>
      <c r="C564" s="21">
        <v>1593.0</v>
      </c>
      <c r="D564" s="22">
        <v>44091.0</v>
      </c>
      <c r="E564" s="23">
        <v>44123.0</v>
      </c>
      <c r="F564" s="20" t="s">
        <v>84</v>
      </c>
      <c r="G564" s="20" t="s">
        <v>24</v>
      </c>
      <c r="H564" s="24">
        <v>1.0</v>
      </c>
      <c r="I564" s="25">
        <v>32.0</v>
      </c>
      <c r="J564" s="26" t="s">
        <v>34</v>
      </c>
      <c r="K564" s="27">
        <v>0.0</v>
      </c>
      <c r="L564" s="28" t="s">
        <v>35</v>
      </c>
      <c r="M564" s="28">
        <v>1.0</v>
      </c>
      <c r="N564" s="29"/>
      <c r="O564" s="30">
        <v>44067.0</v>
      </c>
      <c r="P564" s="36" t="s">
        <v>407</v>
      </c>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c r="BP564" s="19"/>
      <c r="BQ564" s="19"/>
      <c r="BR564" s="19"/>
      <c r="BS564" s="19"/>
      <c r="BT564" s="19"/>
      <c r="BU564" s="19"/>
      <c r="BV564" s="19"/>
      <c r="BW564" s="19"/>
      <c r="BX564" s="19"/>
      <c r="BY564" s="19"/>
      <c r="BZ564" s="19"/>
    </row>
    <row r="565">
      <c r="A565" s="20" t="s">
        <v>6</v>
      </c>
      <c r="B565" s="20" t="s">
        <v>38</v>
      </c>
      <c r="C565" s="21">
        <v>1664.0</v>
      </c>
      <c r="D565" s="22">
        <v>44056.0</v>
      </c>
      <c r="E565" s="23">
        <v>44123.0</v>
      </c>
      <c r="F565" s="20" t="s">
        <v>84</v>
      </c>
      <c r="G565" s="20" t="s">
        <v>24</v>
      </c>
      <c r="H565" s="24">
        <v>1.0</v>
      </c>
      <c r="I565" s="25">
        <v>67.0</v>
      </c>
      <c r="J565" s="26" t="s">
        <v>30</v>
      </c>
      <c r="K565" s="27">
        <v>1.0</v>
      </c>
      <c r="L565" s="28" t="s">
        <v>31</v>
      </c>
      <c r="M565" s="28">
        <v>187500.0</v>
      </c>
      <c r="N565" s="33"/>
      <c r="O565" s="33"/>
      <c r="P565" s="38" t="s">
        <v>408</v>
      </c>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c r="BP565" s="19"/>
      <c r="BQ565" s="19"/>
      <c r="BR565" s="19"/>
      <c r="BS565" s="19"/>
      <c r="BT565" s="19"/>
      <c r="BU565" s="19"/>
      <c r="BV565" s="19"/>
      <c r="BW565" s="19"/>
      <c r="BX565" s="19"/>
      <c r="BY565" s="19"/>
      <c r="BZ565" s="19"/>
    </row>
    <row r="566">
      <c r="A566" s="20" t="s">
        <v>6</v>
      </c>
      <c r="B566" s="20" t="s">
        <v>38</v>
      </c>
      <c r="C566" s="21">
        <v>1665.0</v>
      </c>
      <c r="D566" s="22">
        <v>44056.0</v>
      </c>
      <c r="E566" s="23">
        <v>44123.0</v>
      </c>
      <c r="F566" s="20" t="s">
        <v>84</v>
      </c>
      <c r="G566" s="20" t="s">
        <v>24</v>
      </c>
      <c r="H566" s="24">
        <v>1.0</v>
      </c>
      <c r="I566" s="25">
        <v>67.0</v>
      </c>
      <c r="J566" s="26" t="s">
        <v>30</v>
      </c>
      <c r="K566" s="27">
        <v>1.0</v>
      </c>
      <c r="L566" s="28" t="s">
        <v>31</v>
      </c>
      <c r="M566" s="28">
        <v>187500.0</v>
      </c>
      <c r="N566" s="33"/>
      <c r="O566" s="33"/>
      <c r="P566" s="38" t="s">
        <v>408</v>
      </c>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c r="BP566" s="19"/>
      <c r="BQ566" s="19"/>
      <c r="BR566" s="19"/>
      <c r="BS566" s="19"/>
      <c r="BT566" s="19"/>
      <c r="BU566" s="19"/>
      <c r="BV566" s="19"/>
      <c r="BW566" s="19"/>
      <c r="BX566" s="19"/>
      <c r="BY566" s="19"/>
      <c r="BZ566" s="19"/>
    </row>
    <row r="567">
      <c r="A567" s="20" t="s">
        <v>5</v>
      </c>
      <c r="B567" s="20" t="s">
        <v>38</v>
      </c>
      <c r="C567" s="21">
        <v>1105.0</v>
      </c>
      <c r="D567" s="22">
        <v>44053.0</v>
      </c>
      <c r="E567" s="23">
        <v>44123.0</v>
      </c>
      <c r="F567" s="20" t="s">
        <v>84</v>
      </c>
      <c r="G567" s="20" t="s">
        <v>24</v>
      </c>
      <c r="H567" s="24">
        <v>1.0</v>
      </c>
      <c r="I567" s="25">
        <v>70.0</v>
      </c>
      <c r="J567" s="26" t="s">
        <v>30</v>
      </c>
      <c r="K567" s="27">
        <v>1.0</v>
      </c>
      <c r="L567" s="28" t="s">
        <v>31</v>
      </c>
      <c r="M567" s="28">
        <v>25000.0</v>
      </c>
      <c r="N567" s="29"/>
      <c r="O567" s="30">
        <v>44122.0</v>
      </c>
      <c r="P567" s="36" t="s">
        <v>32</v>
      </c>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c r="BO567" s="19"/>
      <c r="BP567" s="19"/>
      <c r="BQ567" s="19"/>
      <c r="BR567" s="19"/>
      <c r="BS567" s="19"/>
      <c r="BT567" s="19"/>
      <c r="BU567" s="19"/>
      <c r="BV567" s="19"/>
      <c r="BW567" s="19"/>
      <c r="BX567" s="19"/>
      <c r="BY567" s="19"/>
      <c r="BZ567" s="19"/>
    </row>
    <row r="568" hidden="1">
      <c r="A568" s="20" t="s">
        <v>7</v>
      </c>
      <c r="B568" s="20" t="s">
        <v>22</v>
      </c>
      <c r="C568" s="21">
        <v>1259.0</v>
      </c>
      <c r="D568" s="32">
        <v>42953.0</v>
      </c>
      <c r="E568" s="23">
        <v>44191.0</v>
      </c>
      <c r="F568" s="20" t="s">
        <v>23</v>
      </c>
      <c r="G568" s="20" t="s">
        <v>24</v>
      </c>
      <c r="H568" s="24">
        <v>1.0</v>
      </c>
      <c r="I568" s="25">
        <v>507.0</v>
      </c>
      <c r="J568" s="26" t="s">
        <v>34</v>
      </c>
      <c r="K568" s="27">
        <v>0.0</v>
      </c>
      <c r="L568" s="28" t="s">
        <v>35</v>
      </c>
      <c r="M568" s="28">
        <v>45000.0</v>
      </c>
      <c r="N568" s="29"/>
      <c r="O568" s="29">
        <v>42975.0</v>
      </c>
      <c r="P568" s="36" t="s">
        <v>409</v>
      </c>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c r="BP568" s="19"/>
      <c r="BQ568" s="19"/>
      <c r="BR568" s="19"/>
      <c r="BS568" s="19"/>
      <c r="BT568" s="19"/>
      <c r="BU568" s="19"/>
      <c r="BV568" s="19"/>
      <c r="BW568" s="19"/>
      <c r="BX568" s="19"/>
      <c r="BY568" s="19"/>
      <c r="BZ568" s="19"/>
    </row>
    <row r="569">
      <c r="A569" s="20" t="s">
        <v>7</v>
      </c>
      <c r="B569" s="20" t="s">
        <v>38</v>
      </c>
      <c r="C569" s="21">
        <v>1277.0</v>
      </c>
      <c r="D569" s="22">
        <v>43985.0</v>
      </c>
      <c r="E569" s="23">
        <v>44123.0</v>
      </c>
      <c r="F569" s="20" t="s">
        <v>84</v>
      </c>
      <c r="G569" s="20" t="s">
        <v>24</v>
      </c>
      <c r="H569" s="24">
        <v>1.0</v>
      </c>
      <c r="I569" s="25">
        <v>138.0</v>
      </c>
      <c r="J569" s="26" t="s">
        <v>30</v>
      </c>
      <c r="K569" s="27">
        <v>1.0</v>
      </c>
      <c r="L569" s="28" t="s">
        <v>31</v>
      </c>
      <c r="M569" s="28">
        <v>100000.0</v>
      </c>
      <c r="N569" s="33"/>
      <c r="O569" s="33"/>
      <c r="P569" s="36" t="s">
        <v>410</v>
      </c>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c r="BO569" s="19"/>
      <c r="BP569" s="19"/>
      <c r="BQ569" s="19"/>
      <c r="BR569" s="19"/>
      <c r="BS569" s="19"/>
      <c r="BT569" s="19"/>
      <c r="BU569" s="19"/>
      <c r="BV569" s="19"/>
      <c r="BW569" s="19"/>
      <c r="BX569" s="19"/>
      <c r="BY569" s="19"/>
      <c r="BZ569" s="19"/>
    </row>
    <row r="570">
      <c r="A570" s="20" t="s">
        <v>7</v>
      </c>
      <c r="B570" s="20" t="s">
        <v>33</v>
      </c>
      <c r="C570" s="21">
        <v>918.0</v>
      </c>
      <c r="D570" s="22">
        <v>43884.0</v>
      </c>
      <c r="E570" s="23">
        <v>44122.0</v>
      </c>
      <c r="F570" s="20" t="s">
        <v>84</v>
      </c>
      <c r="G570" s="20" t="s">
        <v>24</v>
      </c>
      <c r="H570" s="24">
        <v>1.0</v>
      </c>
      <c r="I570" s="25">
        <v>237.0</v>
      </c>
      <c r="J570" s="26" t="s">
        <v>30</v>
      </c>
      <c r="K570" s="27">
        <v>1.0</v>
      </c>
      <c r="L570" s="28" t="s">
        <v>31</v>
      </c>
      <c r="M570" s="28">
        <v>125000.0</v>
      </c>
      <c r="N570" s="29"/>
      <c r="O570" s="30">
        <v>44333.0</v>
      </c>
      <c r="P570" s="36" t="s">
        <v>411</v>
      </c>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c r="BO570" s="19"/>
      <c r="BP570" s="19"/>
      <c r="BQ570" s="19"/>
      <c r="BR570" s="19"/>
      <c r="BS570" s="19"/>
      <c r="BT570" s="19"/>
      <c r="BU570" s="19"/>
      <c r="BV570" s="19"/>
      <c r="BW570" s="19"/>
      <c r="BX570" s="19"/>
      <c r="BY570" s="19"/>
      <c r="BZ570" s="19"/>
    </row>
    <row r="571">
      <c r="A571" s="20" t="s">
        <v>7</v>
      </c>
      <c r="B571" s="20" t="s">
        <v>33</v>
      </c>
      <c r="C571" s="21">
        <v>272.0</v>
      </c>
      <c r="D571" s="22">
        <v>43895.0</v>
      </c>
      <c r="E571" s="23">
        <v>44121.0</v>
      </c>
      <c r="F571" s="20" t="s">
        <v>84</v>
      </c>
      <c r="G571" s="20" t="s">
        <v>24</v>
      </c>
      <c r="H571" s="24">
        <v>1.0</v>
      </c>
      <c r="I571" s="25">
        <v>226.0</v>
      </c>
      <c r="J571" s="26" t="s">
        <v>34</v>
      </c>
      <c r="K571" s="27">
        <v>0.0</v>
      </c>
      <c r="L571" s="28" t="s">
        <v>35</v>
      </c>
      <c r="M571" s="28">
        <v>120000.0</v>
      </c>
      <c r="N571" s="33"/>
      <c r="O571" s="33"/>
      <c r="P571" s="36" t="s">
        <v>412</v>
      </c>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c r="BO571" s="19"/>
      <c r="BP571" s="19"/>
      <c r="BQ571" s="19"/>
      <c r="BR571" s="19"/>
      <c r="BS571" s="19"/>
      <c r="BT571" s="19"/>
      <c r="BU571" s="19"/>
      <c r="BV571" s="19"/>
      <c r="BW571" s="19"/>
      <c r="BX571" s="19"/>
      <c r="BY571" s="19"/>
      <c r="BZ571" s="19"/>
    </row>
    <row r="572">
      <c r="A572" s="20" t="s">
        <v>7</v>
      </c>
      <c r="B572" s="20" t="s">
        <v>51</v>
      </c>
      <c r="C572" s="21">
        <v>499.0</v>
      </c>
      <c r="D572" s="22">
        <v>44049.0</v>
      </c>
      <c r="E572" s="23">
        <v>44119.0</v>
      </c>
      <c r="F572" s="20" t="s">
        <v>84</v>
      </c>
      <c r="G572" s="20" t="s">
        <v>24</v>
      </c>
      <c r="H572" s="24">
        <v>1.0</v>
      </c>
      <c r="I572" s="25">
        <v>70.0</v>
      </c>
      <c r="J572" s="26" t="s">
        <v>30</v>
      </c>
      <c r="K572" s="27">
        <v>1.0</v>
      </c>
      <c r="L572" s="28" t="s">
        <v>31</v>
      </c>
      <c r="M572" s="28">
        <v>69000.0</v>
      </c>
      <c r="N572" s="29"/>
      <c r="O572" s="30">
        <v>44115.0</v>
      </c>
      <c r="P572" s="38" t="s">
        <v>413</v>
      </c>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c r="BO572" s="19"/>
      <c r="BP572" s="19"/>
      <c r="BQ572" s="19"/>
      <c r="BR572" s="19"/>
      <c r="BS572" s="19"/>
      <c r="BT572" s="19"/>
      <c r="BU572" s="19"/>
      <c r="BV572" s="19"/>
      <c r="BW572" s="19"/>
      <c r="BX572" s="19"/>
      <c r="BY572" s="19"/>
      <c r="BZ572" s="19"/>
    </row>
    <row r="573">
      <c r="A573" s="20" t="s">
        <v>7</v>
      </c>
      <c r="B573" s="20" t="s">
        <v>33</v>
      </c>
      <c r="C573" s="21">
        <v>289.0</v>
      </c>
      <c r="D573" s="22">
        <v>44098.0</v>
      </c>
      <c r="E573" s="23">
        <v>44116.0</v>
      </c>
      <c r="F573" s="20" t="s">
        <v>84</v>
      </c>
      <c r="G573" s="20" t="s">
        <v>24</v>
      </c>
      <c r="H573" s="24">
        <v>1.0</v>
      </c>
      <c r="I573" s="25">
        <v>18.0</v>
      </c>
      <c r="J573" s="26" t="s">
        <v>34</v>
      </c>
      <c r="K573" s="27">
        <v>0.0</v>
      </c>
      <c r="L573" s="28" t="s">
        <v>35</v>
      </c>
      <c r="M573" s="28">
        <v>150000.0</v>
      </c>
      <c r="N573" s="29"/>
      <c r="O573" s="30">
        <v>44106.0</v>
      </c>
      <c r="P573" s="36" t="s">
        <v>414</v>
      </c>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c r="BO573" s="19"/>
      <c r="BP573" s="19"/>
      <c r="BQ573" s="19"/>
      <c r="BR573" s="19"/>
      <c r="BS573" s="19"/>
      <c r="BT573" s="19"/>
      <c r="BU573" s="19"/>
      <c r="BV573" s="19"/>
      <c r="BW573" s="19"/>
      <c r="BX573" s="19"/>
      <c r="BY573" s="19"/>
      <c r="BZ573" s="19"/>
    </row>
    <row r="574">
      <c r="A574" s="20" t="s">
        <v>5</v>
      </c>
      <c r="B574" s="20" t="s">
        <v>22</v>
      </c>
      <c r="C574" s="21">
        <v>1497.0</v>
      </c>
      <c r="D574" s="22">
        <v>44092.0</v>
      </c>
      <c r="E574" s="23">
        <v>44116.0</v>
      </c>
      <c r="F574" s="20" t="s">
        <v>84</v>
      </c>
      <c r="G574" s="20" t="s">
        <v>24</v>
      </c>
      <c r="H574" s="24">
        <v>1.0</v>
      </c>
      <c r="I574" s="25">
        <v>24.0</v>
      </c>
      <c r="J574" s="26" t="s">
        <v>30</v>
      </c>
      <c r="K574" s="27">
        <v>1.0</v>
      </c>
      <c r="L574" s="28" t="s">
        <v>31</v>
      </c>
      <c r="M574" s="28">
        <v>20000.0</v>
      </c>
      <c r="N574" s="33"/>
      <c r="O574" s="33"/>
      <c r="P574" s="36" t="s">
        <v>397</v>
      </c>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c r="BO574" s="19"/>
      <c r="BP574" s="19"/>
      <c r="BQ574" s="19"/>
      <c r="BR574" s="19"/>
      <c r="BS574" s="19"/>
      <c r="BT574" s="19"/>
      <c r="BU574" s="19"/>
      <c r="BV574" s="19"/>
      <c r="BW574" s="19"/>
      <c r="BX574" s="19"/>
      <c r="BY574" s="19"/>
      <c r="BZ574" s="19"/>
    </row>
    <row r="575" hidden="1">
      <c r="A575" s="20" t="s">
        <v>7</v>
      </c>
      <c r="B575" s="20" t="s">
        <v>33</v>
      </c>
      <c r="C575" s="21">
        <v>283.0</v>
      </c>
      <c r="D575" s="32">
        <v>42796.0</v>
      </c>
      <c r="E575" s="23">
        <v>44196.0</v>
      </c>
      <c r="F575" s="20" t="s">
        <v>23</v>
      </c>
      <c r="G575" s="20" t="s">
        <v>24</v>
      </c>
      <c r="H575" s="24">
        <v>1.0</v>
      </c>
      <c r="I575" s="25">
        <v>669.0</v>
      </c>
      <c r="J575" s="26" t="s">
        <v>34</v>
      </c>
      <c r="K575" s="27">
        <v>0.0</v>
      </c>
      <c r="L575" s="28" t="s">
        <v>35</v>
      </c>
      <c r="M575" s="28">
        <v>250000.0</v>
      </c>
      <c r="N575" s="33"/>
      <c r="O575" s="33"/>
      <c r="P575" s="36" t="s">
        <v>415</v>
      </c>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c r="BO575" s="19"/>
      <c r="BP575" s="19"/>
      <c r="BQ575" s="19"/>
      <c r="BR575" s="19"/>
      <c r="BS575" s="19"/>
      <c r="BT575" s="19"/>
      <c r="BU575" s="19"/>
      <c r="BV575" s="19"/>
      <c r="BW575" s="19"/>
      <c r="BX575" s="19"/>
      <c r="BY575" s="19"/>
      <c r="BZ575" s="19"/>
    </row>
    <row r="576">
      <c r="A576" s="20" t="s">
        <v>7</v>
      </c>
      <c r="B576" s="20" t="s">
        <v>38</v>
      </c>
      <c r="C576" s="21">
        <v>133.0</v>
      </c>
      <c r="D576" s="22">
        <v>44084.0</v>
      </c>
      <c r="E576" s="23">
        <v>44116.0</v>
      </c>
      <c r="F576" s="20" t="s">
        <v>84</v>
      </c>
      <c r="G576" s="20" t="s">
        <v>24</v>
      </c>
      <c r="H576" s="24">
        <v>1.0</v>
      </c>
      <c r="I576" s="25">
        <v>32.0</v>
      </c>
      <c r="J576" s="26" t="s">
        <v>30</v>
      </c>
      <c r="K576" s="27">
        <v>1.0</v>
      </c>
      <c r="L576" s="28" t="s">
        <v>31</v>
      </c>
      <c r="M576" s="28">
        <v>120000.0</v>
      </c>
      <c r="N576" s="33"/>
      <c r="O576" s="33"/>
      <c r="P576" s="36" t="s">
        <v>416</v>
      </c>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c r="BO576" s="19"/>
      <c r="BP576" s="19"/>
      <c r="BQ576" s="19"/>
      <c r="BR576" s="19"/>
      <c r="BS576" s="19"/>
      <c r="BT576" s="19"/>
      <c r="BU576" s="19"/>
      <c r="BV576" s="19"/>
      <c r="BW576" s="19"/>
      <c r="BX576" s="19"/>
      <c r="BY576" s="19"/>
      <c r="BZ576" s="19"/>
    </row>
    <row r="577">
      <c r="A577" s="20" t="s">
        <v>5</v>
      </c>
      <c r="B577" s="20" t="s">
        <v>22</v>
      </c>
      <c r="C577" s="21">
        <v>661.0</v>
      </c>
      <c r="D577" s="22">
        <v>44099.0</v>
      </c>
      <c r="E577" s="23">
        <v>44114.0</v>
      </c>
      <c r="F577" s="20" t="s">
        <v>84</v>
      </c>
      <c r="G577" s="20" t="s">
        <v>24</v>
      </c>
      <c r="H577" s="24">
        <v>1.0</v>
      </c>
      <c r="I577" s="25">
        <v>15.0</v>
      </c>
      <c r="J577" s="26" t="s">
        <v>30</v>
      </c>
      <c r="K577" s="27">
        <v>1.0</v>
      </c>
      <c r="L577" s="28" t="s">
        <v>31</v>
      </c>
      <c r="M577" s="28">
        <v>25000.0</v>
      </c>
      <c r="N577" s="29"/>
      <c r="O577" s="30">
        <v>44241.0</v>
      </c>
      <c r="P577" s="36" t="s">
        <v>417</v>
      </c>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c r="BO577" s="19"/>
      <c r="BP577" s="19"/>
      <c r="BQ577" s="19"/>
      <c r="BR577" s="19"/>
      <c r="BS577" s="19"/>
      <c r="BT577" s="19"/>
      <c r="BU577" s="19"/>
      <c r="BV577" s="19"/>
      <c r="BW577" s="19"/>
      <c r="BX577" s="19"/>
      <c r="BY577" s="19"/>
      <c r="BZ577" s="19"/>
    </row>
    <row r="578">
      <c r="A578" s="20" t="s">
        <v>5</v>
      </c>
      <c r="B578" s="20" t="s">
        <v>38</v>
      </c>
      <c r="C578" s="21">
        <v>1155.0</v>
      </c>
      <c r="D578" s="22">
        <v>44095.0</v>
      </c>
      <c r="E578" s="23">
        <v>44113.0</v>
      </c>
      <c r="F578" s="20" t="s">
        <v>84</v>
      </c>
      <c r="G578" s="20" t="s">
        <v>24</v>
      </c>
      <c r="H578" s="24">
        <v>1.0</v>
      </c>
      <c r="I578" s="25">
        <v>18.0</v>
      </c>
      <c r="J578" s="26" t="s">
        <v>30</v>
      </c>
      <c r="K578" s="27">
        <v>1.0</v>
      </c>
      <c r="L578" s="28" t="s">
        <v>31</v>
      </c>
      <c r="M578" s="28">
        <v>35000.0</v>
      </c>
      <c r="N578" s="29"/>
      <c r="O578" s="30">
        <v>44221.0</v>
      </c>
      <c r="P578" s="36" t="s">
        <v>418</v>
      </c>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c r="BO578" s="19"/>
      <c r="BP578" s="19"/>
      <c r="BQ578" s="19"/>
      <c r="BR578" s="19"/>
      <c r="BS578" s="19"/>
      <c r="BT578" s="19"/>
      <c r="BU578" s="19"/>
      <c r="BV578" s="19"/>
      <c r="BW578" s="19"/>
      <c r="BX578" s="19"/>
      <c r="BY578" s="19"/>
      <c r="BZ578" s="19"/>
    </row>
    <row r="579" hidden="1">
      <c r="A579" s="20" t="s">
        <v>5</v>
      </c>
      <c r="B579" s="20" t="s">
        <v>33</v>
      </c>
      <c r="C579" s="21">
        <v>959.0</v>
      </c>
      <c r="D579" s="32">
        <v>43062.0</v>
      </c>
      <c r="E579" s="23">
        <v>44197.0</v>
      </c>
      <c r="F579" s="20" t="s">
        <v>28</v>
      </c>
      <c r="G579" s="20" t="s">
        <v>29</v>
      </c>
      <c r="H579" s="24">
        <v>2.0</v>
      </c>
      <c r="I579" s="25">
        <v>77.0</v>
      </c>
      <c r="J579" s="26" t="s">
        <v>39</v>
      </c>
      <c r="K579" s="27">
        <v>0.25</v>
      </c>
      <c r="L579" s="28" t="s">
        <v>26</v>
      </c>
      <c r="M579" s="28">
        <v>20000.0</v>
      </c>
      <c r="N579" s="29"/>
      <c r="O579" s="30">
        <v>44371.0</v>
      </c>
      <c r="P579" s="36" t="s">
        <v>122</v>
      </c>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row>
    <row r="580" hidden="1">
      <c r="A580" s="20" t="s">
        <v>7</v>
      </c>
      <c r="B580" s="20" t="s">
        <v>33</v>
      </c>
      <c r="C580" s="21">
        <v>1049.0</v>
      </c>
      <c r="D580" s="22">
        <v>44512.0</v>
      </c>
      <c r="E580" s="23">
        <v>44198.0</v>
      </c>
      <c r="F580" s="20" t="s">
        <v>28</v>
      </c>
      <c r="G580" s="20" t="s">
        <v>29</v>
      </c>
      <c r="H580" s="24">
        <v>2.0</v>
      </c>
      <c r="I580" s="25">
        <v>51.0</v>
      </c>
      <c r="J580" s="26" t="s">
        <v>34</v>
      </c>
      <c r="K580" s="27">
        <v>0.0</v>
      </c>
      <c r="L580" s="28" t="s">
        <v>35</v>
      </c>
      <c r="M580" s="28">
        <v>180000.0</v>
      </c>
      <c r="N580" s="29"/>
      <c r="O580" s="30">
        <v>44506.0</v>
      </c>
      <c r="P580" s="36" t="s">
        <v>419</v>
      </c>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row>
    <row r="581">
      <c r="A581" s="20" t="s">
        <v>5</v>
      </c>
      <c r="B581" s="20" t="s">
        <v>38</v>
      </c>
      <c r="C581" s="21">
        <v>784.0</v>
      </c>
      <c r="D581" s="22">
        <v>44058.0</v>
      </c>
      <c r="E581" s="23">
        <v>44113.0</v>
      </c>
      <c r="F581" s="20" t="s">
        <v>84</v>
      </c>
      <c r="G581" s="20" t="s">
        <v>24</v>
      </c>
      <c r="H581" s="24">
        <v>1.0</v>
      </c>
      <c r="I581" s="25">
        <v>55.0</v>
      </c>
      <c r="J581" s="26" t="s">
        <v>30</v>
      </c>
      <c r="K581" s="27">
        <v>1.0</v>
      </c>
      <c r="L581" s="28" t="s">
        <v>31</v>
      </c>
      <c r="M581" s="28">
        <v>25000.0</v>
      </c>
      <c r="N581" s="29"/>
      <c r="O581" s="30">
        <v>44185.0</v>
      </c>
      <c r="P581" s="38" t="s">
        <v>420</v>
      </c>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row>
    <row r="582">
      <c r="A582" s="20" t="s">
        <v>5</v>
      </c>
      <c r="B582" s="20" t="s">
        <v>44</v>
      </c>
      <c r="C582" s="21">
        <v>42.0</v>
      </c>
      <c r="D582" s="22">
        <v>43967.0</v>
      </c>
      <c r="E582" s="23">
        <v>44113.0</v>
      </c>
      <c r="F582" s="20" t="s">
        <v>84</v>
      </c>
      <c r="G582" s="20" t="s">
        <v>24</v>
      </c>
      <c r="H582" s="24">
        <v>1.0</v>
      </c>
      <c r="I582" s="25">
        <v>146.0</v>
      </c>
      <c r="J582" s="26" t="s">
        <v>30</v>
      </c>
      <c r="K582" s="27">
        <v>1.0</v>
      </c>
      <c r="L582" s="28" t="s">
        <v>31</v>
      </c>
      <c r="M582" s="28">
        <v>35000.0</v>
      </c>
      <c r="N582" s="29"/>
      <c r="O582" s="30">
        <v>44388.0</v>
      </c>
      <c r="P582" s="36" t="s">
        <v>251</v>
      </c>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row>
    <row r="583" hidden="1">
      <c r="A583" s="20" t="s">
        <v>7</v>
      </c>
      <c r="B583" s="20" t="s">
        <v>33</v>
      </c>
      <c r="C583" s="21">
        <v>999.0</v>
      </c>
      <c r="D583" s="22">
        <v>44302.0</v>
      </c>
      <c r="E583" s="23">
        <v>44201.0</v>
      </c>
      <c r="F583" s="20" t="s">
        <v>28</v>
      </c>
      <c r="G583" s="20" t="s">
        <v>29</v>
      </c>
      <c r="H583" s="24">
        <v>2.0</v>
      </c>
      <c r="I583" s="25">
        <v>264.0</v>
      </c>
      <c r="J583" s="26" t="s">
        <v>34</v>
      </c>
      <c r="K583" s="27">
        <v>0.0</v>
      </c>
      <c r="L583" s="28" t="s">
        <v>35</v>
      </c>
      <c r="M583" s="28">
        <v>31250.0</v>
      </c>
      <c r="N583" s="29"/>
      <c r="O583" s="30">
        <v>44240.0</v>
      </c>
      <c r="P583" s="41" t="s">
        <v>421</v>
      </c>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row>
    <row r="584" hidden="1">
      <c r="A584" s="20" t="s">
        <v>7</v>
      </c>
      <c r="B584" s="20" t="s">
        <v>33</v>
      </c>
      <c r="C584" s="21">
        <v>1000.0</v>
      </c>
      <c r="D584" s="22">
        <v>44302.0</v>
      </c>
      <c r="E584" s="23">
        <v>44201.0</v>
      </c>
      <c r="F584" s="20" t="s">
        <v>28</v>
      </c>
      <c r="G584" s="20" t="s">
        <v>29</v>
      </c>
      <c r="H584" s="24">
        <v>2.0</v>
      </c>
      <c r="I584" s="25">
        <v>264.0</v>
      </c>
      <c r="J584" s="26" t="s">
        <v>34</v>
      </c>
      <c r="K584" s="27">
        <v>0.0</v>
      </c>
      <c r="L584" s="28" t="s">
        <v>35</v>
      </c>
      <c r="M584" s="28">
        <v>31250.0</v>
      </c>
      <c r="N584" s="29"/>
      <c r="O584" s="30">
        <v>44240.0</v>
      </c>
      <c r="P584" s="41" t="s">
        <v>421</v>
      </c>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row>
    <row r="585" hidden="1">
      <c r="A585" s="20" t="s">
        <v>7</v>
      </c>
      <c r="B585" s="20" t="s">
        <v>33</v>
      </c>
      <c r="C585" s="21">
        <v>1001.0</v>
      </c>
      <c r="D585" s="22">
        <v>44302.0</v>
      </c>
      <c r="E585" s="23">
        <v>44201.0</v>
      </c>
      <c r="F585" s="20" t="s">
        <v>28</v>
      </c>
      <c r="G585" s="20" t="s">
        <v>29</v>
      </c>
      <c r="H585" s="24">
        <v>2.0</v>
      </c>
      <c r="I585" s="25">
        <v>264.0</v>
      </c>
      <c r="J585" s="26" t="s">
        <v>34</v>
      </c>
      <c r="K585" s="27">
        <v>0.0</v>
      </c>
      <c r="L585" s="28" t="s">
        <v>35</v>
      </c>
      <c r="M585" s="28">
        <v>31250.0</v>
      </c>
      <c r="N585" s="29"/>
      <c r="O585" s="30">
        <v>44240.0</v>
      </c>
      <c r="P585" s="41" t="s">
        <v>421</v>
      </c>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row>
    <row r="586" hidden="1">
      <c r="A586" s="20" t="s">
        <v>7</v>
      </c>
      <c r="B586" s="20" t="s">
        <v>33</v>
      </c>
      <c r="C586" s="21">
        <v>1002.0</v>
      </c>
      <c r="D586" s="22">
        <v>44302.0</v>
      </c>
      <c r="E586" s="23">
        <v>44201.0</v>
      </c>
      <c r="F586" s="20" t="s">
        <v>28</v>
      </c>
      <c r="G586" s="20" t="s">
        <v>29</v>
      </c>
      <c r="H586" s="24">
        <v>2.0</v>
      </c>
      <c r="I586" s="25">
        <v>264.0</v>
      </c>
      <c r="J586" s="26" t="s">
        <v>34</v>
      </c>
      <c r="K586" s="27">
        <v>0.0</v>
      </c>
      <c r="L586" s="28" t="s">
        <v>35</v>
      </c>
      <c r="M586" s="28">
        <v>31250.0</v>
      </c>
      <c r="N586" s="29"/>
      <c r="O586" s="30">
        <v>44240.0</v>
      </c>
      <c r="P586" s="41" t="s">
        <v>421</v>
      </c>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row>
    <row r="587" hidden="1">
      <c r="A587" s="20" t="s">
        <v>7</v>
      </c>
      <c r="B587" s="20" t="s">
        <v>33</v>
      </c>
      <c r="C587" s="21">
        <v>1003.0</v>
      </c>
      <c r="D587" s="22">
        <v>44302.0</v>
      </c>
      <c r="E587" s="23">
        <v>44201.0</v>
      </c>
      <c r="F587" s="20" t="s">
        <v>28</v>
      </c>
      <c r="G587" s="20" t="s">
        <v>29</v>
      </c>
      <c r="H587" s="24">
        <v>2.0</v>
      </c>
      <c r="I587" s="25">
        <v>264.0</v>
      </c>
      <c r="J587" s="26" t="s">
        <v>34</v>
      </c>
      <c r="K587" s="27">
        <v>0.0</v>
      </c>
      <c r="L587" s="28" t="s">
        <v>35</v>
      </c>
      <c r="M587" s="28">
        <v>31250.0</v>
      </c>
      <c r="N587" s="29"/>
      <c r="O587" s="30">
        <v>44240.0</v>
      </c>
      <c r="P587" s="41" t="s">
        <v>421</v>
      </c>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row>
    <row r="588" hidden="1">
      <c r="A588" s="20" t="s">
        <v>7</v>
      </c>
      <c r="B588" s="20" t="s">
        <v>33</v>
      </c>
      <c r="C588" s="21">
        <v>1004.0</v>
      </c>
      <c r="D588" s="22">
        <v>44302.0</v>
      </c>
      <c r="E588" s="23">
        <v>44201.0</v>
      </c>
      <c r="F588" s="20" t="s">
        <v>28</v>
      </c>
      <c r="G588" s="20" t="s">
        <v>29</v>
      </c>
      <c r="H588" s="24">
        <v>2.0</v>
      </c>
      <c r="I588" s="25">
        <v>264.0</v>
      </c>
      <c r="J588" s="26" t="s">
        <v>34</v>
      </c>
      <c r="K588" s="27">
        <v>0.0</v>
      </c>
      <c r="L588" s="28" t="s">
        <v>35</v>
      </c>
      <c r="M588" s="28">
        <v>31250.0</v>
      </c>
      <c r="N588" s="29"/>
      <c r="O588" s="30">
        <v>44240.0</v>
      </c>
      <c r="P588" s="41" t="s">
        <v>421</v>
      </c>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row>
    <row r="589" hidden="1">
      <c r="A589" s="20" t="s">
        <v>7</v>
      </c>
      <c r="B589" s="20" t="s">
        <v>33</v>
      </c>
      <c r="C589" s="21">
        <v>1005.0</v>
      </c>
      <c r="D589" s="22">
        <v>44302.0</v>
      </c>
      <c r="E589" s="23">
        <v>44201.0</v>
      </c>
      <c r="F589" s="20" t="s">
        <v>28</v>
      </c>
      <c r="G589" s="20" t="s">
        <v>29</v>
      </c>
      <c r="H589" s="24">
        <v>2.0</v>
      </c>
      <c r="I589" s="25">
        <v>264.0</v>
      </c>
      <c r="J589" s="26" t="s">
        <v>34</v>
      </c>
      <c r="K589" s="27">
        <v>0.0</v>
      </c>
      <c r="L589" s="28" t="s">
        <v>35</v>
      </c>
      <c r="M589" s="28">
        <v>31250.0</v>
      </c>
      <c r="N589" s="29"/>
      <c r="O589" s="30">
        <v>44240.0</v>
      </c>
      <c r="P589" s="41" t="s">
        <v>421</v>
      </c>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c r="BO589" s="19"/>
      <c r="BP589" s="19"/>
      <c r="BQ589" s="19"/>
      <c r="BR589" s="19"/>
      <c r="BS589" s="19"/>
      <c r="BT589" s="19"/>
      <c r="BU589" s="19"/>
      <c r="BV589" s="19"/>
      <c r="BW589" s="19"/>
      <c r="BX589" s="19"/>
      <c r="BY589" s="19"/>
      <c r="BZ589" s="19"/>
    </row>
    <row r="590" hidden="1">
      <c r="A590" s="20" t="s">
        <v>7</v>
      </c>
      <c r="B590" s="20" t="s">
        <v>33</v>
      </c>
      <c r="C590" s="21">
        <v>1006.0</v>
      </c>
      <c r="D590" s="22">
        <v>44302.0</v>
      </c>
      <c r="E590" s="23">
        <v>44201.0</v>
      </c>
      <c r="F590" s="20" t="s">
        <v>28</v>
      </c>
      <c r="G590" s="20" t="s">
        <v>29</v>
      </c>
      <c r="H590" s="24">
        <v>2.0</v>
      </c>
      <c r="I590" s="25">
        <v>264.0</v>
      </c>
      <c r="J590" s="26" t="s">
        <v>34</v>
      </c>
      <c r="K590" s="27">
        <v>0.0</v>
      </c>
      <c r="L590" s="28" t="s">
        <v>35</v>
      </c>
      <c r="M590" s="28">
        <v>31250.0</v>
      </c>
      <c r="N590" s="29"/>
      <c r="O590" s="30">
        <v>44240.0</v>
      </c>
      <c r="P590" s="41" t="s">
        <v>421</v>
      </c>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c r="BO590" s="19"/>
      <c r="BP590" s="19"/>
      <c r="BQ590" s="19"/>
      <c r="BR590" s="19"/>
      <c r="BS590" s="19"/>
      <c r="BT590" s="19"/>
      <c r="BU590" s="19"/>
      <c r="BV590" s="19"/>
      <c r="BW590" s="19"/>
      <c r="BX590" s="19"/>
      <c r="BY590" s="19"/>
      <c r="BZ590" s="19"/>
    </row>
    <row r="591" hidden="1">
      <c r="A591" s="20" t="s">
        <v>7</v>
      </c>
      <c r="B591" s="20" t="s">
        <v>33</v>
      </c>
      <c r="C591" s="21">
        <v>1007.0</v>
      </c>
      <c r="D591" s="22">
        <v>44302.0</v>
      </c>
      <c r="E591" s="23">
        <v>44201.0</v>
      </c>
      <c r="F591" s="20" t="s">
        <v>28</v>
      </c>
      <c r="G591" s="20" t="s">
        <v>29</v>
      </c>
      <c r="H591" s="24">
        <v>2.0</v>
      </c>
      <c r="I591" s="25">
        <v>264.0</v>
      </c>
      <c r="J591" s="26" t="s">
        <v>34</v>
      </c>
      <c r="K591" s="27">
        <v>0.0</v>
      </c>
      <c r="L591" s="28" t="s">
        <v>35</v>
      </c>
      <c r="M591" s="28">
        <v>31250.0</v>
      </c>
      <c r="N591" s="29"/>
      <c r="O591" s="30">
        <v>44240.0</v>
      </c>
      <c r="P591" s="41" t="s">
        <v>421</v>
      </c>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c r="BP591" s="19"/>
      <c r="BQ591" s="19"/>
      <c r="BR591" s="19"/>
      <c r="BS591" s="19"/>
      <c r="BT591" s="19"/>
      <c r="BU591" s="19"/>
      <c r="BV591" s="19"/>
      <c r="BW591" s="19"/>
      <c r="BX591" s="19"/>
      <c r="BY591" s="19"/>
      <c r="BZ591" s="19"/>
    </row>
    <row r="592" hidden="1">
      <c r="A592" s="20" t="s">
        <v>7</v>
      </c>
      <c r="B592" s="20" t="s">
        <v>33</v>
      </c>
      <c r="C592" s="21">
        <v>1008.0</v>
      </c>
      <c r="D592" s="22">
        <v>44302.0</v>
      </c>
      <c r="E592" s="23">
        <v>44201.0</v>
      </c>
      <c r="F592" s="20" t="s">
        <v>28</v>
      </c>
      <c r="G592" s="20" t="s">
        <v>29</v>
      </c>
      <c r="H592" s="24">
        <v>2.0</v>
      </c>
      <c r="I592" s="25">
        <v>264.0</v>
      </c>
      <c r="J592" s="26" t="s">
        <v>34</v>
      </c>
      <c r="K592" s="27">
        <v>0.0</v>
      </c>
      <c r="L592" s="28" t="s">
        <v>35</v>
      </c>
      <c r="M592" s="28">
        <v>31250.0</v>
      </c>
      <c r="N592" s="29"/>
      <c r="O592" s="30">
        <v>44240.0</v>
      </c>
      <c r="P592" s="41" t="s">
        <v>421</v>
      </c>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c r="BO592" s="19"/>
      <c r="BP592" s="19"/>
      <c r="BQ592" s="19"/>
      <c r="BR592" s="19"/>
      <c r="BS592" s="19"/>
      <c r="BT592" s="19"/>
      <c r="BU592" s="19"/>
      <c r="BV592" s="19"/>
      <c r="BW592" s="19"/>
      <c r="BX592" s="19"/>
      <c r="BY592" s="19"/>
      <c r="BZ592" s="19"/>
    </row>
    <row r="593" hidden="1">
      <c r="A593" s="20" t="s">
        <v>7</v>
      </c>
      <c r="B593" s="20" t="s">
        <v>33</v>
      </c>
      <c r="C593" s="21">
        <v>1009.0</v>
      </c>
      <c r="D593" s="22">
        <v>44302.0</v>
      </c>
      <c r="E593" s="23">
        <v>44201.0</v>
      </c>
      <c r="F593" s="20" t="s">
        <v>28</v>
      </c>
      <c r="G593" s="20" t="s">
        <v>29</v>
      </c>
      <c r="H593" s="24">
        <v>2.0</v>
      </c>
      <c r="I593" s="25">
        <v>264.0</v>
      </c>
      <c r="J593" s="26" t="s">
        <v>34</v>
      </c>
      <c r="K593" s="27">
        <v>0.0</v>
      </c>
      <c r="L593" s="28" t="s">
        <v>35</v>
      </c>
      <c r="M593" s="28">
        <v>31250.0</v>
      </c>
      <c r="N593" s="29"/>
      <c r="O593" s="30">
        <v>44240.0</v>
      </c>
      <c r="P593" s="41" t="s">
        <v>421</v>
      </c>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c r="BO593" s="19"/>
      <c r="BP593" s="19"/>
      <c r="BQ593" s="19"/>
      <c r="BR593" s="19"/>
      <c r="BS593" s="19"/>
      <c r="BT593" s="19"/>
      <c r="BU593" s="19"/>
      <c r="BV593" s="19"/>
      <c r="BW593" s="19"/>
      <c r="BX593" s="19"/>
      <c r="BY593" s="19"/>
      <c r="BZ593" s="19"/>
    </row>
    <row r="594" hidden="1">
      <c r="A594" s="20" t="s">
        <v>7</v>
      </c>
      <c r="B594" s="20" t="s">
        <v>33</v>
      </c>
      <c r="C594" s="21">
        <v>1010.0</v>
      </c>
      <c r="D594" s="22">
        <v>44302.0</v>
      </c>
      <c r="E594" s="23">
        <v>44201.0</v>
      </c>
      <c r="F594" s="20" t="s">
        <v>28</v>
      </c>
      <c r="G594" s="20" t="s">
        <v>29</v>
      </c>
      <c r="H594" s="24">
        <v>2.0</v>
      </c>
      <c r="I594" s="25">
        <v>264.0</v>
      </c>
      <c r="J594" s="26" t="s">
        <v>34</v>
      </c>
      <c r="K594" s="27">
        <v>0.0</v>
      </c>
      <c r="L594" s="28" t="s">
        <v>35</v>
      </c>
      <c r="M594" s="28">
        <v>31250.0</v>
      </c>
      <c r="N594" s="29"/>
      <c r="O594" s="30">
        <v>44240.0</v>
      </c>
      <c r="P594" s="41" t="s">
        <v>421</v>
      </c>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c r="BO594" s="19"/>
      <c r="BP594" s="19"/>
      <c r="BQ594" s="19"/>
      <c r="BR594" s="19"/>
      <c r="BS594" s="19"/>
      <c r="BT594" s="19"/>
      <c r="BU594" s="19"/>
      <c r="BV594" s="19"/>
      <c r="BW594" s="19"/>
      <c r="BX594" s="19"/>
      <c r="BY594" s="19"/>
      <c r="BZ594" s="19"/>
    </row>
    <row r="595" hidden="1">
      <c r="A595" s="20" t="s">
        <v>7</v>
      </c>
      <c r="B595" s="20" t="s">
        <v>33</v>
      </c>
      <c r="C595" s="21">
        <v>1011.0</v>
      </c>
      <c r="D595" s="22">
        <v>44302.0</v>
      </c>
      <c r="E595" s="23">
        <v>44201.0</v>
      </c>
      <c r="F595" s="20" t="s">
        <v>28</v>
      </c>
      <c r="G595" s="20" t="s">
        <v>29</v>
      </c>
      <c r="H595" s="24">
        <v>2.0</v>
      </c>
      <c r="I595" s="25">
        <v>264.0</v>
      </c>
      <c r="J595" s="26" t="s">
        <v>34</v>
      </c>
      <c r="K595" s="27">
        <v>0.0</v>
      </c>
      <c r="L595" s="28" t="s">
        <v>35</v>
      </c>
      <c r="M595" s="28">
        <v>31250.0</v>
      </c>
      <c r="N595" s="29"/>
      <c r="O595" s="30">
        <v>44240.0</v>
      </c>
      <c r="P595" s="41" t="s">
        <v>421</v>
      </c>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c r="BO595" s="19"/>
      <c r="BP595" s="19"/>
      <c r="BQ595" s="19"/>
      <c r="BR595" s="19"/>
      <c r="BS595" s="19"/>
      <c r="BT595" s="19"/>
      <c r="BU595" s="19"/>
      <c r="BV595" s="19"/>
      <c r="BW595" s="19"/>
      <c r="BX595" s="19"/>
      <c r="BY595" s="19"/>
      <c r="BZ595" s="19"/>
    </row>
    <row r="596" hidden="1">
      <c r="A596" s="20" t="s">
        <v>7</v>
      </c>
      <c r="B596" s="20" t="s">
        <v>33</v>
      </c>
      <c r="C596" s="21">
        <v>1012.0</v>
      </c>
      <c r="D596" s="22">
        <v>44302.0</v>
      </c>
      <c r="E596" s="23">
        <v>44201.0</v>
      </c>
      <c r="F596" s="20" t="s">
        <v>28</v>
      </c>
      <c r="G596" s="20" t="s">
        <v>29</v>
      </c>
      <c r="H596" s="24">
        <v>2.0</v>
      </c>
      <c r="I596" s="25">
        <v>264.0</v>
      </c>
      <c r="J596" s="26" t="s">
        <v>34</v>
      </c>
      <c r="K596" s="27">
        <v>0.0</v>
      </c>
      <c r="L596" s="28" t="s">
        <v>35</v>
      </c>
      <c r="M596" s="28">
        <v>31250.0</v>
      </c>
      <c r="N596" s="29"/>
      <c r="O596" s="30">
        <v>44240.0</v>
      </c>
      <c r="P596" s="41" t="s">
        <v>421</v>
      </c>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c r="BO596" s="19"/>
      <c r="BP596" s="19"/>
      <c r="BQ596" s="19"/>
      <c r="BR596" s="19"/>
      <c r="BS596" s="19"/>
      <c r="BT596" s="19"/>
      <c r="BU596" s="19"/>
      <c r="BV596" s="19"/>
      <c r="BW596" s="19"/>
      <c r="BX596" s="19"/>
      <c r="BY596" s="19"/>
      <c r="BZ596" s="19"/>
    </row>
    <row r="597" hidden="1">
      <c r="A597" s="20" t="s">
        <v>7</v>
      </c>
      <c r="B597" s="20" t="s">
        <v>33</v>
      </c>
      <c r="C597" s="21">
        <v>1013.0</v>
      </c>
      <c r="D597" s="22">
        <v>44302.0</v>
      </c>
      <c r="E597" s="23">
        <v>44201.0</v>
      </c>
      <c r="F597" s="20" t="s">
        <v>28</v>
      </c>
      <c r="G597" s="20" t="s">
        <v>29</v>
      </c>
      <c r="H597" s="24">
        <v>2.0</v>
      </c>
      <c r="I597" s="25">
        <v>264.0</v>
      </c>
      <c r="J597" s="26" t="s">
        <v>34</v>
      </c>
      <c r="K597" s="27">
        <v>0.0</v>
      </c>
      <c r="L597" s="28" t="s">
        <v>35</v>
      </c>
      <c r="M597" s="28">
        <v>31250.0</v>
      </c>
      <c r="N597" s="29"/>
      <c r="O597" s="30">
        <v>44240.0</v>
      </c>
      <c r="P597" s="41" t="s">
        <v>421</v>
      </c>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c r="BO597" s="19"/>
      <c r="BP597" s="19"/>
      <c r="BQ597" s="19"/>
      <c r="BR597" s="19"/>
      <c r="BS597" s="19"/>
      <c r="BT597" s="19"/>
      <c r="BU597" s="19"/>
      <c r="BV597" s="19"/>
      <c r="BW597" s="19"/>
      <c r="BX597" s="19"/>
      <c r="BY597" s="19"/>
      <c r="BZ597" s="19"/>
    </row>
    <row r="598" hidden="1">
      <c r="A598" s="20" t="s">
        <v>7</v>
      </c>
      <c r="B598" s="20" t="s">
        <v>33</v>
      </c>
      <c r="C598" s="21">
        <v>1014.0</v>
      </c>
      <c r="D598" s="22">
        <v>44302.0</v>
      </c>
      <c r="E598" s="23">
        <v>44201.0</v>
      </c>
      <c r="F598" s="20" t="s">
        <v>28</v>
      </c>
      <c r="G598" s="20" t="s">
        <v>29</v>
      </c>
      <c r="H598" s="24">
        <v>2.0</v>
      </c>
      <c r="I598" s="25">
        <v>264.0</v>
      </c>
      <c r="J598" s="26" t="s">
        <v>34</v>
      </c>
      <c r="K598" s="27">
        <v>0.0</v>
      </c>
      <c r="L598" s="28" t="s">
        <v>35</v>
      </c>
      <c r="M598" s="28">
        <v>31250.0</v>
      </c>
      <c r="N598" s="29"/>
      <c r="O598" s="30">
        <v>44240.0</v>
      </c>
      <c r="P598" s="35" t="s">
        <v>421</v>
      </c>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c r="BO598" s="19"/>
      <c r="BP598" s="19"/>
      <c r="BQ598" s="19"/>
      <c r="BR598" s="19"/>
      <c r="BS598" s="19"/>
      <c r="BT598" s="19"/>
      <c r="BU598" s="19"/>
      <c r="BV598" s="19"/>
      <c r="BW598" s="19"/>
      <c r="BX598" s="19"/>
      <c r="BY598" s="19"/>
      <c r="BZ598" s="19"/>
    </row>
    <row r="599" hidden="1">
      <c r="A599" s="20" t="s">
        <v>7</v>
      </c>
      <c r="B599" s="20" t="s">
        <v>33</v>
      </c>
      <c r="C599" s="21">
        <v>1015.0</v>
      </c>
      <c r="D599" s="22">
        <v>44302.0</v>
      </c>
      <c r="E599" s="23">
        <v>44201.0</v>
      </c>
      <c r="F599" s="20" t="s">
        <v>28</v>
      </c>
      <c r="G599" s="20" t="s">
        <v>29</v>
      </c>
      <c r="H599" s="24">
        <v>2.0</v>
      </c>
      <c r="I599" s="25">
        <v>264.0</v>
      </c>
      <c r="J599" s="26" t="s">
        <v>34</v>
      </c>
      <c r="K599" s="27">
        <v>0.0</v>
      </c>
      <c r="L599" s="28" t="s">
        <v>35</v>
      </c>
      <c r="M599" s="28">
        <v>31250.0</v>
      </c>
      <c r="N599" s="29"/>
      <c r="O599" s="30">
        <v>44240.0</v>
      </c>
      <c r="P599" s="35" t="s">
        <v>421</v>
      </c>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c r="BO599" s="19"/>
      <c r="BP599" s="19"/>
      <c r="BQ599" s="19"/>
      <c r="BR599" s="19"/>
      <c r="BS599" s="19"/>
      <c r="BT599" s="19"/>
      <c r="BU599" s="19"/>
      <c r="BV599" s="19"/>
      <c r="BW599" s="19"/>
      <c r="BX599" s="19"/>
      <c r="BY599" s="19"/>
      <c r="BZ599" s="19"/>
    </row>
    <row r="600" hidden="1">
      <c r="A600" s="20" t="s">
        <v>7</v>
      </c>
      <c r="B600" s="20" t="s">
        <v>33</v>
      </c>
      <c r="C600" s="21">
        <v>1016.0</v>
      </c>
      <c r="D600" s="22">
        <v>44302.0</v>
      </c>
      <c r="E600" s="23">
        <v>44201.0</v>
      </c>
      <c r="F600" s="20" t="s">
        <v>28</v>
      </c>
      <c r="G600" s="20" t="s">
        <v>29</v>
      </c>
      <c r="H600" s="24">
        <v>2.0</v>
      </c>
      <c r="I600" s="25">
        <v>264.0</v>
      </c>
      <c r="J600" s="26" t="s">
        <v>34</v>
      </c>
      <c r="K600" s="27">
        <v>0.0</v>
      </c>
      <c r="L600" s="28" t="s">
        <v>35</v>
      </c>
      <c r="M600" s="28">
        <v>31250.0</v>
      </c>
      <c r="N600" s="29"/>
      <c r="O600" s="30">
        <v>44240.0</v>
      </c>
      <c r="P600" s="41" t="s">
        <v>421</v>
      </c>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c r="BO600" s="19"/>
      <c r="BP600" s="19"/>
      <c r="BQ600" s="19"/>
      <c r="BR600" s="19"/>
      <c r="BS600" s="19"/>
      <c r="BT600" s="19"/>
      <c r="BU600" s="19"/>
      <c r="BV600" s="19"/>
      <c r="BW600" s="19"/>
      <c r="BX600" s="19"/>
      <c r="BY600" s="19"/>
      <c r="BZ600" s="19"/>
    </row>
    <row r="601" hidden="1">
      <c r="A601" s="20" t="s">
        <v>7</v>
      </c>
      <c r="B601" s="20" t="s">
        <v>33</v>
      </c>
      <c r="C601" s="21">
        <v>1017.0</v>
      </c>
      <c r="D601" s="22">
        <v>44302.0</v>
      </c>
      <c r="E601" s="23">
        <v>44201.0</v>
      </c>
      <c r="F601" s="20" t="s">
        <v>28</v>
      </c>
      <c r="G601" s="20" t="s">
        <v>29</v>
      </c>
      <c r="H601" s="24">
        <v>2.0</v>
      </c>
      <c r="I601" s="25">
        <v>264.0</v>
      </c>
      <c r="J601" s="26" t="s">
        <v>34</v>
      </c>
      <c r="K601" s="27">
        <v>0.0</v>
      </c>
      <c r="L601" s="28" t="s">
        <v>35</v>
      </c>
      <c r="M601" s="28">
        <v>31250.0</v>
      </c>
      <c r="N601" s="29"/>
      <c r="O601" s="30">
        <v>44240.0</v>
      </c>
      <c r="P601" s="41" t="s">
        <v>421</v>
      </c>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c r="BP601" s="19"/>
      <c r="BQ601" s="19"/>
      <c r="BR601" s="19"/>
      <c r="BS601" s="19"/>
      <c r="BT601" s="19"/>
      <c r="BU601" s="19"/>
      <c r="BV601" s="19"/>
      <c r="BW601" s="19"/>
      <c r="BX601" s="19"/>
      <c r="BY601" s="19"/>
      <c r="BZ601" s="19"/>
    </row>
    <row r="602" hidden="1">
      <c r="A602" s="20" t="s">
        <v>7</v>
      </c>
      <c r="B602" s="20" t="s">
        <v>33</v>
      </c>
      <c r="C602" s="21">
        <v>1018.0</v>
      </c>
      <c r="D602" s="22">
        <v>44302.0</v>
      </c>
      <c r="E602" s="23">
        <v>44201.0</v>
      </c>
      <c r="F602" s="20" t="s">
        <v>28</v>
      </c>
      <c r="G602" s="20" t="s">
        <v>29</v>
      </c>
      <c r="H602" s="24">
        <v>2.0</v>
      </c>
      <c r="I602" s="25">
        <v>264.0</v>
      </c>
      <c r="J602" s="26" t="s">
        <v>34</v>
      </c>
      <c r="K602" s="27">
        <v>0.0</v>
      </c>
      <c r="L602" s="28" t="s">
        <v>35</v>
      </c>
      <c r="M602" s="28">
        <v>31250.0</v>
      </c>
      <c r="N602" s="29"/>
      <c r="O602" s="30">
        <v>44240.0</v>
      </c>
      <c r="P602" s="41" t="s">
        <v>421</v>
      </c>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c r="BP602" s="19"/>
      <c r="BQ602" s="19"/>
      <c r="BR602" s="19"/>
      <c r="BS602" s="19"/>
      <c r="BT602" s="19"/>
      <c r="BU602" s="19"/>
      <c r="BV602" s="19"/>
      <c r="BW602" s="19"/>
      <c r="BX602" s="19"/>
      <c r="BY602" s="19"/>
      <c r="BZ602" s="19"/>
    </row>
    <row r="603" hidden="1">
      <c r="A603" s="20" t="s">
        <v>7</v>
      </c>
      <c r="B603" s="20" t="s">
        <v>33</v>
      </c>
      <c r="C603" s="21">
        <v>1019.0</v>
      </c>
      <c r="D603" s="22">
        <v>44302.0</v>
      </c>
      <c r="E603" s="23">
        <v>44201.0</v>
      </c>
      <c r="F603" s="20" t="s">
        <v>28</v>
      </c>
      <c r="G603" s="20" t="s">
        <v>29</v>
      </c>
      <c r="H603" s="24">
        <v>2.0</v>
      </c>
      <c r="I603" s="25">
        <v>264.0</v>
      </c>
      <c r="J603" s="26" t="s">
        <v>34</v>
      </c>
      <c r="K603" s="27">
        <v>0.0</v>
      </c>
      <c r="L603" s="28" t="s">
        <v>35</v>
      </c>
      <c r="M603" s="28">
        <v>31250.0</v>
      </c>
      <c r="N603" s="29"/>
      <c r="O603" s="30">
        <v>44240.0</v>
      </c>
      <c r="P603" s="35" t="s">
        <v>421</v>
      </c>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c r="BO603" s="19"/>
      <c r="BP603" s="19"/>
      <c r="BQ603" s="19"/>
      <c r="BR603" s="19"/>
      <c r="BS603" s="19"/>
      <c r="BT603" s="19"/>
      <c r="BU603" s="19"/>
      <c r="BV603" s="19"/>
      <c r="BW603" s="19"/>
      <c r="BX603" s="19"/>
      <c r="BY603" s="19"/>
      <c r="BZ603" s="19"/>
    </row>
    <row r="604" hidden="1">
      <c r="A604" s="20" t="s">
        <v>7</v>
      </c>
      <c r="B604" s="20" t="s">
        <v>33</v>
      </c>
      <c r="C604" s="21">
        <v>1020.0</v>
      </c>
      <c r="D604" s="22">
        <v>44302.0</v>
      </c>
      <c r="E604" s="23">
        <v>44201.0</v>
      </c>
      <c r="F604" s="20" t="s">
        <v>28</v>
      </c>
      <c r="G604" s="20" t="s">
        <v>29</v>
      </c>
      <c r="H604" s="24">
        <v>2.0</v>
      </c>
      <c r="I604" s="25">
        <v>264.0</v>
      </c>
      <c r="J604" s="26" t="s">
        <v>34</v>
      </c>
      <c r="K604" s="27">
        <v>0.0</v>
      </c>
      <c r="L604" s="28" t="s">
        <v>35</v>
      </c>
      <c r="M604" s="28">
        <v>31250.0</v>
      </c>
      <c r="N604" s="29"/>
      <c r="O604" s="30">
        <v>44240.0</v>
      </c>
      <c r="P604" s="41" t="s">
        <v>421</v>
      </c>
      <c r="Q604" s="37"/>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row>
    <row r="605" hidden="1">
      <c r="A605" s="20" t="s">
        <v>7</v>
      </c>
      <c r="B605" s="20" t="s">
        <v>33</v>
      </c>
      <c r="C605" s="21">
        <v>1021.0</v>
      </c>
      <c r="D605" s="22">
        <v>44302.0</v>
      </c>
      <c r="E605" s="23">
        <v>44201.0</v>
      </c>
      <c r="F605" s="20" t="s">
        <v>28</v>
      </c>
      <c r="G605" s="20" t="s">
        <v>29</v>
      </c>
      <c r="H605" s="24">
        <v>2.0</v>
      </c>
      <c r="I605" s="25">
        <v>264.0</v>
      </c>
      <c r="J605" s="26" t="s">
        <v>34</v>
      </c>
      <c r="K605" s="27">
        <v>0.0</v>
      </c>
      <c r="L605" s="28" t="s">
        <v>35</v>
      </c>
      <c r="M605" s="28">
        <v>31250.0</v>
      </c>
      <c r="N605" s="29"/>
      <c r="O605" s="30">
        <v>44240.0</v>
      </c>
      <c r="P605" s="41" t="s">
        <v>421</v>
      </c>
      <c r="Q605" s="37"/>
      <c r="R605" s="37"/>
      <c r="S605" s="37"/>
      <c r="T605" s="37"/>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row>
    <row r="606" hidden="1">
      <c r="A606" s="20" t="s">
        <v>7</v>
      </c>
      <c r="B606" s="20" t="s">
        <v>33</v>
      </c>
      <c r="C606" s="21">
        <v>1022.0</v>
      </c>
      <c r="D606" s="22">
        <v>44302.0</v>
      </c>
      <c r="E606" s="23">
        <v>44201.0</v>
      </c>
      <c r="F606" s="20" t="s">
        <v>28</v>
      </c>
      <c r="G606" s="20" t="s">
        <v>29</v>
      </c>
      <c r="H606" s="24">
        <v>2.0</v>
      </c>
      <c r="I606" s="25">
        <v>264.0</v>
      </c>
      <c r="J606" s="26" t="s">
        <v>34</v>
      </c>
      <c r="K606" s="27">
        <v>0.0</v>
      </c>
      <c r="L606" s="28" t="s">
        <v>35</v>
      </c>
      <c r="M606" s="28">
        <v>31250.0</v>
      </c>
      <c r="N606" s="29"/>
      <c r="O606" s="30">
        <v>44240.0</v>
      </c>
      <c r="P606" s="35" t="s">
        <v>421</v>
      </c>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row>
    <row r="607" hidden="1">
      <c r="A607" s="20" t="s">
        <v>7</v>
      </c>
      <c r="B607" s="20" t="s">
        <v>33</v>
      </c>
      <c r="C607" s="21">
        <v>1023.0</v>
      </c>
      <c r="D607" s="22">
        <v>44302.0</v>
      </c>
      <c r="E607" s="23">
        <v>44201.0</v>
      </c>
      <c r="F607" s="20" t="s">
        <v>28</v>
      </c>
      <c r="G607" s="20" t="s">
        <v>29</v>
      </c>
      <c r="H607" s="24">
        <v>2.0</v>
      </c>
      <c r="I607" s="25">
        <v>264.0</v>
      </c>
      <c r="J607" s="26" t="s">
        <v>34</v>
      </c>
      <c r="K607" s="27">
        <v>0.0</v>
      </c>
      <c r="L607" s="28" t="s">
        <v>35</v>
      </c>
      <c r="M607" s="28">
        <v>31250.0</v>
      </c>
      <c r="N607" s="29"/>
      <c r="O607" s="30">
        <v>44240.0</v>
      </c>
      <c r="P607" s="35" t="s">
        <v>421</v>
      </c>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row>
    <row r="608" hidden="1">
      <c r="A608" s="20" t="s">
        <v>7</v>
      </c>
      <c r="B608" s="20" t="s">
        <v>33</v>
      </c>
      <c r="C608" s="21">
        <v>1024.0</v>
      </c>
      <c r="D608" s="22">
        <v>44302.0</v>
      </c>
      <c r="E608" s="23">
        <v>44201.0</v>
      </c>
      <c r="F608" s="20" t="s">
        <v>28</v>
      </c>
      <c r="G608" s="20" t="s">
        <v>29</v>
      </c>
      <c r="H608" s="24">
        <v>2.0</v>
      </c>
      <c r="I608" s="25">
        <v>264.0</v>
      </c>
      <c r="J608" s="26" t="s">
        <v>34</v>
      </c>
      <c r="K608" s="27">
        <v>0.0</v>
      </c>
      <c r="L608" s="28" t="s">
        <v>35</v>
      </c>
      <c r="M608" s="28">
        <v>31250.0</v>
      </c>
      <c r="N608" s="29"/>
      <c r="O608" s="30">
        <v>44240.0</v>
      </c>
      <c r="P608" s="41" t="s">
        <v>421</v>
      </c>
      <c r="Q608" s="37"/>
      <c r="R608" s="37"/>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row>
    <row r="609" hidden="1">
      <c r="A609" s="20" t="s">
        <v>7</v>
      </c>
      <c r="B609" s="20" t="s">
        <v>33</v>
      </c>
      <c r="C609" s="21">
        <v>1025.0</v>
      </c>
      <c r="D609" s="22">
        <v>44302.0</v>
      </c>
      <c r="E609" s="23">
        <v>44201.0</v>
      </c>
      <c r="F609" s="20" t="s">
        <v>28</v>
      </c>
      <c r="G609" s="20" t="s">
        <v>29</v>
      </c>
      <c r="H609" s="24">
        <v>2.0</v>
      </c>
      <c r="I609" s="25">
        <v>264.0</v>
      </c>
      <c r="J609" s="26" t="s">
        <v>34</v>
      </c>
      <c r="K609" s="27">
        <v>0.0</v>
      </c>
      <c r="L609" s="28" t="s">
        <v>35</v>
      </c>
      <c r="M609" s="28">
        <v>31250.0</v>
      </c>
      <c r="N609" s="29"/>
      <c r="O609" s="30">
        <v>44240.0</v>
      </c>
      <c r="P609" s="41" t="s">
        <v>421</v>
      </c>
      <c r="Q609" s="37"/>
      <c r="R609" s="37"/>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row>
    <row r="610" hidden="1">
      <c r="A610" s="20" t="s">
        <v>7</v>
      </c>
      <c r="B610" s="20" t="s">
        <v>33</v>
      </c>
      <c r="C610" s="21">
        <v>1026.0</v>
      </c>
      <c r="D610" s="22">
        <v>44302.0</v>
      </c>
      <c r="E610" s="23">
        <v>44201.0</v>
      </c>
      <c r="F610" s="20" t="s">
        <v>28</v>
      </c>
      <c r="G610" s="20" t="s">
        <v>29</v>
      </c>
      <c r="H610" s="24">
        <v>2.0</v>
      </c>
      <c r="I610" s="25">
        <v>264.0</v>
      </c>
      <c r="J610" s="26" t="s">
        <v>34</v>
      </c>
      <c r="K610" s="27">
        <v>0.0</v>
      </c>
      <c r="L610" s="28" t="s">
        <v>35</v>
      </c>
      <c r="M610" s="28">
        <v>31250.0</v>
      </c>
      <c r="N610" s="29"/>
      <c r="O610" s="30">
        <v>44240.0</v>
      </c>
      <c r="P610" s="41" t="s">
        <v>421</v>
      </c>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row>
    <row r="611" hidden="1">
      <c r="A611" s="20" t="s">
        <v>7</v>
      </c>
      <c r="B611" s="20" t="s">
        <v>33</v>
      </c>
      <c r="C611" s="21">
        <v>1027.0</v>
      </c>
      <c r="D611" s="22">
        <v>44302.0</v>
      </c>
      <c r="E611" s="23">
        <v>44201.0</v>
      </c>
      <c r="F611" s="20" t="s">
        <v>28</v>
      </c>
      <c r="G611" s="20" t="s">
        <v>29</v>
      </c>
      <c r="H611" s="24">
        <v>2.0</v>
      </c>
      <c r="I611" s="25">
        <v>264.0</v>
      </c>
      <c r="J611" s="26" t="s">
        <v>34</v>
      </c>
      <c r="K611" s="27">
        <v>0.0</v>
      </c>
      <c r="L611" s="28" t="s">
        <v>35</v>
      </c>
      <c r="M611" s="28">
        <v>31250.0</v>
      </c>
      <c r="N611" s="29"/>
      <c r="O611" s="30">
        <v>44240.0</v>
      </c>
      <c r="P611" s="35" t="s">
        <v>421</v>
      </c>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row>
    <row r="612" hidden="1">
      <c r="A612" s="20" t="s">
        <v>7</v>
      </c>
      <c r="B612" s="20" t="s">
        <v>33</v>
      </c>
      <c r="C612" s="21">
        <v>1028.0</v>
      </c>
      <c r="D612" s="22">
        <v>44302.0</v>
      </c>
      <c r="E612" s="23">
        <v>44201.0</v>
      </c>
      <c r="F612" s="20" t="s">
        <v>28</v>
      </c>
      <c r="G612" s="20" t="s">
        <v>29</v>
      </c>
      <c r="H612" s="24">
        <v>2.0</v>
      </c>
      <c r="I612" s="25">
        <v>264.0</v>
      </c>
      <c r="J612" s="26" t="s">
        <v>34</v>
      </c>
      <c r="K612" s="27">
        <v>0.0</v>
      </c>
      <c r="L612" s="28" t="s">
        <v>35</v>
      </c>
      <c r="M612" s="28">
        <v>31250.0</v>
      </c>
      <c r="N612" s="29"/>
      <c r="O612" s="30">
        <v>44240.0</v>
      </c>
      <c r="P612" s="35" t="s">
        <v>421</v>
      </c>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row>
    <row r="613" hidden="1">
      <c r="A613" s="20" t="s">
        <v>7</v>
      </c>
      <c r="B613" s="20" t="s">
        <v>33</v>
      </c>
      <c r="C613" s="21">
        <v>1029.0</v>
      </c>
      <c r="D613" s="22">
        <v>44302.0</v>
      </c>
      <c r="E613" s="23">
        <v>44201.0</v>
      </c>
      <c r="F613" s="20" t="s">
        <v>28</v>
      </c>
      <c r="G613" s="20" t="s">
        <v>29</v>
      </c>
      <c r="H613" s="24">
        <v>2.0</v>
      </c>
      <c r="I613" s="25">
        <v>264.0</v>
      </c>
      <c r="J613" s="26" t="s">
        <v>34</v>
      </c>
      <c r="K613" s="27">
        <v>0.0</v>
      </c>
      <c r="L613" s="28" t="s">
        <v>35</v>
      </c>
      <c r="M613" s="28">
        <v>31250.0</v>
      </c>
      <c r="N613" s="29"/>
      <c r="O613" s="30">
        <v>44240.0</v>
      </c>
      <c r="P613" s="35" t="s">
        <v>421</v>
      </c>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row>
    <row r="614" hidden="1">
      <c r="A614" s="20" t="s">
        <v>7</v>
      </c>
      <c r="B614" s="20" t="s">
        <v>33</v>
      </c>
      <c r="C614" s="21">
        <v>1030.0</v>
      </c>
      <c r="D614" s="22">
        <v>44302.0</v>
      </c>
      <c r="E614" s="23">
        <v>44201.0</v>
      </c>
      <c r="F614" s="20" t="s">
        <v>28</v>
      </c>
      <c r="G614" s="20" t="s">
        <v>29</v>
      </c>
      <c r="H614" s="24">
        <v>2.0</v>
      </c>
      <c r="I614" s="25">
        <v>264.0</v>
      </c>
      <c r="J614" s="26" t="s">
        <v>34</v>
      </c>
      <c r="K614" s="27">
        <v>0.0</v>
      </c>
      <c r="L614" s="28" t="s">
        <v>35</v>
      </c>
      <c r="M614" s="28">
        <v>31250.0</v>
      </c>
      <c r="N614" s="29"/>
      <c r="O614" s="30">
        <v>44240.0</v>
      </c>
      <c r="P614" s="35" t="s">
        <v>421</v>
      </c>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c r="BO614" s="19"/>
      <c r="BP614" s="19"/>
      <c r="BQ614" s="19"/>
      <c r="BR614" s="19"/>
      <c r="BS614" s="19"/>
      <c r="BT614" s="19"/>
      <c r="BU614" s="19"/>
      <c r="BV614" s="19"/>
      <c r="BW614" s="19"/>
      <c r="BX614" s="19"/>
      <c r="BY614" s="19"/>
      <c r="BZ614" s="19"/>
    </row>
    <row r="615" hidden="1">
      <c r="A615" s="20" t="s">
        <v>7</v>
      </c>
      <c r="B615" s="20" t="s">
        <v>33</v>
      </c>
      <c r="C615" s="21">
        <v>1031.0</v>
      </c>
      <c r="D615" s="22">
        <v>44302.0</v>
      </c>
      <c r="E615" s="23">
        <v>44201.0</v>
      </c>
      <c r="F615" s="20" t="s">
        <v>28</v>
      </c>
      <c r="G615" s="20" t="s">
        <v>29</v>
      </c>
      <c r="H615" s="24">
        <v>2.0</v>
      </c>
      <c r="I615" s="25">
        <v>264.0</v>
      </c>
      <c r="J615" s="26" t="s">
        <v>34</v>
      </c>
      <c r="K615" s="27">
        <v>0.0</v>
      </c>
      <c r="L615" s="28" t="s">
        <v>35</v>
      </c>
      <c r="M615" s="28">
        <v>31250.0</v>
      </c>
      <c r="N615" s="29"/>
      <c r="O615" s="30">
        <v>44240.0</v>
      </c>
      <c r="P615" s="41" t="s">
        <v>421</v>
      </c>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c r="BO615" s="19"/>
      <c r="BP615" s="19"/>
      <c r="BQ615" s="19"/>
      <c r="BR615" s="19"/>
      <c r="BS615" s="19"/>
      <c r="BT615" s="19"/>
      <c r="BU615" s="19"/>
      <c r="BV615" s="19"/>
      <c r="BW615" s="19"/>
      <c r="BX615" s="19"/>
      <c r="BY615" s="19"/>
      <c r="BZ615" s="19"/>
    </row>
    <row r="616" hidden="1">
      <c r="A616" s="20" t="s">
        <v>7</v>
      </c>
      <c r="B616" s="20" t="s">
        <v>33</v>
      </c>
      <c r="C616" s="21">
        <v>1032.0</v>
      </c>
      <c r="D616" s="22">
        <v>44302.0</v>
      </c>
      <c r="E616" s="23">
        <v>44201.0</v>
      </c>
      <c r="F616" s="20" t="s">
        <v>28</v>
      </c>
      <c r="G616" s="20" t="s">
        <v>29</v>
      </c>
      <c r="H616" s="24">
        <v>2.0</v>
      </c>
      <c r="I616" s="25">
        <v>264.0</v>
      </c>
      <c r="J616" s="26" t="s">
        <v>34</v>
      </c>
      <c r="K616" s="27">
        <v>0.0</v>
      </c>
      <c r="L616" s="28" t="s">
        <v>35</v>
      </c>
      <c r="M616" s="28">
        <v>31250.0</v>
      </c>
      <c r="N616" s="29"/>
      <c r="O616" s="30">
        <v>44240.0</v>
      </c>
      <c r="P616" s="35" t="s">
        <v>421</v>
      </c>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c r="BO616" s="19"/>
      <c r="BP616" s="19"/>
      <c r="BQ616" s="19"/>
      <c r="BR616" s="19"/>
      <c r="BS616" s="19"/>
      <c r="BT616" s="19"/>
      <c r="BU616" s="19"/>
      <c r="BV616" s="19"/>
      <c r="BW616" s="19"/>
      <c r="BX616" s="19"/>
      <c r="BY616" s="19"/>
      <c r="BZ616" s="19"/>
    </row>
    <row r="617" hidden="1">
      <c r="A617" s="20" t="s">
        <v>7</v>
      </c>
      <c r="B617" s="20" t="s">
        <v>33</v>
      </c>
      <c r="C617" s="21">
        <v>1033.0</v>
      </c>
      <c r="D617" s="22">
        <v>44302.0</v>
      </c>
      <c r="E617" s="23">
        <v>44201.0</v>
      </c>
      <c r="F617" s="20" t="s">
        <v>28</v>
      </c>
      <c r="G617" s="20" t="s">
        <v>29</v>
      </c>
      <c r="H617" s="24">
        <v>2.0</v>
      </c>
      <c r="I617" s="25">
        <v>264.0</v>
      </c>
      <c r="J617" s="26" t="s">
        <v>34</v>
      </c>
      <c r="K617" s="27">
        <v>0.0</v>
      </c>
      <c r="L617" s="28" t="s">
        <v>35</v>
      </c>
      <c r="M617" s="28">
        <v>31250.0</v>
      </c>
      <c r="N617" s="29"/>
      <c r="O617" s="30">
        <v>44240.0</v>
      </c>
      <c r="P617" s="35" t="s">
        <v>421</v>
      </c>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c r="BO617" s="19"/>
      <c r="BP617" s="19"/>
      <c r="BQ617" s="19"/>
      <c r="BR617" s="19"/>
      <c r="BS617" s="19"/>
      <c r="BT617" s="19"/>
      <c r="BU617" s="19"/>
      <c r="BV617" s="19"/>
      <c r="BW617" s="19"/>
      <c r="BX617" s="19"/>
      <c r="BY617" s="19"/>
      <c r="BZ617" s="19"/>
    </row>
    <row r="618" hidden="1">
      <c r="A618" s="20" t="s">
        <v>7</v>
      </c>
      <c r="B618" s="20" t="s">
        <v>33</v>
      </c>
      <c r="C618" s="21">
        <v>1038.0</v>
      </c>
      <c r="D618" s="32">
        <v>43075.0</v>
      </c>
      <c r="E618" s="23">
        <v>44201.0</v>
      </c>
      <c r="F618" s="20" t="s">
        <v>28</v>
      </c>
      <c r="G618" s="20" t="s">
        <v>29</v>
      </c>
      <c r="H618" s="24">
        <v>2.0</v>
      </c>
      <c r="I618" s="25">
        <v>760.0</v>
      </c>
      <c r="J618" s="26" t="s">
        <v>34</v>
      </c>
      <c r="K618" s="27">
        <v>0.0</v>
      </c>
      <c r="L618" s="28" t="s">
        <v>35</v>
      </c>
      <c r="M618" s="28">
        <v>30000.0</v>
      </c>
      <c r="N618" s="29"/>
      <c r="O618" s="30">
        <v>43834.0</v>
      </c>
      <c r="P618" s="36" t="s">
        <v>422</v>
      </c>
      <c r="Q618" s="37"/>
      <c r="R618" s="37"/>
      <c r="S618" s="37"/>
      <c r="T618" s="37"/>
      <c r="U618" s="37"/>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c r="BO618" s="19"/>
      <c r="BP618" s="19"/>
      <c r="BQ618" s="19"/>
      <c r="BR618" s="19"/>
      <c r="BS618" s="19"/>
      <c r="BT618" s="19"/>
      <c r="BU618" s="19"/>
      <c r="BV618" s="19"/>
      <c r="BW618" s="19"/>
      <c r="BX618" s="19"/>
      <c r="BY618" s="19"/>
      <c r="BZ618" s="19"/>
    </row>
    <row r="619" hidden="1">
      <c r="A619" s="20" t="s">
        <v>7</v>
      </c>
      <c r="B619" s="20" t="s">
        <v>22</v>
      </c>
      <c r="C619" s="21">
        <v>510.0</v>
      </c>
      <c r="D619" s="22">
        <v>44477.0</v>
      </c>
      <c r="E619" s="23">
        <v>44202.0</v>
      </c>
      <c r="F619" s="20" t="s">
        <v>28</v>
      </c>
      <c r="G619" s="20" t="s">
        <v>29</v>
      </c>
      <c r="H619" s="24">
        <v>2.0</v>
      </c>
      <c r="I619" s="25">
        <v>90.0</v>
      </c>
      <c r="J619" s="26" t="s">
        <v>34</v>
      </c>
      <c r="K619" s="27">
        <v>0.0</v>
      </c>
      <c r="L619" s="28" t="s">
        <v>35</v>
      </c>
      <c r="M619" s="28">
        <v>180000.0</v>
      </c>
      <c r="N619" s="29"/>
      <c r="O619" s="30">
        <v>44257.0</v>
      </c>
      <c r="P619" s="36" t="s">
        <v>423</v>
      </c>
      <c r="Q619" s="37"/>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c r="BO619" s="19"/>
      <c r="BP619" s="19"/>
      <c r="BQ619" s="19"/>
      <c r="BR619" s="19"/>
      <c r="BS619" s="19"/>
      <c r="BT619" s="19"/>
      <c r="BU619" s="19"/>
      <c r="BV619" s="19"/>
      <c r="BW619" s="19"/>
      <c r="BX619" s="19"/>
      <c r="BY619" s="19"/>
      <c r="BZ619" s="19"/>
    </row>
    <row r="620" hidden="1">
      <c r="A620" s="20" t="s">
        <v>7</v>
      </c>
      <c r="B620" s="20" t="s">
        <v>38</v>
      </c>
      <c r="C620" s="21">
        <v>72.0</v>
      </c>
      <c r="D620" s="22">
        <v>44539.0</v>
      </c>
      <c r="E620" s="23">
        <v>44203.0</v>
      </c>
      <c r="F620" s="20" t="s">
        <v>28</v>
      </c>
      <c r="G620" s="20" t="s">
        <v>29</v>
      </c>
      <c r="H620" s="24">
        <v>2.0</v>
      </c>
      <c r="I620" s="25">
        <v>29.0</v>
      </c>
      <c r="J620" s="26" t="s">
        <v>34</v>
      </c>
      <c r="K620" s="27">
        <v>0.0</v>
      </c>
      <c r="L620" s="28" t="s">
        <v>35</v>
      </c>
      <c r="M620" s="28">
        <v>250000.0</v>
      </c>
      <c r="N620" s="33"/>
      <c r="O620" s="33"/>
      <c r="P620" s="36" t="s">
        <v>424</v>
      </c>
      <c r="Q620" s="37"/>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c r="BO620" s="19"/>
      <c r="BP620" s="19"/>
      <c r="BQ620" s="19"/>
      <c r="BR620" s="19"/>
      <c r="BS620" s="19"/>
      <c r="BT620" s="19"/>
      <c r="BU620" s="19"/>
      <c r="BV620" s="19"/>
      <c r="BW620" s="19"/>
      <c r="BX620" s="19"/>
      <c r="BY620" s="19"/>
      <c r="BZ620" s="19"/>
    </row>
    <row r="621">
      <c r="A621" s="20" t="s">
        <v>5</v>
      </c>
      <c r="B621" s="20" t="s">
        <v>22</v>
      </c>
      <c r="C621" s="21">
        <v>1482.0</v>
      </c>
      <c r="D621" s="22">
        <v>44106.0</v>
      </c>
      <c r="E621" s="23">
        <v>44112.0</v>
      </c>
      <c r="F621" s="20" t="s">
        <v>84</v>
      </c>
      <c r="G621" s="20" t="s">
        <v>24</v>
      </c>
      <c r="H621" s="24">
        <v>1.0</v>
      </c>
      <c r="I621" s="25">
        <v>6.0</v>
      </c>
      <c r="J621" s="26" t="s">
        <v>30</v>
      </c>
      <c r="K621" s="27">
        <v>1.0</v>
      </c>
      <c r="L621" s="28" t="s">
        <v>31</v>
      </c>
      <c r="M621" s="28">
        <v>25000.0</v>
      </c>
      <c r="N621" s="29"/>
      <c r="O621" s="30">
        <v>44448.0</v>
      </c>
      <c r="P621" s="36" t="s">
        <v>425</v>
      </c>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c r="BO621" s="19"/>
      <c r="BP621" s="19"/>
      <c r="BQ621" s="19"/>
      <c r="BR621" s="19"/>
      <c r="BS621" s="19"/>
      <c r="BT621" s="19"/>
      <c r="BU621" s="19"/>
      <c r="BV621" s="19"/>
      <c r="BW621" s="19"/>
      <c r="BX621" s="19"/>
      <c r="BY621" s="19"/>
      <c r="BZ621" s="19"/>
    </row>
    <row r="622">
      <c r="A622" s="20" t="s">
        <v>7</v>
      </c>
      <c r="B622" s="20" t="s">
        <v>22</v>
      </c>
      <c r="C622" s="21">
        <v>1676.0</v>
      </c>
      <c r="D622" s="22">
        <v>43934.0</v>
      </c>
      <c r="E622" s="23">
        <v>44112.0</v>
      </c>
      <c r="F622" s="20" t="s">
        <v>84</v>
      </c>
      <c r="G622" s="20" t="s">
        <v>24</v>
      </c>
      <c r="H622" s="24">
        <v>1.0</v>
      </c>
      <c r="I622" s="25">
        <v>178.0</v>
      </c>
      <c r="J622" s="26" t="s">
        <v>30</v>
      </c>
      <c r="K622" s="27">
        <v>1.0</v>
      </c>
      <c r="L622" s="28" t="s">
        <v>31</v>
      </c>
      <c r="M622" s="28">
        <v>125000.0</v>
      </c>
      <c r="N622" s="29"/>
      <c r="O622" s="30">
        <v>44206.0</v>
      </c>
      <c r="P622" s="34" t="s">
        <v>426</v>
      </c>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c r="BO622" s="19"/>
      <c r="BP622" s="19"/>
      <c r="BQ622" s="19"/>
      <c r="BR622" s="19"/>
      <c r="BS622" s="19"/>
      <c r="BT622" s="19"/>
      <c r="BU622" s="19"/>
      <c r="BV622" s="19"/>
      <c r="BW622" s="19"/>
      <c r="BX622" s="19"/>
      <c r="BY622" s="19"/>
      <c r="BZ622" s="19"/>
    </row>
    <row r="623">
      <c r="A623" s="20" t="s">
        <v>7</v>
      </c>
      <c r="B623" s="20" t="s">
        <v>22</v>
      </c>
      <c r="C623" s="21">
        <v>537.0</v>
      </c>
      <c r="D623" s="22">
        <v>44070.0</v>
      </c>
      <c r="E623" s="23">
        <v>44109.0</v>
      </c>
      <c r="F623" s="20" t="s">
        <v>84</v>
      </c>
      <c r="G623" s="20" t="s">
        <v>24</v>
      </c>
      <c r="H623" s="24">
        <v>1.0</v>
      </c>
      <c r="I623" s="25">
        <v>39.0</v>
      </c>
      <c r="J623" s="26" t="s">
        <v>30</v>
      </c>
      <c r="K623" s="27">
        <v>1.0</v>
      </c>
      <c r="L623" s="28" t="s">
        <v>31</v>
      </c>
      <c r="M623" s="28">
        <v>11100.0</v>
      </c>
      <c r="N623" s="29"/>
      <c r="O623" s="30">
        <v>44106.0</v>
      </c>
      <c r="P623" s="26" t="s">
        <v>427</v>
      </c>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c r="BO623" s="19"/>
      <c r="BP623" s="19"/>
      <c r="BQ623" s="19"/>
      <c r="BR623" s="19"/>
      <c r="BS623" s="19"/>
      <c r="BT623" s="19"/>
      <c r="BU623" s="19"/>
      <c r="BV623" s="19"/>
      <c r="BW623" s="19"/>
      <c r="BX623" s="19"/>
      <c r="BY623" s="19"/>
      <c r="BZ623" s="19"/>
    </row>
    <row r="624">
      <c r="A624" s="20" t="s">
        <v>5</v>
      </c>
      <c r="B624" s="20" t="s">
        <v>22</v>
      </c>
      <c r="C624" s="21">
        <v>538.0</v>
      </c>
      <c r="D624" s="22">
        <v>44070.0</v>
      </c>
      <c r="E624" s="23">
        <v>44109.0</v>
      </c>
      <c r="F624" s="20" t="s">
        <v>84</v>
      </c>
      <c r="G624" s="20" t="s">
        <v>24</v>
      </c>
      <c r="H624" s="24">
        <v>1.0</v>
      </c>
      <c r="I624" s="25">
        <v>39.0</v>
      </c>
      <c r="J624" s="26" t="s">
        <v>30</v>
      </c>
      <c r="K624" s="27">
        <v>1.0</v>
      </c>
      <c r="L624" s="28" t="s">
        <v>31</v>
      </c>
      <c r="M624" s="28">
        <v>30000.0</v>
      </c>
      <c r="N624" s="29"/>
      <c r="O624" s="30">
        <v>44106.0</v>
      </c>
      <c r="P624" s="36" t="s">
        <v>427</v>
      </c>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c r="BO624" s="19"/>
      <c r="BP624" s="19"/>
      <c r="BQ624" s="19"/>
      <c r="BR624" s="19"/>
      <c r="BS624" s="19"/>
      <c r="BT624" s="19"/>
      <c r="BU624" s="19"/>
      <c r="BV624" s="19"/>
      <c r="BW624" s="19"/>
      <c r="BX624" s="19"/>
      <c r="BY624" s="19"/>
      <c r="BZ624" s="19"/>
    </row>
    <row r="625">
      <c r="A625" s="20" t="s">
        <v>7</v>
      </c>
      <c r="B625" s="20" t="s">
        <v>38</v>
      </c>
      <c r="C625" s="21">
        <v>1744.0</v>
      </c>
      <c r="D625" s="22">
        <v>43985.0</v>
      </c>
      <c r="E625" s="23">
        <v>44109.0</v>
      </c>
      <c r="F625" s="20" t="s">
        <v>84</v>
      </c>
      <c r="G625" s="20" t="s">
        <v>24</v>
      </c>
      <c r="H625" s="24">
        <v>1.0</v>
      </c>
      <c r="I625" s="25">
        <v>124.0</v>
      </c>
      <c r="J625" s="26" t="s">
        <v>30</v>
      </c>
      <c r="K625" s="27">
        <v>1.0</v>
      </c>
      <c r="L625" s="28" t="s">
        <v>31</v>
      </c>
      <c r="M625" s="28">
        <v>175000.0</v>
      </c>
      <c r="N625" s="33"/>
      <c r="O625" s="33"/>
      <c r="P625" s="36" t="s">
        <v>428</v>
      </c>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c r="BO625" s="19"/>
      <c r="BP625" s="19"/>
      <c r="BQ625" s="19"/>
      <c r="BR625" s="19"/>
      <c r="BS625" s="19"/>
      <c r="BT625" s="19"/>
      <c r="BU625" s="19"/>
      <c r="BV625" s="19"/>
      <c r="BW625" s="19"/>
      <c r="BX625" s="19"/>
      <c r="BY625" s="19"/>
      <c r="BZ625" s="19"/>
    </row>
    <row r="626">
      <c r="A626" s="20" t="s">
        <v>7</v>
      </c>
      <c r="B626" s="20" t="s">
        <v>38</v>
      </c>
      <c r="C626" s="21">
        <v>120.0</v>
      </c>
      <c r="D626" s="22">
        <v>43902.0</v>
      </c>
      <c r="E626" s="23">
        <v>44109.0</v>
      </c>
      <c r="F626" s="20" t="s">
        <v>84</v>
      </c>
      <c r="G626" s="20" t="s">
        <v>24</v>
      </c>
      <c r="H626" s="24">
        <v>1.0</v>
      </c>
      <c r="I626" s="25">
        <v>207.0</v>
      </c>
      <c r="J626" s="26" t="s">
        <v>34</v>
      </c>
      <c r="K626" s="27">
        <v>0.0</v>
      </c>
      <c r="L626" s="28" t="s">
        <v>35</v>
      </c>
      <c r="M626" s="28">
        <v>300000.0</v>
      </c>
      <c r="N626" s="33"/>
      <c r="O626" s="33"/>
      <c r="P626" s="36" t="s">
        <v>429</v>
      </c>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c r="BO626" s="19"/>
      <c r="BP626" s="19"/>
      <c r="BQ626" s="19"/>
      <c r="BR626" s="19"/>
      <c r="BS626" s="19"/>
      <c r="BT626" s="19"/>
      <c r="BU626" s="19"/>
      <c r="BV626" s="19"/>
      <c r="BW626" s="19"/>
      <c r="BX626" s="19"/>
      <c r="BY626" s="19"/>
      <c r="BZ626" s="19"/>
    </row>
    <row r="627">
      <c r="A627" s="20" t="s">
        <v>5</v>
      </c>
      <c r="B627" s="20" t="s">
        <v>74</v>
      </c>
      <c r="C627" s="21">
        <v>181.0</v>
      </c>
      <c r="D627" s="22">
        <v>44072.0</v>
      </c>
      <c r="E627" s="23">
        <v>44107.0</v>
      </c>
      <c r="F627" s="20" t="s">
        <v>84</v>
      </c>
      <c r="G627" s="20" t="s">
        <v>24</v>
      </c>
      <c r="H627" s="24">
        <v>1.0</v>
      </c>
      <c r="I627" s="25">
        <v>35.0</v>
      </c>
      <c r="J627" s="26" t="s">
        <v>34</v>
      </c>
      <c r="K627" s="27">
        <v>0.0</v>
      </c>
      <c r="L627" s="28" t="s">
        <v>35</v>
      </c>
      <c r="M627" s="28">
        <v>15000.0</v>
      </c>
      <c r="N627" s="29"/>
      <c r="O627" s="30">
        <v>44179.0</v>
      </c>
      <c r="P627" s="36" t="s">
        <v>430</v>
      </c>
      <c r="Q627" s="37"/>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9"/>
      <c r="BP627" s="19"/>
      <c r="BQ627" s="19"/>
      <c r="BR627" s="19"/>
      <c r="BS627" s="19"/>
      <c r="BT627" s="19"/>
      <c r="BU627" s="19"/>
      <c r="BV627" s="19"/>
      <c r="BW627" s="19"/>
      <c r="BX627" s="19"/>
      <c r="BY627" s="19"/>
      <c r="BZ627" s="19"/>
    </row>
    <row r="628">
      <c r="A628" s="20" t="s">
        <v>7</v>
      </c>
      <c r="B628" s="20" t="s">
        <v>44</v>
      </c>
      <c r="C628" s="21">
        <v>35.0</v>
      </c>
      <c r="D628" s="22">
        <v>44093.0</v>
      </c>
      <c r="E628" s="23">
        <v>44106.0</v>
      </c>
      <c r="F628" s="20" t="s">
        <v>84</v>
      </c>
      <c r="G628" s="20" t="s">
        <v>24</v>
      </c>
      <c r="H628" s="24">
        <v>1.0</v>
      </c>
      <c r="I628" s="25">
        <v>13.0</v>
      </c>
      <c r="J628" s="26" t="s">
        <v>34</v>
      </c>
      <c r="K628" s="27">
        <v>0.0</v>
      </c>
      <c r="L628" s="28" t="s">
        <v>35</v>
      </c>
      <c r="M628" s="28">
        <v>30000.0</v>
      </c>
      <c r="N628" s="29"/>
      <c r="O628" s="30">
        <v>44120.0</v>
      </c>
      <c r="P628" s="38" t="s">
        <v>431</v>
      </c>
      <c r="Q628" s="37"/>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c r="BO628" s="19"/>
      <c r="BP628" s="19"/>
      <c r="BQ628" s="19"/>
      <c r="BR628" s="19"/>
      <c r="BS628" s="19"/>
      <c r="BT628" s="19"/>
      <c r="BU628" s="19"/>
      <c r="BV628" s="19"/>
      <c r="BW628" s="19"/>
      <c r="BX628" s="19"/>
      <c r="BY628" s="19"/>
      <c r="BZ628" s="19"/>
    </row>
    <row r="629" hidden="1">
      <c r="A629" s="20" t="s">
        <v>7</v>
      </c>
      <c r="B629" s="20" t="s">
        <v>38</v>
      </c>
      <c r="C629" s="21">
        <v>708.0</v>
      </c>
      <c r="D629" s="22">
        <v>44364.0</v>
      </c>
      <c r="E629" s="23">
        <v>44206.0</v>
      </c>
      <c r="F629" s="20" t="s">
        <v>28</v>
      </c>
      <c r="G629" s="20" t="s">
        <v>29</v>
      </c>
      <c r="H629" s="24">
        <v>2.0</v>
      </c>
      <c r="I629" s="25">
        <v>207.0</v>
      </c>
      <c r="J629" s="26" t="s">
        <v>34</v>
      </c>
      <c r="K629" s="27">
        <v>0.0</v>
      </c>
      <c r="L629" s="28" t="s">
        <v>35</v>
      </c>
      <c r="M629" s="28">
        <v>250000.0</v>
      </c>
      <c r="N629" s="29"/>
      <c r="O629" s="30">
        <v>44487.0</v>
      </c>
      <c r="P629" s="34" t="s">
        <v>432</v>
      </c>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row>
    <row r="630">
      <c r="A630" s="20" t="s">
        <v>5</v>
      </c>
      <c r="B630" s="20" t="s">
        <v>22</v>
      </c>
      <c r="C630" s="21">
        <v>543.0</v>
      </c>
      <c r="D630" s="22">
        <v>44036.0</v>
      </c>
      <c r="E630" s="23">
        <v>44106.0</v>
      </c>
      <c r="F630" s="20" t="s">
        <v>84</v>
      </c>
      <c r="G630" s="20" t="s">
        <v>24</v>
      </c>
      <c r="H630" s="24">
        <v>1.0</v>
      </c>
      <c r="I630" s="25">
        <v>70.0</v>
      </c>
      <c r="J630" s="26" t="s">
        <v>30</v>
      </c>
      <c r="K630" s="27">
        <v>1.0</v>
      </c>
      <c r="L630" s="28" t="s">
        <v>31</v>
      </c>
      <c r="M630" s="28">
        <v>15000.0</v>
      </c>
      <c r="N630" s="29"/>
      <c r="O630" s="30">
        <v>44074.0</v>
      </c>
      <c r="P630" s="34" t="s">
        <v>433</v>
      </c>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row>
    <row r="631">
      <c r="A631" s="20" t="s">
        <v>7</v>
      </c>
      <c r="B631" s="20" t="s">
        <v>22</v>
      </c>
      <c r="C631" s="21">
        <v>544.0</v>
      </c>
      <c r="D631" s="22">
        <v>44036.0</v>
      </c>
      <c r="E631" s="23">
        <v>44106.0</v>
      </c>
      <c r="F631" s="20" t="s">
        <v>84</v>
      </c>
      <c r="G631" s="20" t="s">
        <v>24</v>
      </c>
      <c r="H631" s="24">
        <v>1.0</v>
      </c>
      <c r="I631" s="25">
        <v>70.0</v>
      </c>
      <c r="J631" s="26" t="s">
        <v>30</v>
      </c>
      <c r="K631" s="27">
        <v>1.0</v>
      </c>
      <c r="L631" s="28" t="s">
        <v>31</v>
      </c>
      <c r="M631" s="28">
        <v>5250.0</v>
      </c>
      <c r="N631" s="29"/>
      <c r="O631" s="30">
        <v>44074.0</v>
      </c>
      <c r="P631" s="34" t="s">
        <v>433</v>
      </c>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row>
    <row r="632">
      <c r="A632" s="20" t="s">
        <v>7</v>
      </c>
      <c r="B632" s="20" t="s">
        <v>38</v>
      </c>
      <c r="C632" s="21">
        <v>1613.0</v>
      </c>
      <c r="D632" s="22">
        <v>44149.0</v>
      </c>
      <c r="E632" s="23">
        <v>44105.0</v>
      </c>
      <c r="F632" s="20" t="s">
        <v>84</v>
      </c>
      <c r="G632" s="20" t="s">
        <v>24</v>
      </c>
      <c r="H632" s="24">
        <v>1.0</v>
      </c>
      <c r="I632" s="25">
        <v>44.0</v>
      </c>
      <c r="J632" s="26" t="s">
        <v>30</v>
      </c>
      <c r="K632" s="27">
        <v>1.0</v>
      </c>
      <c r="L632" s="28" t="s">
        <v>31</v>
      </c>
      <c r="M632" s="28">
        <v>20833.0</v>
      </c>
      <c r="N632" s="33"/>
      <c r="O632" s="33"/>
      <c r="P632" s="26" t="s">
        <v>434</v>
      </c>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row>
    <row r="633" hidden="1">
      <c r="A633" s="20" t="s">
        <v>5</v>
      </c>
      <c r="B633" s="20" t="s">
        <v>22</v>
      </c>
      <c r="C633" s="21">
        <v>1484.0</v>
      </c>
      <c r="D633" s="22">
        <v>44204.0</v>
      </c>
      <c r="E633" s="23">
        <v>44207.0</v>
      </c>
      <c r="F633" s="20" t="s">
        <v>28</v>
      </c>
      <c r="G633" s="20" t="s">
        <v>29</v>
      </c>
      <c r="H633" s="24">
        <v>2.0</v>
      </c>
      <c r="I633" s="25">
        <v>3.0</v>
      </c>
      <c r="J633" s="26" t="s">
        <v>30</v>
      </c>
      <c r="K633" s="27">
        <v>1.0</v>
      </c>
      <c r="L633" s="28" t="s">
        <v>31</v>
      </c>
      <c r="M633" s="28">
        <v>25000.0</v>
      </c>
      <c r="N633" s="33"/>
      <c r="O633" s="33"/>
      <c r="P633" s="36" t="s">
        <v>435</v>
      </c>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row>
    <row r="634">
      <c r="A634" s="20" t="s">
        <v>7</v>
      </c>
      <c r="B634" s="20" t="s">
        <v>38</v>
      </c>
      <c r="C634" s="21">
        <v>1614.0</v>
      </c>
      <c r="D634" s="22">
        <v>44149.0</v>
      </c>
      <c r="E634" s="23">
        <v>44105.0</v>
      </c>
      <c r="F634" s="20" t="s">
        <v>84</v>
      </c>
      <c r="G634" s="20" t="s">
        <v>24</v>
      </c>
      <c r="H634" s="24">
        <v>1.0</v>
      </c>
      <c r="I634" s="25">
        <v>44.0</v>
      </c>
      <c r="J634" s="26" t="s">
        <v>30</v>
      </c>
      <c r="K634" s="27">
        <v>1.0</v>
      </c>
      <c r="L634" s="28" t="s">
        <v>31</v>
      </c>
      <c r="M634" s="28">
        <v>20833.0</v>
      </c>
      <c r="N634" s="33"/>
      <c r="O634" s="33"/>
      <c r="P634" s="36" t="s">
        <v>434</v>
      </c>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row>
    <row r="635">
      <c r="A635" s="20" t="s">
        <v>7</v>
      </c>
      <c r="B635" s="20" t="s">
        <v>38</v>
      </c>
      <c r="C635" s="21">
        <v>1615.0</v>
      </c>
      <c r="D635" s="22">
        <v>44149.0</v>
      </c>
      <c r="E635" s="23">
        <v>44105.0</v>
      </c>
      <c r="F635" s="20" t="s">
        <v>84</v>
      </c>
      <c r="G635" s="20" t="s">
        <v>24</v>
      </c>
      <c r="H635" s="24">
        <v>1.0</v>
      </c>
      <c r="I635" s="25">
        <v>44.0</v>
      </c>
      <c r="J635" s="26" t="s">
        <v>30</v>
      </c>
      <c r="K635" s="27">
        <v>1.0</v>
      </c>
      <c r="L635" s="28" t="s">
        <v>31</v>
      </c>
      <c r="M635" s="28">
        <v>20833.0</v>
      </c>
      <c r="N635" s="33"/>
      <c r="O635" s="33"/>
      <c r="P635" s="36" t="s">
        <v>434</v>
      </c>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row>
    <row r="636">
      <c r="A636" s="20" t="s">
        <v>5</v>
      </c>
      <c r="B636" s="20" t="s">
        <v>33</v>
      </c>
      <c r="C636" s="21">
        <v>1034.0</v>
      </c>
      <c r="D636" s="22">
        <v>44078.0</v>
      </c>
      <c r="E636" s="23">
        <v>44105.0</v>
      </c>
      <c r="F636" s="20" t="s">
        <v>84</v>
      </c>
      <c r="G636" s="20" t="s">
        <v>24</v>
      </c>
      <c r="H636" s="24">
        <v>1.0</v>
      </c>
      <c r="I636" s="25">
        <v>27.0</v>
      </c>
      <c r="J636" s="26" t="s">
        <v>34</v>
      </c>
      <c r="K636" s="27">
        <v>0.0</v>
      </c>
      <c r="L636" s="28" t="s">
        <v>35</v>
      </c>
      <c r="M636" s="28">
        <v>20000.0</v>
      </c>
      <c r="N636" s="29"/>
      <c r="O636" s="30">
        <v>44286.0</v>
      </c>
      <c r="P636" s="38" t="s">
        <v>436</v>
      </c>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row>
    <row r="637">
      <c r="A637" s="20" t="s">
        <v>7</v>
      </c>
      <c r="B637" s="20" t="s">
        <v>33</v>
      </c>
      <c r="C637" s="21">
        <v>347.0</v>
      </c>
      <c r="D637" s="22">
        <v>43986.0</v>
      </c>
      <c r="E637" s="23">
        <v>44105.0</v>
      </c>
      <c r="F637" s="20" t="s">
        <v>84</v>
      </c>
      <c r="G637" s="20" t="s">
        <v>24</v>
      </c>
      <c r="H637" s="24">
        <v>1.0</v>
      </c>
      <c r="I637" s="25">
        <v>119.0</v>
      </c>
      <c r="J637" s="26" t="s">
        <v>30</v>
      </c>
      <c r="K637" s="27">
        <v>1.0</v>
      </c>
      <c r="L637" s="28" t="s">
        <v>31</v>
      </c>
      <c r="M637" s="28">
        <v>60000.0</v>
      </c>
      <c r="N637" s="29"/>
      <c r="O637" s="30">
        <v>44143.0</v>
      </c>
      <c r="P637" s="34" t="s">
        <v>437</v>
      </c>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row>
    <row r="638">
      <c r="A638" s="20" t="s">
        <v>7</v>
      </c>
      <c r="B638" s="20" t="s">
        <v>33</v>
      </c>
      <c r="C638" s="21">
        <v>1043.0</v>
      </c>
      <c r="D638" s="22">
        <v>43937.0</v>
      </c>
      <c r="E638" s="23">
        <v>44105.0</v>
      </c>
      <c r="F638" s="20" t="s">
        <v>84</v>
      </c>
      <c r="G638" s="20" t="s">
        <v>24</v>
      </c>
      <c r="H638" s="24">
        <v>1.0</v>
      </c>
      <c r="I638" s="25">
        <v>168.0</v>
      </c>
      <c r="J638" s="26" t="s">
        <v>34</v>
      </c>
      <c r="K638" s="27">
        <v>0.0</v>
      </c>
      <c r="L638" s="28" t="s">
        <v>35</v>
      </c>
      <c r="M638" s="28">
        <v>50000.0</v>
      </c>
      <c r="N638" s="29"/>
      <c r="O638" s="30">
        <v>44098.0</v>
      </c>
      <c r="P638" s="38" t="s">
        <v>438</v>
      </c>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row>
    <row r="639">
      <c r="A639" s="20" t="s">
        <v>7</v>
      </c>
      <c r="B639" s="20" t="s">
        <v>38</v>
      </c>
      <c r="C639" s="21">
        <v>1181.0</v>
      </c>
      <c r="D639" s="22">
        <v>43930.0</v>
      </c>
      <c r="E639" s="23">
        <v>44105.0</v>
      </c>
      <c r="F639" s="20" t="s">
        <v>84</v>
      </c>
      <c r="G639" s="20" t="s">
        <v>24</v>
      </c>
      <c r="H639" s="24">
        <v>1.0</v>
      </c>
      <c r="I639" s="25">
        <v>175.0</v>
      </c>
      <c r="J639" s="26" t="s">
        <v>34</v>
      </c>
      <c r="K639" s="27">
        <v>0.0</v>
      </c>
      <c r="L639" s="28" t="s">
        <v>35</v>
      </c>
      <c r="M639" s="28">
        <v>100000.0</v>
      </c>
      <c r="N639" s="29"/>
      <c r="O639" s="30">
        <v>44114.0</v>
      </c>
      <c r="P639" s="26" t="s">
        <v>334</v>
      </c>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c r="BO639" s="19"/>
      <c r="BP639" s="19"/>
      <c r="BQ639" s="19"/>
      <c r="BR639" s="19"/>
      <c r="BS639" s="19"/>
      <c r="BT639" s="19"/>
      <c r="BU639" s="19"/>
      <c r="BV639" s="19"/>
      <c r="BW639" s="19"/>
      <c r="BX639" s="19"/>
      <c r="BY639" s="19"/>
      <c r="BZ639" s="19"/>
    </row>
    <row r="640" hidden="1">
      <c r="A640" s="20" t="s">
        <v>7</v>
      </c>
      <c r="B640" s="20" t="s">
        <v>22</v>
      </c>
      <c r="C640" s="21">
        <v>1784.0</v>
      </c>
      <c r="D640" s="22">
        <v>44497.0</v>
      </c>
      <c r="E640" s="23">
        <v>44208.0</v>
      </c>
      <c r="F640" s="20" t="s">
        <v>28</v>
      </c>
      <c r="G640" s="20" t="s">
        <v>29</v>
      </c>
      <c r="H640" s="24">
        <v>2.0</v>
      </c>
      <c r="I640" s="25">
        <v>76.0</v>
      </c>
      <c r="J640" s="26" t="s">
        <v>34</v>
      </c>
      <c r="K640" s="27">
        <v>0.0</v>
      </c>
      <c r="L640" s="28" t="s">
        <v>35</v>
      </c>
      <c r="M640" s="28">
        <v>150000.0</v>
      </c>
      <c r="N640" s="33"/>
      <c r="O640" s="33"/>
      <c r="P640" s="26" t="s">
        <v>439</v>
      </c>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c r="BO640" s="19"/>
      <c r="BP640" s="19"/>
      <c r="BQ640" s="19"/>
      <c r="BR640" s="19"/>
      <c r="BS640" s="19"/>
      <c r="BT640" s="19"/>
      <c r="BU640" s="19"/>
      <c r="BV640" s="19"/>
      <c r="BW640" s="19"/>
      <c r="BX640" s="19"/>
      <c r="BY640" s="19"/>
      <c r="BZ640" s="19"/>
    </row>
    <row r="641" hidden="1">
      <c r="A641" s="20" t="s">
        <v>7</v>
      </c>
      <c r="B641" s="20" t="s">
        <v>38</v>
      </c>
      <c r="C641" s="21">
        <v>1725.0</v>
      </c>
      <c r="D641" s="22">
        <v>44541.0</v>
      </c>
      <c r="E641" s="23">
        <v>44209.0</v>
      </c>
      <c r="F641" s="20" t="s">
        <v>28</v>
      </c>
      <c r="G641" s="20" t="s">
        <v>29</v>
      </c>
      <c r="H641" s="24">
        <v>2.0</v>
      </c>
      <c r="I641" s="25">
        <v>33.0</v>
      </c>
      <c r="J641" s="26" t="s">
        <v>30</v>
      </c>
      <c r="K641" s="27">
        <v>1.0</v>
      </c>
      <c r="L641" s="28" t="s">
        <v>31</v>
      </c>
      <c r="M641" s="28">
        <v>65000.0</v>
      </c>
      <c r="N641" s="29"/>
      <c r="O641" s="30">
        <v>44271.0</v>
      </c>
      <c r="P641" s="34" t="s">
        <v>440</v>
      </c>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c r="BO641" s="19"/>
      <c r="BP641" s="19"/>
      <c r="BQ641" s="19"/>
      <c r="BR641" s="19"/>
      <c r="BS641" s="19"/>
      <c r="BT641" s="19"/>
      <c r="BU641" s="19"/>
      <c r="BV641" s="19"/>
      <c r="BW641" s="19"/>
      <c r="BX641" s="19"/>
      <c r="BY641" s="19"/>
      <c r="BZ641" s="19"/>
    </row>
    <row r="642" hidden="1">
      <c r="A642" s="20" t="s">
        <v>5</v>
      </c>
      <c r="B642" s="20" t="s">
        <v>22</v>
      </c>
      <c r="C642" s="21">
        <v>1855.0</v>
      </c>
      <c r="D642" s="22">
        <v>44525.0</v>
      </c>
      <c r="E642" s="23">
        <v>44209.0</v>
      </c>
      <c r="F642" s="20" t="s">
        <v>28</v>
      </c>
      <c r="G642" s="20" t="s">
        <v>29</v>
      </c>
      <c r="H642" s="24">
        <v>2.0</v>
      </c>
      <c r="I642" s="25">
        <v>49.0</v>
      </c>
      <c r="J642" s="26" t="s">
        <v>34</v>
      </c>
      <c r="K642" s="27">
        <v>0.0</v>
      </c>
      <c r="L642" s="28" t="s">
        <v>35</v>
      </c>
      <c r="M642" s="28">
        <v>50000.0</v>
      </c>
      <c r="N642" s="33"/>
      <c r="O642" s="33"/>
      <c r="P642" s="38" t="s">
        <v>441</v>
      </c>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c r="BO642" s="19"/>
      <c r="BP642" s="19"/>
      <c r="BQ642" s="19"/>
      <c r="BR642" s="19"/>
      <c r="BS642" s="19"/>
      <c r="BT642" s="19"/>
      <c r="BU642" s="19"/>
      <c r="BV642" s="19"/>
      <c r="BW642" s="19"/>
      <c r="BX642" s="19"/>
      <c r="BY642" s="19"/>
      <c r="BZ642" s="19"/>
    </row>
    <row r="643" hidden="1">
      <c r="A643" s="20" t="s">
        <v>7</v>
      </c>
      <c r="B643" s="20" t="s">
        <v>22</v>
      </c>
      <c r="C643" s="21">
        <v>1344.0</v>
      </c>
      <c r="D643" s="22">
        <v>44482.0</v>
      </c>
      <c r="E643" s="23">
        <v>44211.0</v>
      </c>
      <c r="F643" s="20" t="s">
        <v>28</v>
      </c>
      <c r="G643" s="20" t="s">
        <v>29</v>
      </c>
      <c r="H643" s="24">
        <v>2.0</v>
      </c>
      <c r="I643" s="25">
        <v>94.0</v>
      </c>
      <c r="J643" s="26" t="s">
        <v>34</v>
      </c>
      <c r="K643" s="27">
        <v>0.0</v>
      </c>
      <c r="L643" s="28" t="s">
        <v>35</v>
      </c>
      <c r="M643" s="28">
        <v>25000.0</v>
      </c>
      <c r="N643" s="29"/>
      <c r="O643" s="30">
        <v>44485.0</v>
      </c>
      <c r="P643" s="26" t="s">
        <v>442</v>
      </c>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c r="BO643" s="19"/>
      <c r="BP643" s="19"/>
      <c r="BQ643" s="19"/>
      <c r="BR643" s="19"/>
      <c r="BS643" s="19"/>
      <c r="BT643" s="19"/>
      <c r="BU643" s="19"/>
      <c r="BV643" s="19"/>
      <c r="BW643" s="19"/>
      <c r="BX643" s="19"/>
      <c r="BY643" s="19"/>
      <c r="BZ643" s="19"/>
    </row>
    <row r="644">
      <c r="A644" s="20" t="s">
        <v>7</v>
      </c>
      <c r="B644" s="20" t="s">
        <v>38</v>
      </c>
      <c r="C644" s="21">
        <v>1733.0</v>
      </c>
      <c r="D644" s="22">
        <v>44080.0</v>
      </c>
      <c r="E644" s="23">
        <v>44104.0</v>
      </c>
      <c r="F644" s="20" t="s">
        <v>103</v>
      </c>
      <c r="G644" s="20" t="s">
        <v>101</v>
      </c>
      <c r="H644" s="24">
        <v>1.0</v>
      </c>
      <c r="I644" s="25">
        <v>24.0</v>
      </c>
      <c r="J644" s="26" t="s">
        <v>34</v>
      </c>
      <c r="K644" s="27">
        <v>0.0</v>
      </c>
      <c r="L644" s="28" t="s">
        <v>35</v>
      </c>
      <c r="M644" s="28">
        <v>150000.0</v>
      </c>
      <c r="N644" s="29"/>
      <c r="O644" s="30">
        <v>44100.0</v>
      </c>
      <c r="P644" s="36" t="s">
        <v>443</v>
      </c>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c r="BP644" s="19"/>
      <c r="BQ644" s="19"/>
      <c r="BR644" s="19"/>
      <c r="BS644" s="19"/>
      <c r="BT644" s="19"/>
      <c r="BU644" s="19"/>
      <c r="BV644" s="19"/>
      <c r="BW644" s="19"/>
      <c r="BX644" s="19"/>
      <c r="BY644" s="19"/>
      <c r="BZ644" s="19"/>
    </row>
    <row r="645">
      <c r="A645" s="20" t="s">
        <v>7</v>
      </c>
      <c r="B645" s="20" t="s">
        <v>51</v>
      </c>
      <c r="C645" s="21">
        <v>436.0</v>
      </c>
      <c r="D645" s="22">
        <v>44072.0</v>
      </c>
      <c r="E645" s="23">
        <v>44104.0</v>
      </c>
      <c r="F645" s="20" t="s">
        <v>103</v>
      </c>
      <c r="G645" s="20" t="s">
        <v>101</v>
      </c>
      <c r="H645" s="24">
        <v>1.0</v>
      </c>
      <c r="I645" s="25">
        <v>32.0</v>
      </c>
      <c r="J645" s="26" t="s">
        <v>34</v>
      </c>
      <c r="K645" s="27">
        <v>0.0</v>
      </c>
      <c r="L645" s="28" t="s">
        <v>35</v>
      </c>
      <c r="M645" s="28">
        <v>75000.0</v>
      </c>
      <c r="N645" s="29"/>
      <c r="O645" s="30">
        <v>44114.0</v>
      </c>
      <c r="P645" s="36" t="s">
        <v>352</v>
      </c>
      <c r="Q645" s="37"/>
      <c r="R645" s="37"/>
      <c r="S645" s="37"/>
      <c r="T645" s="37"/>
      <c r="U645" s="37"/>
      <c r="V645" s="37"/>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c r="BO645" s="19"/>
      <c r="BP645" s="19"/>
      <c r="BQ645" s="19"/>
      <c r="BR645" s="19"/>
      <c r="BS645" s="19"/>
      <c r="BT645" s="19"/>
      <c r="BU645" s="19"/>
      <c r="BV645" s="19"/>
      <c r="BW645" s="19"/>
      <c r="BX645" s="19"/>
      <c r="BY645" s="19"/>
      <c r="BZ645" s="19"/>
    </row>
    <row r="646" hidden="1">
      <c r="A646" s="20" t="s">
        <v>7</v>
      </c>
      <c r="B646" s="20" t="s">
        <v>22</v>
      </c>
      <c r="C646" s="21">
        <v>1333.0</v>
      </c>
      <c r="D646" s="22">
        <v>44525.0</v>
      </c>
      <c r="E646" s="23">
        <v>44212.0</v>
      </c>
      <c r="F646" s="20" t="s">
        <v>28</v>
      </c>
      <c r="G646" s="20" t="s">
        <v>29</v>
      </c>
      <c r="H646" s="24">
        <v>2.0</v>
      </c>
      <c r="I646" s="25">
        <v>52.0</v>
      </c>
      <c r="J646" s="26" t="s">
        <v>30</v>
      </c>
      <c r="K646" s="27">
        <v>1.0</v>
      </c>
      <c r="L646" s="28" t="s">
        <v>31</v>
      </c>
      <c r="M646" s="28">
        <v>85000.0</v>
      </c>
      <c r="N646" s="29"/>
      <c r="O646" s="30">
        <v>44203.0</v>
      </c>
      <c r="P646" s="38" t="s">
        <v>444</v>
      </c>
      <c r="Q646" s="37"/>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c r="BO646" s="19"/>
      <c r="BP646" s="19"/>
      <c r="BQ646" s="19"/>
      <c r="BR646" s="19"/>
      <c r="BS646" s="19"/>
      <c r="BT646" s="19"/>
      <c r="BU646" s="19"/>
      <c r="BV646" s="19"/>
      <c r="BW646" s="19"/>
      <c r="BX646" s="19"/>
      <c r="BY646" s="19"/>
      <c r="BZ646" s="19"/>
    </row>
    <row r="647" hidden="1">
      <c r="A647" s="20" t="s">
        <v>6</v>
      </c>
      <c r="B647" s="20" t="s">
        <v>22</v>
      </c>
      <c r="C647" s="21">
        <v>1927.0</v>
      </c>
      <c r="D647" s="22">
        <v>44480.0</v>
      </c>
      <c r="E647" s="23">
        <v>44212.0</v>
      </c>
      <c r="F647" s="20" t="s">
        <v>28</v>
      </c>
      <c r="G647" s="20" t="s">
        <v>29</v>
      </c>
      <c r="H647" s="24">
        <v>2.0</v>
      </c>
      <c r="I647" s="25">
        <v>97.0</v>
      </c>
      <c r="J647" s="26" t="s">
        <v>30</v>
      </c>
      <c r="K647" s="27">
        <v>1.0</v>
      </c>
      <c r="L647" s="28" t="s">
        <v>31</v>
      </c>
      <c r="M647" s="28">
        <v>50000.0</v>
      </c>
      <c r="N647" s="29"/>
      <c r="O647" s="30">
        <v>44210.0</v>
      </c>
      <c r="P647" s="26" t="s">
        <v>445</v>
      </c>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c r="BO647" s="19"/>
      <c r="BP647" s="19"/>
      <c r="BQ647" s="19"/>
      <c r="BR647" s="19"/>
      <c r="BS647" s="19"/>
      <c r="BT647" s="19"/>
      <c r="BU647" s="19"/>
      <c r="BV647" s="19"/>
      <c r="BW647" s="19"/>
      <c r="BX647" s="19"/>
      <c r="BY647" s="19"/>
      <c r="BZ647" s="19"/>
    </row>
    <row r="648" hidden="1">
      <c r="A648" s="20" t="s">
        <v>7</v>
      </c>
      <c r="B648" s="20" t="s">
        <v>38</v>
      </c>
      <c r="C648" s="21">
        <v>847.0</v>
      </c>
      <c r="D648" s="22">
        <v>44350.0</v>
      </c>
      <c r="E648" s="23">
        <v>44212.0</v>
      </c>
      <c r="F648" s="20" t="s">
        <v>28</v>
      </c>
      <c r="G648" s="20" t="s">
        <v>29</v>
      </c>
      <c r="H648" s="24">
        <v>2.0</v>
      </c>
      <c r="I648" s="25">
        <v>227.0</v>
      </c>
      <c r="J648" s="26" t="s">
        <v>34</v>
      </c>
      <c r="K648" s="27">
        <v>0.0</v>
      </c>
      <c r="L648" s="28" t="s">
        <v>35</v>
      </c>
      <c r="M648" s="28">
        <v>0.0</v>
      </c>
      <c r="N648" s="29"/>
      <c r="O648" s="30">
        <v>44216.0</v>
      </c>
      <c r="P648" s="34" t="s">
        <v>446</v>
      </c>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c r="BO648" s="19"/>
      <c r="BP648" s="19"/>
      <c r="BQ648" s="19"/>
      <c r="BR648" s="19"/>
      <c r="BS648" s="19"/>
      <c r="BT648" s="19"/>
      <c r="BU648" s="19"/>
      <c r="BV648" s="19"/>
      <c r="BW648" s="19"/>
      <c r="BX648" s="19"/>
      <c r="BY648" s="19"/>
      <c r="BZ648" s="19"/>
    </row>
    <row r="649" hidden="1">
      <c r="A649" s="20" t="s">
        <v>5</v>
      </c>
      <c r="B649" s="20" t="s">
        <v>38</v>
      </c>
      <c r="C649" s="21">
        <v>761.0</v>
      </c>
      <c r="D649" s="22">
        <v>44209.0</v>
      </c>
      <c r="E649" s="23">
        <v>44212.0</v>
      </c>
      <c r="F649" s="20" t="s">
        <v>28</v>
      </c>
      <c r="G649" s="20" t="s">
        <v>29</v>
      </c>
      <c r="H649" s="24">
        <v>2.0</v>
      </c>
      <c r="I649" s="25">
        <v>3.0</v>
      </c>
      <c r="J649" s="26" t="s">
        <v>30</v>
      </c>
      <c r="K649" s="27">
        <v>1.0</v>
      </c>
      <c r="L649" s="28" t="s">
        <v>31</v>
      </c>
      <c r="M649" s="28">
        <v>10000.0</v>
      </c>
      <c r="N649" s="29"/>
      <c r="O649" s="30">
        <v>44238.0</v>
      </c>
      <c r="P649" s="26" t="s">
        <v>447</v>
      </c>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c r="BO649" s="19"/>
      <c r="BP649" s="19"/>
      <c r="BQ649" s="19"/>
      <c r="BR649" s="19"/>
      <c r="BS649" s="19"/>
      <c r="BT649" s="19"/>
      <c r="BU649" s="19"/>
      <c r="BV649" s="19"/>
      <c r="BW649" s="19"/>
      <c r="BX649" s="19"/>
      <c r="BY649" s="19"/>
      <c r="BZ649" s="19"/>
    </row>
    <row r="650">
      <c r="A650" s="20" t="s">
        <v>7</v>
      </c>
      <c r="B650" s="20" t="s">
        <v>33</v>
      </c>
      <c r="C650" s="21">
        <v>1057.0</v>
      </c>
      <c r="D650" s="22">
        <v>44056.0</v>
      </c>
      <c r="E650" s="23">
        <v>44104.0</v>
      </c>
      <c r="F650" s="20" t="s">
        <v>103</v>
      </c>
      <c r="G650" s="20" t="s">
        <v>101</v>
      </c>
      <c r="H650" s="24">
        <v>1.0</v>
      </c>
      <c r="I650" s="25">
        <v>48.0</v>
      </c>
      <c r="J650" s="26" t="s">
        <v>34</v>
      </c>
      <c r="K650" s="27">
        <v>0.0</v>
      </c>
      <c r="L650" s="28" t="s">
        <v>35</v>
      </c>
      <c r="M650" s="28">
        <v>100000.0</v>
      </c>
      <c r="N650" s="29"/>
      <c r="O650" s="30">
        <v>44098.0</v>
      </c>
      <c r="P650" s="26" t="s">
        <v>357</v>
      </c>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c r="BO650" s="19"/>
      <c r="BP650" s="19"/>
      <c r="BQ650" s="19"/>
      <c r="BR650" s="19"/>
      <c r="BS650" s="19"/>
      <c r="BT650" s="19"/>
      <c r="BU650" s="19"/>
      <c r="BV650" s="19"/>
      <c r="BW650" s="19"/>
      <c r="BX650" s="19"/>
      <c r="BY650" s="19"/>
      <c r="BZ650" s="19"/>
    </row>
    <row r="651" hidden="1">
      <c r="A651" s="20" t="s">
        <v>7</v>
      </c>
      <c r="B651" s="20" t="s">
        <v>38</v>
      </c>
      <c r="C651" s="21">
        <v>1154.0</v>
      </c>
      <c r="D651" s="22">
        <v>44487.0</v>
      </c>
      <c r="E651" s="23">
        <v>44213.0</v>
      </c>
      <c r="F651" s="20" t="s">
        <v>28</v>
      </c>
      <c r="G651" s="20" t="s">
        <v>29</v>
      </c>
      <c r="H651" s="24">
        <v>2.0</v>
      </c>
      <c r="I651" s="25">
        <v>91.0</v>
      </c>
      <c r="J651" s="26" t="s">
        <v>30</v>
      </c>
      <c r="K651" s="27">
        <v>1.0</v>
      </c>
      <c r="L651" s="28" t="s">
        <v>31</v>
      </c>
      <c r="M651" s="28">
        <v>80000.0</v>
      </c>
      <c r="N651" s="29"/>
      <c r="O651" s="30">
        <v>44272.0</v>
      </c>
      <c r="P651" s="34" t="s">
        <v>448</v>
      </c>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c r="BO651" s="19"/>
      <c r="BP651" s="19"/>
      <c r="BQ651" s="19"/>
      <c r="BR651" s="19"/>
      <c r="BS651" s="19"/>
      <c r="BT651" s="19"/>
      <c r="BU651" s="19"/>
      <c r="BV651" s="19"/>
      <c r="BW651" s="19"/>
      <c r="BX651" s="19"/>
      <c r="BY651" s="19"/>
      <c r="BZ651" s="19"/>
    </row>
    <row r="652" hidden="1">
      <c r="A652" s="20" t="s">
        <v>7</v>
      </c>
      <c r="B652" s="20" t="s">
        <v>22</v>
      </c>
      <c r="C652" s="21">
        <v>1525.0</v>
      </c>
      <c r="D652" s="22">
        <v>44393.0</v>
      </c>
      <c r="E652" s="23">
        <v>44213.0</v>
      </c>
      <c r="F652" s="20" t="s">
        <v>28</v>
      </c>
      <c r="G652" s="20" t="s">
        <v>29</v>
      </c>
      <c r="H652" s="24">
        <v>2.0</v>
      </c>
      <c r="I652" s="25">
        <v>185.0</v>
      </c>
      <c r="J652" s="26" t="s">
        <v>34</v>
      </c>
      <c r="K652" s="27">
        <v>0.0</v>
      </c>
      <c r="L652" s="28" t="s">
        <v>35</v>
      </c>
      <c r="M652" s="28">
        <v>32500.0</v>
      </c>
      <c r="N652" s="29"/>
      <c r="O652" s="30">
        <v>44501.0</v>
      </c>
      <c r="P652" s="36" t="s">
        <v>449</v>
      </c>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c r="BO652" s="19"/>
      <c r="BP652" s="19"/>
      <c r="BQ652" s="19"/>
      <c r="BR652" s="19"/>
      <c r="BS652" s="19"/>
      <c r="BT652" s="19"/>
      <c r="BU652" s="19"/>
      <c r="BV652" s="19"/>
      <c r="BW652" s="19"/>
      <c r="BX652" s="19"/>
      <c r="BY652" s="19"/>
      <c r="BZ652" s="19"/>
    </row>
    <row r="653" hidden="1">
      <c r="A653" s="20" t="s">
        <v>7</v>
      </c>
      <c r="B653" s="20" t="s">
        <v>22</v>
      </c>
      <c r="C653" s="21">
        <v>1620.0</v>
      </c>
      <c r="D653" s="22">
        <v>44213.0</v>
      </c>
      <c r="E653" s="23">
        <v>44213.0</v>
      </c>
      <c r="F653" s="20" t="s">
        <v>28</v>
      </c>
      <c r="G653" s="20" t="s">
        <v>29</v>
      </c>
      <c r="H653" s="24">
        <v>2.0</v>
      </c>
      <c r="I653" s="25">
        <v>0.0</v>
      </c>
      <c r="J653" s="26" t="s">
        <v>34</v>
      </c>
      <c r="K653" s="27">
        <v>0.0</v>
      </c>
      <c r="L653" s="28" t="s">
        <v>35</v>
      </c>
      <c r="M653" s="28">
        <v>90000.0</v>
      </c>
      <c r="N653" s="29"/>
      <c r="O653" s="30">
        <v>44212.0</v>
      </c>
      <c r="P653" s="34" t="s">
        <v>450</v>
      </c>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c r="BO653" s="19"/>
      <c r="BP653" s="19"/>
      <c r="BQ653" s="19"/>
      <c r="BR653" s="19"/>
      <c r="BS653" s="19"/>
      <c r="BT653" s="19"/>
      <c r="BU653" s="19"/>
      <c r="BV653" s="19"/>
      <c r="BW653" s="19"/>
      <c r="BX653" s="19"/>
      <c r="BY653" s="19"/>
      <c r="BZ653" s="19"/>
    </row>
    <row r="654" hidden="1">
      <c r="A654" s="20" t="s">
        <v>7</v>
      </c>
      <c r="B654" s="20" t="s">
        <v>22</v>
      </c>
      <c r="C654" s="21">
        <v>19.0</v>
      </c>
      <c r="D654" s="22">
        <v>44205.0</v>
      </c>
      <c r="E654" s="23">
        <v>44213.0</v>
      </c>
      <c r="F654" s="20" t="s">
        <v>28</v>
      </c>
      <c r="G654" s="20" t="s">
        <v>29</v>
      </c>
      <c r="H654" s="24">
        <v>2.0</v>
      </c>
      <c r="I654" s="25">
        <v>8.0</v>
      </c>
      <c r="J654" s="26" t="s">
        <v>30</v>
      </c>
      <c r="K654" s="27">
        <v>1.0</v>
      </c>
      <c r="L654" s="28" t="s">
        <v>31</v>
      </c>
      <c r="M654" s="28">
        <v>0.0</v>
      </c>
      <c r="N654" s="33"/>
      <c r="O654" s="33"/>
      <c r="P654" s="34" t="s">
        <v>451</v>
      </c>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row>
    <row r="655">
      <c r="A655" s="20" t="s">
        <v>6</v>
      </c>
      <c r="B655" s="20" t="s">
        <v>74</v>
      </c>
      <c r="C655" s="21">
        <v>1609.0</v>
      </c>
      <c r="D655" s="22">
        <v>44043.0</v>
      </c>
      <c r="E655" s="23">
        <v>44104.0</v>
      </c>
      <c r="F655" s="20" t="s">
        <v>103</v>
      </c>
      <c r="G655" s="20" t="s">
        <v>101</v>
      </c>
      <c r="H655" s="24">
        <v>1.0</v>
      </c>
      <c r="I655" s="25">
        <v>61.0</v>
      </c>
      <c r="J655" s="26" t="s">
        <v>34</v>
      </c>
      <c r="K655" s="27">
        <v>0.0</v>
      </c>
      <c r="L655" s="28" t="s">
        <v>35</v>
      </c>
      <c r="M655" s="28">
        <v>190000.0</v>
      </c>
      <c r="N655" s="29"/>
      <c r="O655" s="30">
        <v>44093.0</v>
      </c>
      <c r="P655" s="26" t="s">
        <v>334</v>
      </c>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row>
    <row r="656" hidden="1">
      <c r="A656" s="20" t="s">
        <v>5</v>
      </c>
      <c r="B656" s="20" t="s">
        <v>33</v>
      </c>
      <c r="C656" s="21">
        <v>1046.0</v>
      </c>
      <c r="D656" s="22">
        <v>44204.0</v>
      </c>
      <c r="E656" s="23">
        <v>44214.0</v>
      </c>
      <c r="F656" s="20" t="s">
        <v>28</v>
      </c>
      <c r="G656" s="20" t="s">
        <v>29</v>
      </c>
      <c r="H656" s="24">
        <v>2.0</v>
      </c>
      <c r="I656" s="25">
        <v>10.0</v>
      </c>
      <c r="J656" s="26" t="s">
        <v>30</v>
      </c>
      <c r="K656" s="27">
        <v>1.0</v>
      </c>
      <c r="L656" s="28" t="s">
        <v>31</v>
      </c>
      <c r="M656" s="28">
        <v>4400.0</v>
      </c>
      <c r="N656" s="33"/>
      <c r="O656" s="33"/>
      <c r="P656" s="36" t="s">
        <v>452</v>
      </c>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row>
    <row r="657">
      <c r="A657" s="20" t="s">
        <v>7</v>
      </c>
      <c r="B657" s="20" t="s">
        <v>51</v>
      </c>
      <c r="C657" s="21">
        <v>412.0</v>
      </c>
      <c r="D657" s="22">
        <v>44035.0</v>
      </c>
      <c r="E657" s="23">
        <v>44104.0</v>
      </c>
      <c r="F657" s="20" t="s">
        <v>103</v>
      </c>
      <c r="G657" s="20" t="s">
        <v>101</v>
      </c>
      <c r="H657" s="24">
        <v>1.0</v>
      </c>
      <c r="I657" s="25">
        <v>69.0</v>
      </c>
      <c r="J657" s="26" t="s">
        <v>34</v>
      </c>
      <c r="K657" s="27">
        <v>0.0</v>
      </c>
      <c r="L657" s="28" t="s">
        <v>35</v>
      </c>
      <c r="M657" s="28">
        <v>150000.0</v>
      </c>
      <c r="N657" s="29"/>
      <c r="O657" s="30">
        <v>44119.0</v>
      </c>
      <c r="P657" s="36" t="s">
        <v>453</v>
      </c>
      <c r="Q657" s="37"/>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row>
    <row r="658" hidden="1">
      <c r="A658" s="20" t="s">
        <v>7</v>
      </c>
      <c r="B658" s="20" t="s">
        <v>33</v>
      </c>
      <c r="C658" s="21">
        <v>889.0</v>
      </c>
      <c r="D658" s="22">
        <v>44504.0</v>
      </c>
      <c r="E658" s="23">
        <v>44215.0</v>
      </c>
      <c r="F658" s="20" t="s">
        <v>28</v>
      </c>
      <c r="G658" s="20" t="s">
        <v>29</v>
      </c>
      <c r="H658" s="24">
        <v>2.0</v>
      </c>
      <c r="I658" s="25">
        <v>76.0</v>
      </c>
      <c r="J658" s="26" t="s">
        <v>34</v>
      </c>
      <c r="K658" s="27">
        <v>0.0</v>
      </c>
      <c r="L658" s="28" t="s">
        <v>35</v>
      </c>
      <c r="M658" s="28">
        <v>50000.0</v>
      </c>
      <c r="N658" s="33"/>
      <c r="O658" s="33"/>
      <c r="P658" s="26" t="s">
        <v>454</v>
      </c>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row>
    <row r="659" hidden="1">
      <c r="A659" s="20" t="s">
        <v>7</v>
      </c>
      <c r="B659" s="20" t="s">
        <v>22</v>
      </c>
      <c r="C659" s="21">
        <v>1206.0</v>
      </c>
      <c r="D659" s="22">
        <v>44340.0</v>
      </c>
      <c r="E659" s="23">
        <v>44217.0</v>
      </c>
      <c r="F659" s="20" t="s">
        <v>28</v>
      </c>
      <c r="G659" s="20" t="s">
        <v>29</v>
      </c>
      <c r="H659" s="24">
        <v>2.0</v>
      </c>
      <c r="I659" s="25">
        <v>242.0</v>
      </c>
      <c r="J659" s="26" t="s">
        <v>30</v>
      </c>
      <c r="K659" s="27">
        <v>1.0</v>
      </c>
      <c r="L659" s="28" t="s">
        <v>31</v>
      </c>
      <c r="M659" s="28">
        <v>150000.0</v>
      </c>
      <c r="N659" s="29"/>
      <c r="O659" s="30">
        <v>44265.0</v>
      </c>
      <c r="P659" s="34" t="s">
        <v>455</v>
      </c>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row>
    <row r="660">
      <c r="A660" s="20" t="s">
        <v>7</v>
      </c>
      <c r="B660" s="20" t="s">
        <v>33</v>
      </c>
      <c r="C660" s="21">
        <v>244.0</v>
      </c>
      <c r="D660" s="22">
        <v>44028.0</v>
      </c>
      <c r="E660" s="23">
        <v>44104.0</v>
      </c>
      <c r="F660" s="20" t="s">
        <v>103</v>
      </c>
      <c r="G660" s="20" t="s">
        <v>101</v>
      </c>
      <c r="H660" s="24">
        <v>1.0</v>
      </c>
      <c r="I660" s="25">
        <v>76.0</v>
      </c>
      <c r="J660" s="26" t="s">
        <v>34</v>
      </c>
      <c r="K660" s="27">
        <v>0.0</v>
      </c>
      <c r="L660" s="28" t="s">
        <v>35</v>
      </c>
      <c r="M660" s="28">
        <v>300000.0</v>
      </c>
      <c r="N660" s="29"/>
      <c r="O660" s="30">
        <v>44035.0</v>
      </c>
      <c r="P660" s="26" t="s">
        <v>149</v>
      </c>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row>
    <row r="661">
      <c r="A661" s="20" t="s">
        <v>6</v>
      </c>
      <c r="B661" s="20" t="s">
        <v>33</v>
      </c>
      <c r="C661" s="21">
        <v>931.0</v>
      </c>
      <c r="D661" s="22">
        <v>44021.0</v>
      </c>
      <c r="E661" s="23">
        <v>44104.0</v>
      </c>
      <c r="F661" s="20" t="s">
        <v>103</v>
      </c>
      <c r="G661" s="20" t="s">
        <v>101</v>
      </c>
      <c r="H661" s="24">
        <v>1.0</v>
      </c>
      <c r="I661" s="25">
        <v>83.0</v>
      </c>
      <c r="J661" s="26" t="s">
        <v>34</v>
      </c>
      <c r="K661" s="27">
        <v>0.0</v>
      </c>
      <c r="L661" s="28" t="s">
        <v>35</v>
      </c>
      <c r="M661" s="28">
        <v>30000.0</v>
      </c>
      <c r="N661" s="29"/>
      <c r="O661" s="30">
        <v>44308.0</v>
      </c>
      <c r="P661" s="26" t="s">
        <v>149</v>
      </c>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row>
    <row r="662" hidden="1">
      <c r="A662" s="20" t="s">
        <v>7</v>
      </c>
      <c r="B662" s="20" t="s">
        <v>22</v>
      </c>
      <c r="C662" s="21">
        <v>1754.0</v>
      </c>
      <c r="D662" s="22">
        <v>44522.0</v>
      </c>
      <c r="E662" s="23">
        <v>44219.0</v>
      </c>
      <c r="F662" s="20" t="s">
        <v>28</v>
      </c>
      <c r="G662" s="20" t="s">
        <v>29</v>
      </c>
      <c r="H662" s="24">
        <v>2.0</v>
      </c>
      <c r="I662" s="25">
        <v>62.0</v>
      </c>
      <c r="J662" s="26" t="s">
        <v>30</v>
      </c>
      <c r="K662" s="27">
        <v>1.0</v>
      </c>
      <c r="L662" s="28" t="s">
        <v>31</v>
      </c>
      <c r="M662" s="28">
        <v>31250.0</v>
      </c>
      <c r="N662" s="29"/>
      <c r="O662" s="30">
        <v>44271.0</v>
      </c>
      <c r="P662" s="26" t="s">
        <v>456</v>
      </c>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row>
    <row r="663" hidden="1">
      <c r="A663" s="20" t="s">
        <v>7</v>
      </c>
      <c r="B663" s="20" t="s">
        <v>22</v>
      </c>
      <c r="C663" s="21">
        <v>1755.0</v>
      </c>
      <c r="D663" s="22">
        <v>44522.0</v>
      </c>
      <c r="E663" s="23">
        <v>44219.0</v>
      </c>
      <c r="F663" s="20" t="s">
        <v>28</v>
      </c>
      <c r="G663" s="20" t="s">
        <v>29</v>
      </c>
      <c r="H663" s="24">
        <v>2.0</v>
      </c>
      <c r="I663" s="25">
        <v>62.0</v>
      </c>
      <c r="J663" s="26" t="s">
        <v>30</v>
      </c>
      <c r="K663" s="27">
        <v>1.0</v>
      </c>
      <c r="L663" s="28" t="s">
        <v>31</v>
      </c>
      <c r="M663" s="28">
        <v>31250.0</v>
      </c>
      <c r="N663" s="29"/>
      <c r="O663" s="30">
        <v>44271.0</v>
      </c>
      <c r="P663" s="26" t="s">
        <v>456</v>
      </c>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row>
    <row r="664" hidden="1">
      <c r="A664" s="20" t="s">
        <v>7</v>
      </c>
      <c r="B664" s="20" t="s">
        <v>22</v>
      </c>
      <c r="C664" s="21">
        <v>1756.0</v>
      </c>
      <c r="D664" s="22">
        <v>44522.0</v>
      </c>
      <c r="E664" s="23">
        <v>44219.0</v>
      </c>
      <c r="F664" s="20" t="s">
        <v>28</v>
      </c>
      <c r="G664" s="20" t="s">
        <v>29</v>
      </c>
      <c r="H664" s="24">
        <v>2.0</v>
      </c>
      <c r="I664" s="25">
        <v>62.0</v>
      </c>
      <c r="J664" s="26" t="s">
        <v>30</v>
      </c>
      <c r="K664" s="27">
        <v>1.0</v>
      </c>
      <c r="L664" s="28" t="s">
        <v>31</v>
      </c>
      <c r="M664" s="28">
        <v>31250.0</v>
      </c>
      <c r="N664" s="29"/>
      <c r="O664" s="30">
        <v>44271.0</v>
      </c>
      <c r="P664" s="26" t="s">
        <v>456</v>
      </c>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c r="BO664" s="19"/>
      <c r="BP664" s="19"/>
      <c r="BQ664" s="19"/>
      <c r="BR664" s="19"/>
      <c r="BS664" s="19"/>
      <c r="BT664" s="19"/>
      <c r="BU664" s="19"/>
      <c r="BV664" s="19"/>
      <c r="BW664" s="19"/>
      <c r="BX664" s="19"/>
      <c r="BY664" s="19"/>
      <c r="BZ664" s="19"/>
    </row>
    <row r="665" hidden="1">
      <c r="A665" s="20" t="s">
        <v>7</v>
      </c>
      <c r="B665" s="20" t="s">
        <v>22</v>
      </c>
      <c r="C665" s="21">
        <v>1757.0</v>
      </c>
      <c r="D665" s="22">
        <v>44522.0</v>
      </c>
      <c r="E665" s="23">
        <v>44219.0</v>
      </c>
      <c r="F665" s="20" t="s">
        <v>28</v>
      </c>
      <c r="G665" s="20" t="s">
        <v>29</v>
      </c>
      <c r="H665" s="24">
        <v>2.0</v>
      </c>
      <c r="I665" s="25">
        <v>62.0</v>
      </c>
      <c r="J665" s="26" t="s">
        <v>30</v>
      </c>
      <c r="K665" s="27">
        <v>1.0</v>
      </c>
      <c r="L665" s="28" t="s">
        <v>31</v>
      </c>
      <c r="M665" s="28">
        <v>31250.0</v>
      </c>
      <c r="N665" s="29"/>
      <c r="O665" s="30">
        <v>44271.0</v>
      </c>
      <c r="P665" s="26" t="s">
        <v>456</v>
      </c>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c r="BP665" s="19"/>
      <c r="BQ665" s="19"/>
      <c r="BR665" s="19"/>
      <c r="BS665" s="19"/>
      <c r="BT665" s="19"/>
      <c r="BU665" s="19"/>
      <c r="BV665" s="19"/>
      <c r="BW665" s="19"/>
      <c r="BX665" s="19"/>
      <c r="BY665" s="19"/>
      <c r="BZ665" s="19"/>
    </row>
    <row r="666" hidden="1">
      <c r="A666" s="20" t="s">
        <v>7</v>
      </c>
      <c r="B666" s="20" t="s">
        <v>22</v>
      </c>
      <c r="C666" s="21">
        <v>1758.0</v>
      </c>
      <c r="D666" s="22">
        <v>44522.0</v>
      </c>
      <c r="E666" s="23">
        <v>44219.0</v>
      </c>
      <c r="F666" s="20" t="s">
        <v>28</v>
      </c>
      <c r="G666" s="20" t="s">
        <v>29</v>
      </c>
      <c r="H666" s="24">
        <v>2.0</v>
      </c>
      <c r="I666" s="25">
        <v>62.0</v>
      </c>
      <c r="J666" s="26" t="s">
        <v>30</v>
      </c>
      <c r="K666" s="27">
        <v>1.0</v>
      </c>
      <c r="L666" s="28" t="s">
        <v>31</v>
      </c>
      <c r="M666" s="28">
        <v>31250.0</v>
      </c>
      <c r="N666" s="29"/>
      <c r="O666" s="30">
        <v>44271.0</v>
      </c>
      <c r="P666" s="26" t="s">
        <v>456</v>
      </c>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c r="BP666" s="19"/>
      <c r="BQ666" s="19"/>
      <c r="BR666" s="19"/>
      <c r="BS666" s="19"/>
      <c r="BT666" s="19"/>
      <c r="BU666" s="19"/>
      <c r="BV666" s="19"/>
      <c r="BW666" s="19"/>
      <c r="BX666" s="19"/>
      <c r="BY666" s="19"/>
      <c r="BZ666" s="19"/>
    </row>
    <row r="667" hidden="1">
      <c r="A667" s="20" t="s">
        <v>7</v>
      </c>
      <c r="B667" s="20" t="s">
        <v>22</v>
      </c>
      <c r="C667" s="21">
        <v>1759.0</v>
      </c>
      <c r="D667" s="22">
        <v>44522.0</v>
      </c>
      <c r="E667" s="23">
        <v>44219.0</v>
      </c>
      <c r="F667" s="20" t="s">
        <v>28</v>
      </c>
      <c r="G667" s="20" t="s">
        <v>29</v>
      </c>
      <c r="H667" s="24">
        <v>2.0</v>
      </c>
      <c r="I667" s="25">
        <v>62.0</v>
      </c>
      <c r="J667" s="26" t="s">
        <v>30</v>
      </c>
      <c r="K667" s="27">
        <v>1.0</v>
      </c>
      <c r="L667" s="28" t="s">
        <v>31</v>
      </c>
      <c r="M667" s="28">
        <v>31250.0</v>
      </c>
      <c r="N667" s="29"/>
      <c r="O667" s="30">
        <v>44271.0</v>
      </c>
      <c r="P667" s="26" t="s">
        <v>456</v>
      </c>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c r="BP667" s="19"/>
      <c r="BQ667" s="19"/>
      <c r="BR667" s="19"/>
      <c r="BS667" s="19"/>
      <c r="BT667" s="19"/>
      <c r="BU667" s="19"/>
      <c r="BV667" s="19"/>
      <c r="BW667" s="19"/>
      <c r="BX667" s="19"/>
      <c r="BY667" s="19"/>
      <c r="BZ667" s="19"/>
    </row>
    <row r="668" hidden="1">
      <c r="A668" s="20" t="s">
        <v>7</v>
      </c>
      <c r="B668" s="20" t="s">
        <v>22</v>
      </c>
      <c r="C668" s="21">
        <v>1760.0</v>
      </c>
      <c r="D668" s="22">
        <v>44522.0</v>
      </c>
      <c r="E668" s="23">
        <v>44219.0</v>
      </c>
      <c r="F668" s="20" t="s">
        <v>28</v>
      </c>
      <c r="G668" s="20" t="s">
        <v>29</v>
      </c>
      <c r="H668" s="24">
        <v>2.0</v>
      </c>
      <c r="I668" s="25">
        <v>62.0</v>
      </c>
      <c r="J668" s="26" t="s">
        <v>30</v>
      </c>
      <c r="K668" s="27">
        <v>1.0</v>
      </c>
      <c r="L668" s="28" t="s">
        <v>31</v>
      </c>
      <c r="M668" s="28">
        <v>31250.0</v>
      </c>
      <c r="N668" s="29"/>
      <c r="O668" s="30">
        <v>44271.0</v>
      </c>
      <c r="P668" s="36" t="s">
        <v>456</v>
      </c>
      <c r="Q668" s="37"/>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c r="BP668" s="19"/>
      <c r="BQ668" s="19"/>
      <c r="BR668" s="19"/>
      <c r="BS668" s="19"/>
      <c r="BT668" s="19"/>
      <c r="BU668" s="19"/>
      <c r="BV668" s="19"/>
      <c r="BW668" s="19"/>
      <c r="BX668" s="19"/>
      <c r="BY668" s="19"/>
      <c r="BZ668" s="19"/>
    </row>
    <row r="669" hidden="1">
      <c r="A669" s="20" t="s">
        <v>7</v>
      </c>
      <c r="B669" s="20" t="s">
        <v>22</v>
      </c>
      <c r="C669" s="21">
        <v>1761.0</v>
      </c>
      <c r="D669" s="22">
        <v>44522.0</v>
      </c>
      <c r="E669" s="23">
        <v>44219.0</v>
      </c>
      <c r="F669" s="20" t="s">
        <v>28</v>
      </c>
      <c r="G669" s="20" t="s">
        <v>29</v>
      </c>
      <c r="H669" s="24">
        <v>2.0</v>
      </c>
      <c r="I669" s="25">
        <v>62.0</v>
      </c>
      <c r="J669" s="26" t="s">
        <v>30</v>
      </c>
      <c r="K669" s="27">
        <v>1.0</v>
      </c>
      <c r="L669" s="28" t="s">
        <v>31</v>
      </c>
      <c r="M669" s="28">
        <v>31250.0</v>
      </c>
      <c r="N669" s="29"/>
      <c r="O669" s="30">
        <v>44271.0</v>
      </c>
      <c r="P669" s="36" t="s">
        <v>456</v>
      </c>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c r="BP669" s="19"/>
      <c r="BQ669" s="19"/>
      <c r="BR669" s="19"/>
      <c r="BS669" s="19"/>
      <c r="BT669" s="19"/>
      <c r="BU669" s="19"/>
      <c r="BV669" s="19"/>
      <c r="BW669" s="19"/>
      <c r="BX669" s="19"/>
      <c r="BY669" s="19"/>
      <c r="BZ669" s="19"/>
    </row>
    <row r="670" hidden="1">
      <c r="A670" s="20" t="s">
        <v>7</v>
      </c>
      <c r="B670" s="20" t="s">
        <v>22</v>
      </c>
      <c r="C670" s="21">
        <v>1762.0</v>
      </c>
      <c r="D670" s="22">
        <v>44522.0</v>
      </c>
      <c r="E670" s="23">
        <v>44219.0</v>
      </c>
      <c r="F670" s="20" t="s">
        <v>28</v>
      </c>
      <c r="G670" s="20" t="s">
        <v>29</v>
      </c>
      <c r="H670" s="24">
        <v>2.0</v>
      </c>
      <c r="I670" s="25">
        <v>62.0</v>
      </c>
      <c r="J670" s="26" t="s">
        <v>30</v>
      </c>
      <c r="K670" s="27">
        <v>1.0</v>
      </c>
      <c r="L670" s="28" t="s">
        <v>31</v>
      </c>
      <c r="M670" s="28">
        <v>31250.0</v>
      </c>
      <c r="N670" s="29"/>
      <c r="O670" s="30">
        <v>44271.0</v>
      </c>
      <c r="P670" s="26" t="s">
        <v>456</v>
      </c>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c r="BP670" s="19"/>
      <c r="BQ670" s="19"/>
      <c r="BR670" s="19"/>
      <c r="BS670" s="19"/>
      <c r="BT670" s="19"/>
      <c r="BU670" s="19"/>
      <c r="BV670" s="19"/>
      <c r="BW670" s="19"/>
      <c r="BX670" s="19"/>
      <c r="BY670" s="19"/>
      <c r="BZ670" s="19"/>
    </row>
    <row r="671" hidden="1">
      <c r="A671" s="20" t="s">
        <v>7</v>
      </c>
      <c r="B671" s="20" t="s">
        <v>22</v>
      </c>
      <c r="C671" s="21">
        <v>1763.0</v>
      </c>
      <c r="D671" s="22">
        <v>44522.0</v>
      </c>
      <c r="E671" s="23">
        <v>44219.0</v>
      </c>
      <c r="F671" s="20" t="s">
        <v>28</v>
      </c>
      <c r="G671" s="20" t="s">
        <v>29</v>
      </c>
      <c r="H671" s="24">
        <v>2.0</v>
      </c>
      <c r="I671" s="25">
        <v>62.0</v>
      </c>
      <c r="J671" s="26" t="s">
        <v>30</v>
      </c>
      <c r="K671" s="27">
        <v>1.0</v>
      </c>
      <c r="L671" s="28" t="s">
        <v>31</v>
      </c>
      <c r="M671" s="28">
        <v>31250.0</v>
      </c>
      <c r="N671" s="29"/>
      <c r="O671" s="30">
        <v>44271.0</v>
      </c>
      <c r="P671" s="26" t="s">
        <v>456</v>
      </c>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c r="BP671" s="19"/>
      <c r="BQ671" s="19"/>
      <c r="BR671" s="19"/>
      <c r="BS671" s="19"/>
      <c r="BT671" s="19"/>
      <c r="BU671" s="19"/>
      <c r="BV671" s="19"/>
      <c r="BW671" s="19"/>
      <c r="BX671" s="19"/>
      <c r="BY671" s="19"/>
      <c r="BZ671" s="19"/>
    </row>
    <row r="672" hidden="1">
      <c r="A672" s="20" t="s">
        <v>7</v>
      </c>
      <c r="B672" s="20" t="s">
        <v>22</v>
      </c>
      <c r="C672" s="21">
        <v>1764.0</v>
      </c>
      <c r="D672" s="22">
        <v>44522.0</v>
      </c>
      <c r="E672" s="23">
        <v>44219.0</v>
      </c>
      <c r="F672" s="20" t="s">
        <v>28</v>
      </c>
      <c r="G672" s="20" t="s">
        <v>29</v>
      </c>
      <c r="H672" s="24">
        <v>2.0</v>
      </c>
      <c r="I672" s="25">
        <v>62.0</v>
      </c>
      <c r="J672" s="26" t="s">
        <v>30</v>
      </c>
      <c r="K672" s="27">
        <v>1.0</v>
      </c>
      <c r="L672" s="28" t="s">
        <v>31</v>
      </c>
      <c r="M672" s="28">
        <v>31250.0</v>
      </c>
      <c r="N672" s="29"/>
      <c r="O672" s="30">
        <v>44271.0</v>
      </c>
      <c r="P672" s="26" t="s">
        <v>456</v>
      </c>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c r="BP672" s="19"/>
      <c r="BQ672" s="19"/>
      <c r="BR672" s="19"/>
      <c r="BS672" s="19"/>
      <c r="BT672" s="19"/>
      <c r="BU672" s="19"/>
      <c r="BV672" s="19"/>
      <c r="BW672" s="19"/>
      <c r="BX672" s="19"/>
      <c r="BY672" s="19"/>
      <c r="BZ672" s="19"/>
    </row>
    <row r="673" hidden="1">
      <c r="A673" s="20" t="s">
        <v>7</v>
      </c>
      <c r="B673" s="20" t="s">
        <v>22</v>
      </c>
      <c r="C673" s="21">
        <v>1765.0</v>
      </c>
      <c r="D673" s="22">
        <v>44522.0</v>
      </c>
      <c r="E673" s="23">
        <v>44219.0</v>
      </c>
      <c r="F673" s="20" t="s">
        <v>28</v>
      </c>
      <c r="G673" s="20" t="s">
        <v>29</v>
      </c>
      <c r="H673" s="24">
        <v>2.0</v>
      </c>
      <c r="I673" s="25">
        <v>62.0</v>
      </c>
      <c r="J673" s="26" t="s">
        <v>30</v>
      </c>
      <c r="K673" s="27">
        <v>1.0</v>
      </c>
      <c r="L673" s="28" t="s">
        <v>31</v>
      </c>
      <c r="M673" s="28">
        <v>31250.0</v>
      </c>
      <c r="N673" s="29"/>
      <c r="O673" s="30">
        <v>44271.0</v>
      </c>
      <c r="P673" s="26" t="s">
        <v>456</v>
      </c>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c r="BP673" s="19"/>
      <c r="BQ673" s="19"/>
      <c r="BR673" s="19"/>
      <c r="BS673" s="19"/>
      <c r="BT673" s="19"/>
      <c r="BU673" s="19"/>
      <c r="BV673" s="19"/>
      <c r="BW673" s="19"/>
      <c r="BX673" s="19"/>
      <c r="BY673" s="19"/>
      <c r="BZ673" s="19"/>
    </row>
    <row r="674" hidden="1">
      <c r="A674" s="20" t="s">
        <v>5</v>
      </c>
      <c r="B674" s="20" t="s">
        <v>38</v>
      </c>
      <c r="C674" s="21">
        <v>1745.0</v>
      </c>
      <c r="D674" s="22">
        <v>44475.0</v>
      </c>
      <c r="E674" s="23">
        <v>44219.0</v>
      </c>
      <c r="F674" s="20" t="s">
        <v>28</v>
      </c>
      <c r="G674" s="20" t="s">
        <v>29</v>
      </c>
      <c r="H674" s="24">
        <v>2.0</v>
      </c>
      <c r="I674" s="25">
        <v>109.0</v>
      </c>
      <c r="J674" s="26" t="s">
        <v>30</v>
      </c>
      <c r="K674" s="27">
        <v>1.0</v>
      </c>
      <c r="L674" s="28" t="s">
        <v>31</v>
      </c>
      <c r="M674" s="28">
        <v>20000.0</v>
      </c>
      <c r="N674" s="29"/>
      <c r="O674" s="30">
        <v>44520.0</v>
      </c>
      <c r="P674" s="26" t="s">
        <v>457</v>
      </c>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c r="BP674" s="19"/>
      <c r="BQ674" s="19"/>
      <c r="BR674" s="19"/>
      <c r="BS674" s="19"/>
      <c r="BT674" s="19"/>
      <c r="BU674" s="19"/>
      <c r="BV674" s="19"/>
      <c r="BW674" s="19"/>
      <c r="BX674" s="19"/>
      <c r="BY674" s="19"/>
      <c r="BZ674" s="19"/>
    </row>
    <row r="675" hidden="1">
      <c r="A675" s="20" t="s">
        <v>7</v>
      </c>
      <c r="B675" s="20" t="s">
        <v>33</v>
      </c>
      <c r="C675" s="21">
        <v>938.0</v>
      </c>
      <c r="D675" s="22">
        <v>44264.0</v>
      </c>
      <c r="E675" s="23">
        <v>44219.0</v>
      </c>
      <c r="F675" s="20" t="s">
        <v>28</v>
      </c>
      <c r="G675" s="20" t="s">
        <v>29</v>
      </c>
      <c r="H675" s="24">
        <v>2.0</v>
      </c>
      <c r="I675" s="25">
        <v>46.0</v>
      </c>
      <c r="J675" s="26" t="s">
        <v>30</v>
      </c>
      <c r="K675" s="27">
        <v>1.0</v>
      </c>
      <c r="L675" s="28" t="s">
        <v>31</v>
      </c>
      <c r="M675" s="28">
        <v>0.0</v>
      </c>
      <c r="N675" s="33"/>
      <c r="O675" s="33"/>
      <c r="P675" s="26" t="s">
        <v>48</v>
      </c>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c r="BO675" s="19"/>
      <c r="BP675" s="19"/>
      <c r="BQ675" s="19"/>
      <c r="BR675" s="19"/>
      <c r="BS675" s="19"/>
      <c r="BT675" s="19"/>
      <c r="BU675" s="19"/>
      <c r="BV675" s="19"/>
      <c r="BW675" s="19"/>
      <c r="BX675" s="19"/>
      <c r="BY675" s="19"/>
      <c r="BZ675" s="19"/>
    </row>
    <row r="676">
      <c r="A676" s="20" t="s">
        <v>7</v>
      </c>
      <c r="B676" s="20" t="s">
        <v>38</v>
      </c>
      <c r="C676" s="21">
        <v>1135.0</v>
      </c>
      <c r="D676" s="22">
        <v>44021.0</v>
      </c>
      <c r="E676" s="23">
        <v>44104.0</v>
      </c>
      <c r="F676" s="20" t="s">
        <v>103</v>
      </c>
      <c r="G676" s="20" t="s">
        <v>101</v>
      </c>
      <c r="H676" s="24">
        <v>1.0</v>
      </c>
      <c r="I676" s="25">
        <v>83.0</v>
      </c>
      <c r="J676" s="26" t="s">
        <v>34</v>
      </c>
      <c r="K676" s="27">
        <v>0.0</v>
      </c>
      <c r="L676" s="28" t="s">
        <v>35</v>
      </c>
      <c r="M676" s="28">
        <v>300000.0</v>
      </c>
      <c r="N676" s="29"/>
      <c r="O676" s="30">
        <v>44114.0</v>
      </c>
      <c r="P676" s="26" t="s">
        <v>289</v>
      </c>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c r="BO676" s="19"/>
      <c r="BP676" s="19"/>
      <c r="BQ676" s="19"/>
      <c r="BR676" s="19"/>
      <c r="BS676" s="19"/>
      <c r="BT676" s="19"/>
      <c r="BU676" s="19"/>
      <c r="BV676" s="19"/>
      <c r="BW676" s="19"/>
      <c r="BX676" s="19"/>
      <c r="BY676" s="19"/>
      <c r="BZ676" s="19"/>
    </row>
    <row r="677">
      <c r="A677" s="20" t="s">
        <v>5</v>
      </c>
      <c r="B677" s="20" t="s">
        <v>38</v>
      </c>
      <c r="C677" s="21">
        <v>777.0</v>
      </c>
      <c r="D677" s="22">
        <v>44008.0</v>
      </c>
      <c r="E677" s="23">
        <v>44104.0</v>
      </c>
      <c r="F677" s="20" t="s">
        <v>103</v>
      </c>
      <c r="G677" s="20" t="s">
        <v>101</v>
      </c>
      <c r="H677" s="24">
        <v>1.0</v>
      </c>
      <c r="I677" s="25">
        <v>96.0</v>
      </c>
      <c r="J677" s="26" t="s">
        <v>30</v>
      </c>
      <c r="K677" s="27">
        <v>1.0</v>
      </c>
      <c r="L677" s="28" t="s">
        <v>31</v>
      </c>
      <c r="M677" s="28">
        <v>10000.0</v>
      </c>
      <c r="N677" s="33"/>
      <c r="O677" s="33"/>
      <c r="P677" s="34" t="s">
        <v>458</v>
      </c>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c r="BO677" s="19"/>
      <c r="BP677" s="19"/>
      <c r="BQ677" s="19"/>
      <c r="BR677" s="19"/>
      <c r="BS677" s="19"/>
      <c r="BT677" s="19"/>
      <c r="BU677" s="19"/>
      <c r="BV677" s="19"/>
      <c r="BW677" s="19"/>
      <c r="BX677" s="19"/>
      <c r="BY677" s="19"/>
      <c r="BZ677" s="19"/>
    </row>
    <row r="678" hidden="1">
      <c r="A678" s="20" t="s">
        <v>5</v>
      </c>
      <c r="B678" s="20" t="s">
        <v>51</v>
      </c>
      <c r="C678" s="21">
        <v>415.0</v>
      </c>
      <c r="D678" s="32">
        <v>43080.0</v>
      </c>
      <c r="E678" s="23">
        <v>44222.0</v>
      </c>
      <c r="F678" s="20" t="s">
        <v>28</v>
      </c>
      <c r="G678" s="20" t="s">
        <v>29</v>
      </c>
      <c r="H678" s="24">
        <v>2.0</v>
      </c>
      <c r="I678" s="25">
        <v>52.0</v>
      </c>
      <c r="J678" s="26" t="s">
        <v>25</v>
      </c>
      <c r="K678" s="27">
        <v>0.1</v>
      </c>
      <c r="L678" s="28" t="s">
        <v>26</v>
      </c>
      <c r="M678" s="28">
        <v>25000.0</v>
      </c>
      <c r="N678" s="29"/>
      <c r="O678" s="30">
        <v>43940.0</v>
      </c>
      <c r="P678" s="38" t="s">
        <v>459</v>
      </c>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c r="BO678" s="19"/>
      <c r="BP678" s="19"/>
      <c r="BQ678" s="19"/>
      <c r="BR678" s="19"/>
      <c r="BS678" s="19"/>
      <c r="BT678" s="19"/>
      <c r="BU678" s="19"/>
      <c r="BV678" s="19"/>
      <c r="BW678" s="19"/>
      <c r="BX678" s="19"/>
      <c r="BY678" s="19"/>
      <c r="BZ678" s="19"/>
    </row>
    <row r="679" hidden="1">
      <c r="A679" s="20" t="s">
        <v>7</v>
      </c>
      <c r="B679" s="20" t="s">
        <v>38</v>
      </c>
      <c r="C679" s="21">
        <v>119.0</v>
      </c>
      <c r="D679" s="22">
        <v>44549.0</v>
      </c>
      <c r="E679" s="23">
        <v>44223.0</v>
      </c>
      <c r="F679" s="20" t="s">
        <v>28</v>
      </c>
      <c r="G679" s="20" t="s">
        <v>29</v>
      </c>
      <c r="H679" s="24">
        <v>2.0</v>
      </c>
      <c r="I679" s="25">
        <v>39.0</v>
      </c>
      <c r="J679" s="26" t="s">
        <v>34</v>
      </c>
      <c r="K679" s="27">
        <v>0.0</v>
      </c>
      <c r="L679" s="28" t="s">
        <v>35</v>
      </c>
      <c r="M679" s="28">
        <v>90000.0</v>
      </c>
      <c r="N679" s="29"/>
      <c r="O679" s="30">
        <v>44211.0</v>
      </c>
      <c r="P679" s="34" t="s">
        <v>460</v>
      </c>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row>
    <row r="680" hidden="1">
      <c r="A680" s="20" t="s">
        <v>5</v>
      </c>
      <c r="B680" s="20" t="s">
        <v>33</v>
      </c>
      <c r="C680" s="21">
        <v>238.0</v>
      </c>
      <c r="D680" s="22">
        <v>44508.0</v>
      </c>
      <c r="E680" s="23">
        <v>44223.0</v>
      </c>
      <c r="F680" s="20" t="s">
        <v>28</v>
      </c>
      <c r="G680" s="20" t="s">
        <v>29</v>
      </c>
      <c r="H680" s="24">
        <v>2.0</v>
      </c>
      <c r="I680" s="25">
        <v>80.0</v>
      </c>
      <c r="J680" s="26" t="s">
        <v>30</v>
      </c>
      <c r="K680" s="27">
        <v>1.0</v>
      </c>
      <c r="L680" s="28" t="s">
        <v>31</v>
      </c>
      <c r="M680" s="28">
        <v>30000.0</v>
      </c>
      <c r="N680" s="29"/>
      <c r="O680" s="30">
        <v>44550.0</v>
      </c>
      <c r="P680" s="34" t="s">
        <v>461</v>
      </c>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row>
    <row r="681" hidden="1">
      <c r="A681" s="20" t="s">
        <v>6</v>
      </c>
      <c r="B681" s="20" t="s">
        <v>38</v>
      </c>
      <c r="C681" s="21">
        <v>1708.0</v>
      </c>
      <c r="D681" s="22">
        <v>44213.0</v>
      </c>
      <c r="E681" s="23">
        <v>44224.0</v>
      </c>
      <c r="F681" s="20" t="s">
        <v>28</v>
      </c>
      <c r="G681" s="20" t="s">
        <v>29</v>
      </c>
      <c r="H681" s="24">
        <v>2.0</v>
      </c>
      <c r="I681" s="25">
        <v>11.0</v>
      </c>
      <c r="J681" s="26" t="s">
        <v>30</v>
      </c>
      <c r="K681" s="27">
        <v>1.0</v>
      </c>
      <c r="L681" s="28" t="s">
        <v>31</v>
      </c>
      <c r="M681" s="28">
        <v>25000.0</v>
      </c>
      <c r="N681" s="33"/>
      <c r="O681" s="33"/>
      <c r="P681" s="26" t="s">
        <v>462</v>
      </c>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row>
    <row r="682" hidden="1">
      <c r="A682" s="20" t="s">
        <v>6</v>
      </c>
      <c r="B682" s="20" t="s">
        <v>38</v>
      </c>
      <c r="C682" s="21">
        <v>1709.0</v>
      </c>
      <c r="D682" s="22">
        <v>44213.0</v>
      </c>
      <c r="E682" s="23">
        <v>44224.0</v>
      </c>
      <c r="F682" s="20" t="s">
        <v>28</v>
      </c>
      <c r="G682" s="20" t="s">
        <v>29</v>
      </c>
      <c r="H682" s="24">
        <v>2.0</v>
      </c>
      <c r="I682" s="25">
        <v>11.0</v>
      </c>
      <c r="J682" s="26" t="s">
        <v>30</v>
      </c>
      <c r="K682" s="27">
        <v>1.0</v>
      </c>
      <c r="L682" s="28" t="s">
        <v>31</v>
      </c>
      <c r="M682" s="28">
        <v>75000.0</v>
      </c>
      <c r="N682" s="33"/>
      <c r="O682" s="33"/>
      <c r="P682" s="26" t="s">
        <v>462</v>
      </c>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row>
    <row r="683" hidden="1">
      <c r="A683" s="20" t="s">
        <v>6</v>
      </c>
      <c r="B683" s="20" t="s">
        <v>38</v>
      </c>
      <c r="C683" s="21">
        <v>1710.0</v>
      </c>
      <c r="D683" s="22">
        <v>44213.0</v>
      </c>
      <c r="E683" s="23">
        <v>44224.0</v>
      </c>
      <c r="F683" s="20" t="s">
        <v>28</v>
      </c>
      <c r="G683" s="20" t="s">
        <v>29</v>
      </c>
      <c r="H683" s="24">
        <v>2.0</v>
      </c>
      <c r="I683" s="25">
        <v>11.0</v>
      </c>
      <c r="J683" s="26" t="s">
        <v>30</v>
      </c>
      <c r="K683" s="27">
        <v>1.0</v>
      </c>
      <c r="L683" s="28" t="s">
        <v>31</v>
      </c>
      <c r="M683" s="28">
        <v>50000.0</v>
      </c>
      <c r="N683" s="33"/>
      <c r="O683" s="33"/>
      <c r="P683" s="26" t="s">
        <v>462</v>
      </c>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row>
    <row r="684">
      <c r="A684" s="20" t="s">
        <v>5</v>
      </c>
      <c r="B684" s="20" t="s">
        <v>33</v>
      </c>
      <c r="C684" s="21">
        <v>1053.0</v>
      </c>
      <c r="D684" s="22">
        <v>44085.0</v>
      </c>
      <c r="E684" s="23">
        <v>44102.0</v>
      </c>
      <c r="F684" s="20" t="s">
        <v>103</v>
      </c>
      <c r="G684" s="20" t="s">
        <v>101</v>
      </c>
      <c r="H684" s="24">
        <v>1.0</v>
      </c>
      <c r="I684" s="25">
        <v>17.0</v>
      </c>
      <c r="J684" s="26" t="s">
        <v>30</v>
      </c>
      <c r="K684" s="27">
        <v>1.0</v>
      </c>
      <c r="L684" s="28" t="s">
        <v>31</v>
      </c>
      <c r="M684" s="28">
        <v>5000.0</v>
      </c>
      <c r="N684" s="29"/>
      <c r="O684" s="30">
        <v>44142.0</v>
      </c>
      <c r="P684" s="34" t="s">
        <v>463</v>
      </c>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row>
    <row r="685">
      <c r="A685" s="20" t="s">
        <v>7</v>
      </c>
      <c r="B685" s="20" t="s">
        <v>74</v>
      </c>
      <c r="C685" s="21">
        <v>215.0</v>
      </c>
      <c r="D685" s="22">
        <v>44072.0</v>
      </c>
      <c r="E685" s="23">
        <v>44102.0</v>
      </c>
      <c r="F685" s="20" t="s">
        <v>103</v>
      </c>
      <c r="G685" s="20" t="s">
        <v>101</v>
      </c>
      <c r="H685" s="24">
        <v>1.0</v>
      </c>
      <c r="I685" s="25">
        <v>30.0</v>
      </c>
      <c r="J685" s="26" t="s">
        <v>34</v>
      </c>
      <c r="K685" s="27">
        <v>0.0</v>
      </c>
      <c r="L685" s="28" t="s">
        <v>35</v>
      </c>
      <c r="M685" s="28">
        <v>0.0</v>
      </c>
      <c r="N685" s="29"/>
      <c r="O685" s="30">
        <v>44102.0</v>
      </c>
      <c r="P685" s="36" t="s">
        <v>464</v>
      </c>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row>
    <row r="686" hidden="1">
      <c r="A686" s="20" t="s">
        <v>7</v>
      </c>
      <c r="B686" s="20" t="s">
        <v>22</v>
      </c>
      <c r="C686" s="21">
        <v>16.0</v>
      </c>
      <c r="D686" s="22">
        <v>44218.0</v>
      </c>
      <c r="E686" s="23">
        <v>44225.0</v>
      </c>
      <c r="F686" s="20" t="s">
        <v>28</v>
      </c>
      <c r="G686" s="20" t="s">
        <v>29</v>
      </c>
      <c r="H686" s="24">
        <v>2.0</v>
      </c>
      <c r="I686" s="25">
        <v>7.0</v>
      </c>
      <c r="J686" s="26" t="s">
        <v>34</v>
      </c>
      <c r="K686" s="27">
        <v>0.0</v>
      </c>
      <c r="L686" s="28" t="s">
        <v>35</v>
      </c>
      <c r="M686" s="28">
        <v>180000.0</v>
      </c>
      <c r="N686" s="29"/>
      <c r="O686" s="30">
        <v>44225.0</v>
      </c>
      <c r="P686" s="26" t="s">
        <v>465</v>
      </c>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row>
    <row r="687">
      <c r="A687" s="20" t="s">
        <v>5</v>
      </c>
      <c r="B687" s="20" t="s">
        <v>51</v>
      </c>
      <c r="C687" s="21">
        <v>492.0</v>
      </c>
      <c r="D687" s="22">
        <v>44035.0</v>
      </c>
      <c r="E687" s="23">
        <v>44102.0</v>
      </c>
      <c r="F687" s="20" t="s">
        <v>103</v>
      </c>
      <c r="G687" s="20" t="s">
        <v>101</v>
      </c>
      <c r="H687" s="24">
        <v>1.0</v>
      </c>
      <c r="I687" s="25">
        <v>67.0</v>
      </c>
      <c r="J687" s="26" t="s">
        <v>30</v>
      </c>
      <c r="K687" s="27">
        <v>1.0</v>
      </c>
      <c r="L687" s="28" t="s">
        <v>31</v>
      </c>
      <c r="M687" s="28">
        <v>10000.0</v>
      </c>
      <c r="N687" s="29"/>
      <c r="O687" s="30">
        <v>44178.0</v>
      </c>
      <c r="P687" s="34" t="s">
        <v>466</v>
      </c>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row>
    <row r="688">
      <c r="A688" s="20" t="s">
        <v>7</v>
      </c>
      <c r="B688" s="20" t="s">
        <v>33</v>
      </c>
      <c r="C688" s="21">
        <v>236.0</v>
      </c>
      <c r="D688" s="22">
        <v>44009.0</v>
      </c>
      <c r="E688" s="23">
        <v>44102.0</v>
      </c>
      <c r="F688" s="20" t="s">
        <v>103</v>
      </c>
      <c r="G688" s="20" t="s">
        <v>101</v>
      </c>
      <c r="H688" s="24">
        <v>1.0</v>
      </c>
      <c r="I688" s="25">
        <v>93.0</v>
      </c>
      <c r="J688" s="26" t="s">
        <v>34</v>
      </c>
      <c r="K688" s="27">
        <v>0.0</v>
      </c>
      <c r="L688" s="28" t="s">
        <v>35</v>
      </c>
      <c r="M688" s="28">
        <v>110000.0</v>
      </c>
      <c r="N688" s="33"/>
      <c r="O688" s="33"/>
      <c r="P688" s="26" t="s">
        <v>467</v>
      </c>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row>
    <row r="689" hidden="1">
      <c r="A689" s="20" t="s">
        <v>7</v>
      </c>
      <c r="B689" s="20" t="s">
        <v>22</v>
      </c>
      <c r="C689" s="21">
        <v>575.0</v>
      </c>
      <c r="D689" s="22">
        <v>44218.0</v>
      </c>
      <c r="E689" s="23">
        <v>44226.0</v>
      </c>
      <c r="F689" s="20" t="s">
        <v>28</v>
      </c>
      <c r="G689" s="20" t="s">
        <v>29</v>
      </c>
      <c r="H689" s="24">
        <v>2.0</v>
      </c>
      <c r="I689" s="25">
        <v>8.0</v>
      </c>
      <c r="J689" s="26" t="s">
        <v>34</v>
      </c>
      <c r="K689" s="27">
        <v>0.0</v>
      </c>
      <c r="L689" s="28" t="s">
        <v>35</v>
      </c>
      <c r="M689" s="28">
        <v>200000.0</v>
      </c>
      <c r="N689" s="29"/>
      <c r="O689" s="30">
        <v>44223.0</v>
      </c>
      <c r="P689" s="34" t="s">
        <v>468</v>
      </c>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c r="BO689" s="19"/>
      <c r="BP689" s="19"/>
      <c r="BQ689" s="19"/>
      <c r="BR689" s="19"/>
      <c r="BS689" s="19"/>
      <c r="BT689" s="19"/>
      <c r="BU689" s="19"/>
      <c r="BV689" s="19"/>
      <c r="BW689" s="19"/>
      <c r="BX689" s="19"/>
      <c r="BY689" s="19"/>
      <c r="BZ689" s="19"/>
    </row>
    <row r="690">
      <c r="A690" s="20" t="s">
        <v>7</v>
      </c>
      <c r="B690" s="20" t="s">
        <v>44</v>
      </c>
      <c r="C690" s="21">
        <v>52.0</v>
      </c>
      <c r="D690" s="22">
        <v>43931.0</v>
      </c>
      <c r="E690" s="23">
        <v>44102.0</v>
      </c>
      <c r="F690" s="20" t="s">
        <v>103</v>
      </c>
      <c r="G690" s="20" t="s">
        <v>101</v>
      </c>
      <c r="H690" s="24">
        <v>1.0</v>
      </c>
      <c r="I690" s="25">
        <v>171.0</v>
      </c>
      <c r="J690" s="26" t="s">
        <v>34</v>
      </c>
      <c r="K690" s="27">
        <v>0.0</v>
      </c>
      <c r="L690" s="28" t="s">
        <v>35</v>
      </c>
      <c r="M690" s="28">
        <v>75000.0</v>
      </c>
      <c r="N690" s="29"/>
      <c r="O690" s="30">
        <v>44031.0</v>
      </c>
      <c r="P690" s="34" t="s">
        <v>469</v>
      </c>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c r="BO690" s="19"/>
      <c r="BP690" s="19"/>
      <c r="BQ690" s="19"/>
      <c r="BR690" s="19"/>
      <c r="BS690" s="19"/>
      <c r="BT690" s="19"/>
      <c r="BU690" s="19"/>
      <c r="BV690" s="19"/>
      <c r="BW690" s="19"/>
      <c r="BX690" s="19"/>
      <c r="BY690" s="19"/>
      <c r="BZ690" s="19"/>
    </row>
    <row r="691" hidden="1">
      <c r="A691" s="20" t="s">
        <v>7</v>
      </c>
      <c r="B691" s="20" t="s">
        <v>22</v>
      </c>
      <c r="C691" s="21">
        <v>1856.0</v>
      </c>
      <c r="D691" s="22">
        <v>44547.0</v>
      </c>
      <c r="E691" s="23">
        <v>44227.0</v>
      </c>
      <c r="F691" s="20" t="s">
        <v>28</v>
      </c>
      <c r="G691" s="20" t="s">
        <v>29</v>
      </c>
      <c r="H691" s="24">
        <v>2.0</v>
      </c>
      <c r="I691" s="25">
        <v>45.0</v>
      </c>
      <c r="J691" s="26" t="s">
        <v>30</v>
      </c>
      <c r="K691" s="27">
        <v>1.0</v>
      </c>
      <c r="L691" s="28" t="s">
        <v>31</v>
      </c>
      <c r="M691" s="28">
        <v>1000.0</v>
      </c>
      <c r="N691" s="29"/>
      <c r="O691" s="30">
        <v>44273.0</v>
      </c>
      <c r="P691" s="26" t="s">
        <v>470</v>
      </c>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c r="BO691" s="19"/>
      <c r="BP691" s="19"/>
      <c r="BQ691" s="19"/>
      <c r="BR691" s="19"/>
      <c r="BS691" s="19"/>
      <c r="BT691" s="19"/>
      <c r="BU691" s="19"/>
      <c r="BV691" s="19"/>
      <c r="BW691" s="19"/>
      <c r="BX691" s="19"/>
      <c r="BY691" s="19"/>
      <c r="BZ691" s="19"/>
    </row>
    <row r="692" hidden="1">
      <c r="A692" s="20" t="s">
        <v>5</v>
      </c>
      <c r="B692" s="20" t="s">
        <v>22</v>
      </c>
      <c r="C692" s="21">
        <v>1857.0</v>
      </c>
      <c r="D692" s="22">
        <v>44547.0</v>
      </c>
      <c r="E692" s="23">
        <v>44227.0</v>
      </c>
      <c r="F692" s="20" t="s">
        <v>28</v>
      </c>
      <c r="G692" s="20" t="s">
        <v>29</v>
      </c>
      <c r="H692" s="24">
        <v>2.0</v>
      </c>
      <c r="I692" s="25">
        <v>45.0</v>
      </c>
      <c r="J692" s="26" t="s">
        <v>30</v>
      </c>
      <c r="K692" s="27">
        <v>1.0</v>
      </c>
      <c r="L692" s="28" t="s">
        <v>31</v>
      </c>
      <c r="M692" s="28">
        <v>12500.0</v>
      </c>
      <c r="N692" s="29"/>
      <c r="O692" s="30">
        <v>44273.0</v>
      </c>
      <c r="P692" s="36" t="s">
        <v>470</v>
      </c>
      <c r="Q692" s="37"/>
      <c r="R692" s="37"/>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c r="BO692" s="19"/>
      <c r="BP692" s="19"/>
      <c r="BQ692" s="19"/>
      <c r="BR692" s="19"/>
      <c r="BS692" s="19"/>
      <c r="BT692" s="19"/>
      <c r="BU692" s="19"/>
      <c r="BV692" s="19"/>
      <c r="BW692" s="19"/>
      <c r="BX692" s="19"/>
      <c r="BY692" s="19"/>
      <c r="BZ692" s="19"/>
    </row>
    <row r="693" hidden="1">
      <c r="A693" s="20" t="s">
        <v>7</v>
      </c>
      <c r="B693" s="20" t="s">
        <v>51</v>
      </c>
      <c r="C693" s="21">
        <v>400.0</v>
      </c>
      <c r="D693" s="22">
        <v>44483.0</v>
      </c>
      <c r="E693" s="23">
        <v>44227.0</v>
      </c>
      <c r="F693" s="20" t="s">
        <v>28</v>
      </c>
      <c r="G693" s="20" t="s">
        <v>29</v>
      </c>
      <c r="H693" s="24">
        <v>2.0</v>
      </c>
      <c r="I693" s="25">
        <v>109.0</v>
      </c>
      <c r="J693" s="26" t="s">
        <v>30</v>
      </c>
      <c r="K693" s="27">
        <v>1.0</v>
      </c>
      <c r="L693" s="28" t="s">
        <v>31</v>
      </c>
      <c r="M693" s="28">
        <v>300000.0</v>
      </c>
      <c r="N693" s="33"/>
      <c r="O693" s="33"/>
      <c r="P693" s="34" t="s">
        <v>471</v>
      </c>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c r="BO693" s="19"/>
      <c r="BP693" s="19"/>
      <c r="BQ693" s="19"/>
      <c r="BR693" s="19"/>
      <c r="BS693" s="19"/>
      <c r="BT693" s="19"/>
      <c r="BU693" s="19"/>
      <c r="BV693" s="19"/>
      <c r="BW693" s="19"/>
      <c r="BX693" s="19"/>
      <c r="BY693" s="19"/>
      <c r="BZ693" s="19"/>
    </row>
    <row r="694" hidden="1">
      <c r="A694" s="20" t="s">
        <v>6</v>
      </c>
      <c r="B694" s="20" t="s">
        <v>38</v>
      </c>
      <c r="C694" s="21">
        <v>1716.0</v>
      </c>
      <c r="D694" s="22">
        <v>44338.0</v>
      </c>
      <c r="E694" s="23">
        <v>44227.0</v>
      </c>
      <c r="F694" s="20" t="s">
        <v>28</v>
      </c>
      <c r="G694" s="20" t="s">
        <v>29</v>
      </c>
      <c r="H694" s="24">
        <v>2.0</v>
      </c>
      <c r="I694" s="25">
        <v>254.0</v>
      </c>
      <c r="J694" s="26" t="s">
        <v>34</v>
      </c>
      <c r="K694" s="27">
        <v>0.0</v>
      </c>
      <c r="L694" s="28" t="s">
        <v>35</v>
      </c>
      <c r="M694" s="28">
        <v>50000.0</v>
      </c>
      <c r="N694" s="33"/>
      <c r="O694" s="33"/>
      <c r="P694" s="38" t="s">
        <v>472</v>
      </c>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c r="BO694" s="19"/>
      <c r="BP694" s="19"/>
      <c r="BQ694" s="19"/>
      <c r="BR694" s="19"/>
      <c r="BS694" s="19"/>
      <c r="BT694" s="19"/>
      <c r="BU694" s="19"/>
      <c r="BV694" s="19"/>
      <c r="BW694" s="19"/>
      <c r="BX694" s="19"/>
      <c r="BY694" s="19"/>
      <c r="BZ694" s="19"/>
    </row>
    <row r="695">
      <c r="A695" s="20" t="s">
        <v>7</v>
      </c>
      <c r="B695" s="20" t="s">
        <v>38</v>
      </c>
      <c r="C695" s="21">
        <v>1547.0</v>
      </c>
      <c r="D695" s="22">
        <v>43847.0</v>
      </c>
      <c r="E695" s="23">
        <v>44102.0</v>
      </c>
      <c r="F695" s="20" t="s">
        <v>103</v>
      </c>
      <c r="G695" s="20" t="s">
        <v>101</v>
      </c>
      <c r="H695" s="24">
        <v>1.0</v>
      </c>
      <c r="I695" s="25">
        <v>254.0</v>
      </c>
      <c r="J695" s="26" t="s">
        <v>34</v>
      </c>
      <c r="K695" s="27">
        <v>0.0</v>
      </c>
      <c r="L695" s="28" t="s">
        <v>35</v>
      </c>
      <c r="M695" s="28">
        <v>300000.0</v>
      </c>
      <c r="N695" s="29"/>
      <c r="O695" s="30">
        <v>44264.0</v>
      </c>
      <c r="P695" s="26" t="s">
        <v>473</v>
      </c>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c r="BO695" s="19"/>
      <c r="BP695" s="19"/>
      <c r="BQ695" s="19"/>
      <c r="BR695" s="19"/>
      <c r="BS695" s="19"/>
      <c r="BT695" s="19"/>
      <c r="BU695" s="19"/>
      <c r="BV695" s="19"/>
      <c r="BW695" s="19"/>
      <c r="BX695" s="19"/>
      <c r="BY695" s="19"/>
      <c r="BZ695" s="19"/>
    </row>
    <row r="696">
      <c r="A696" s="20" t="s">
        <v>7</v>
      </c>
      <c r="B696" s="20" t="s">
        <v>33</v>
      </c>
      <c r="C696" s="21">
        <v>290.0</v>
      </c>
      <c r="D696" s="22">
        <v>44080.0</v>
      </c>
      <c r="E696" s="23">
        <v>44100.0</v>
      </c>
      <c r="F696" s="20" t="s">
        <v>103</v>
      </c>
      <c r="G696" s="20" t="s">
        <v>101</v>
      </c>
      <c r="H696" s="24">
        <v>1.0</v>
      </c>
      <c r="I696" s="25">
        <v>20.0</v>
      </c>
      <c r="J696" s="26" t="s">
        <v>34</v>
      </c>
      <c r="K696" s="27">
        <v>0.0</v>
      </c>
      <c r="L696" s="28" t="s">
        <v>35</v>
      </c>
      <c r="M696" s="28">
        <v>90000.0</v>
      </c>
      <c r="N696" s="29"/>
      <c r="O696" s="30">
        <v>44130.0</v>
      </c>
      <c r="P696" s="26" t="s">
        <v>474</v>
      </c>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c r="BO696" s="19"/>
      <c r="BP696" s="19"/>
      <c r="BQ696" s="19"/>
      <c r="BR696" s="19"/>
      <c r="BS696" s="19"/>
      <c r="BT696" s="19"/>
      <c r="BU696" s="19"/>
      <c r="BV696" s="19"/>
      <c r="BW696" s="19"/>
      <c r="BX696" s="19"/>
      <c r="BY696" s="19"/>
      <c r="BZ696" s="19"/>
    </row>
    <row r="697">
      <c r="A697" s="20" t="s">
        <v>5</v>
      </c>
      <c r="B697" s="20" t="s">
        <v>22</v>
      </c>
      <c r="C697" s="21">
        <v>624.0</v>
      </c>
      <c r="D697" s="22">
        <v>44050.0</v>
      </c>
      <c r="E697" s="23">
        <v>44099.0</v>
      </c>
      <c r="F697" s="20" t="s">
        <v>103</v>
      </c>
      <c r="G697" s="20" t="s">
        <v>101</v>
      </c>
      <c r="H697" s="24">
        <v>1.0</v>
      </c>
      <c r="I697" s="25">
        <v>49.0</v>
      </c>
      <c r="J697" s="26" t="s">
        <v>30</v>
      </c>
      <c r="K697" s="27">
        <v>1.0</v>
      </c>
      <c r="L697" s="28" t="s">
        <v>31</v>
      </c>
      <c r="M697" s="28">
        <v>25000.0</v>
      </c>
      <c r="N697" s="29"/>
      <c r="O697" s="30">
        <v>44252.0</v>
      </c>
      <c r="P697" s="26" t="s">
        <v>475</v>
      </c>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c r="BO697" s="19"/>
      <c r="BP697" s="19"/>
      <c r="BQ697" s="19"/>
      <c r="BR697" s="19"/>
      <c r="BS697" s="19"/>
      <c r="BT697" s="19"/>
      <c r="BU697" s="19"/>
      <c r="BV697" s="19"/>
      <c r="BW697" s="19"/>
      <c r="BX697" s="19"/>
      <c r="BY697" s="19"/>
      <c r="BZ697" s="19"/>
    </row>
    <row r="698">
      <c r="A698" s="20" t="s">
        <v>5</v>
      </c>
      <c r="B698" s="20" t="s">
        <v>74</v>
      </c>
      <c r="C698" s="21">
        <v>178.0</v>
      </c>
      <c r="D698" s="22">
        <v>44067.0</v>
      </c>
      <c r="E698" s="23">
        <v>44098.0</v>
      </c>
      <c r="F698" s="20" t="s">
        <v>103</v>
      </c>
      <c r="G698" s="20" t="s">
        <v>101</v>
      </c>
      <c r="H698" s="24">
        <v>1.0</v>
      </c>
      <c r="I698" s="25">
        <v>31.0</v>
      </c>
      <c r="J698" s="26" t="s">
        <v>34</v>
      </c>
      <c r="K698" s="27">
        <v>0.0</v>
      </c>
      <c r="L698" s="28" t="s">
        <v>35</v>
      </c>
      <c r="M698" s="28">
        <v>15000.0</v>
      </c>
      <c r="N698" s="29"/>
      <c r="O698" s="30">
        <v>44067.0</v>
      </c>
      <c r="P698" s="26" t="s">
        <v>120</v>
      </c>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c r="BO698" s="19"/>
      <c r="BP698" s="19"/>
      <c r="BQ698" s="19"/>
      <c r="BR698" s="19"/>
      <c r="BS698" s="19"/>
      <c r="BT698" s="19"/>
      <c r="BU698" s="19"/>
      <c r="BV698" s="19"/>
      <c r="BW698" s="19"/>
      <c r="BX698" s="19"/>
      <c r="BY698" s="19"/>
      <c r="BZ698" s="19"/>
    </row>
    <row r="699">
      <c r="A699" s="20" t="s">
        <v>7</v>
      </c>
      <c r="B699" s="20" t="s">
        <v>44</v>
      </c>
      <c r="C699" s="21">
        <v>32.0</v>
      </c>
      <c r="D699" s="22">
        <v>44008.0</v>
      </c>
      <c r="E699" s="23">
        <v>44098.0</v>
      </c>
      <c r="F699" s="20" t="s">
        <v>103</v>
      </c>
      <c r="G699" s="20" t="s">
        <v>101</v>
      </c>
      <c r="H699" s="24">
        <v>1.0</v>
      </c>
      <c r="I699" s="25">
        <v>90.0</v>
      </c>
      <c r="J699" s="26" t="s">
        <v>34</v>
      </c>
      <c r="K699" s="27">
        <v>0.0</v>
      </c>
      <c r="L699" s="28" t="s">
        <v>35</v>
      </c>
      <c r="M699" s="28">
        <v>10000.0</v>
      </c>
      <c r="N699" s="29"/>
      <c r="O699" s="30">
        <v>43926.0</v>
      </c>
      <c r="P699" s="36" t="s">
        <v>476</v>
      </c>
      <c r="Q699" s="37"/>
      <c r="R699" s="37"/>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c r="BO699" s="19"/>
      <c r="BP699" s="19"/>
      <c r="BQ699" s="19"/>
      <c r="BR699" s="19"/>
      <c r="BS699" s="19"/>
      <c r="BT699" s="19"/>
      <c r="BU699" s="19"/>
      <c r="BV699" s="19"/>
      <c r="BW699" s="19"/>
      <c r="BX699" s="19"/>
      <c r="BY699" s="19"/>
      <c r="BZ699" s="19"/>
    </row>
    <row r="700">
      <c r="A700" s="20" t="s">
        <v>5</v>
      </c>
      <c r="B700" s="20" t="s">
        <v>33</v>
      </c>
      <c r="C700" s="21">
        <v>295.0</v>
      </c>
      <c r="D700" s="22">
        <v>43982.0</v>
      </c>
      <c r="E700" s="23">
        <v>44098.0</v>
      </c>
      <c r="F700" s="20" t="s">
        <v>103</v>
      </c>
      <c r="G700" s="20" t="s">
        <v>101</v>
      </c>
      <c r="H700" s="24">
        <v>1.0</v>
      </c>
      <c r="I700" s="25">
        <v>116.0</v>
      </c>
      <c r="J700" s="26" t="s">
        <v>30</v>
      </c>
      <c r="K700" s="27">
        <v>1.0</v>
      </c>
      <c r="L700" s="28" t="s">
        <v>31</v>
      </c>
      <c r="M700" s="28">
        <v>50000.0</v>
      </c>
      <c r="N700" s="29"/>
      <c r="O700" s="30">
        <v>44098.0</v>
      </c>
      <c r="P700" s="36" t="s">
        <v>477</v>
      </c>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c r="BO700" s="19"/>
      <c r="BP700" s="19"/>
      <c r="BQ700" s="19"/>
      <c r="BR700" s="19"/>
      <c r="BS700" s="19"/>
      <c r="BT700" s="19"/>
      <c r="BU700" s="19"/>
      <c r="BV700" s="19"/>
      <c r="BW700" s="19"/>
      <c r="BX700" s="19"/>
      <c r="BY700" s="19"/>
      <c r="BZ700" s="19"/>
    </row>
    <row r="701">
      <c r="A701" s="20" t="s">
        <v>5</v>
      </c>
      <c r="B701" s="20" t="s">
        <v>22</v>
      </c>
      <c r="C701" s="21">
        <v>582.0</v>
      </c>
      <c r="D701" s="22">
        <v>44072.0</v>
      </c>
      <c r="E701" s="23">
        <v>44095.0</v>
      </c>
      <c r="F701" s="20" t="s">
        <v>103</v>
      </c>
      <c r="G701" s="20" t="s">
        <v>101</v>
      </c>
      <c r="H701" s="24">
        <v>1.0</v>
      </c>
      <c r="I701" s="25">
        <v>23.0</v>
      </c>
      <c r="J701" s="26" t="s">
        <v>30</v>
      </c>
      <c r="K701" s="27">
        <v>1.0</v>
      </c>
      <c r="L701" s="28" t="s">
        <v>31</v>
      </c>
      <c r="M701" s="28">
        <v>25000.0</v>
      </c>
      <c r="N701" s="29"/>
      <c r="O701" s="30">
        <v>44151.0</v>
      </c>
      <c r="P701" s="26" t="s">
        <v>478</v>
      </c>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c r="BO701" s="19"/>
      <c r="BP701" s="19"/>
      <c r="BQ701" s="19"/>
      <c r="BR701" s="19"/>
      <c r="BS701" s="19"/>
      <c r="BT701" s="19"/>
      <c r="BU701" s="19"/>
      <c r="BV701" s="19"/>
      <c r="BW701" s="19"/>
      <c r="BX701" s="19"/>
      <c r="BY701" s="19"/>
      <c r="BZ701" s="19"/>
    </row>
    <row r="702" hidden="1">
      <c r="A702" s="20" t="s">
        <v>7</v>
      </c>
      <c r="B702" s="20" t="s">
        <v>22</v>
      </c>
      <c r="C702" s="21">
        <v>553.0</v>
      </c>
      <c r="D702" s="32">
        <v>42906.0</v>
      </c>
      <c r="E702" s="23">
        <v>44227.0</v>
      </c>
      <c r="F702" s="20" t="s">
        <v>28</v>
      </c>
      <c r="G702" s="20" t="s">
        <v>29</v>
      </c>
      <c r="H702" s="24">
        <v>2.0</v>
      </c>
      <c r="I702" s="25">
        <v>590.0</v>
      </c>
      <c r="J702" s="26" t="s">
        <v>34</v>
      </c>
      <c r="K702" s="27">
        <v>0.0</v>
      </c>
      <c r="L702" s="28" t="s">
        <v>35</v>
      </c>
      <c r="M702" s="28">
        <v>200000.0</v>
      </c>
      <c r="N702" s="33"/>
      <c r="O702" s="33"/>
      <c r="P702" s="26" t="s">
        <v>61</v>
      </c>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c r="BO702" s="19"/>
      <c r="BP702" s="19"/>
      <c r="BQ702" s="19"/>
      <c r="BR702" s="19"/>
      <c r="BS702" s="19"/>
      <c r="BT702" s="19"/>
      <c r="BU702" s="19"/>
      <c r="BV702" s="19"/>
      <c r="BW702" s="19"/>
      <c r="BX702" s="19"/>
      <c r="BY702" s="19"/>
      <c r="BZ702" s="19"/>
    </row>
    <row r="703" hidden="1">
      <c r="A703" s="20" t="s">
        <v>6</v>
      </c>
      <c r="B703" s="20" t="s">
        <v>51</v>
      </c>
      <c r="C703" s="21">
        <v>1805.0</v>
      </c>
      <c r="D703" s="22">
        <v>44253.0</v>
      </c>
      <c r="E703" s="23">
        <v>44228.0</v>
      </c>
      <c r="F703" s="20" t="s">
        <v>65</v>
      </c>
      <c r="G703" s="20" t="s">
        <v>29</v>
      </c>
      <c r="H703" s="24">
        <v>2.0</v>
      </c>
      <c r="I703" s="25">
        <v>25.0</v>
      </c>
      <c r="J703" s="26" t="s">
        <v>30</v>
      </c>
      <c r="K703" s="27">
        <v>1.0</v>
      </c>
      <c r="L703" s="28" t="s">
        <v>31</v>
      </c>
      <c r="M703" s="28">
        <v>0.0</v>
      </c>
      <c r="N703" s="33"/>
      <c r="O703" s="33"/>
      <c r="P703" s="26" t="s">
        <v>479</v>
      </c>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c r="BO703" s="19"/>
      <c r="BP703" s="19"/>
      <c r="BQ703" s="19"/>
      <c r="BR703" s="19"/>
      <c r="BS703" s="19"/>
      <c r="BT703" s="19"/>
      <c r="BU703" s="19"/>
      <c r="BV703" s="19"/>
      <c r="BW703" s="19"/>
      <c r="BX703" s="19"/>
      <c r="BY703" s="19"/>
      <c r="BZ703" s="19"/>
    </row>
    <row r="704">
      <c r="A704" s="20" t="s">
        <v>7</v>
      </c>
      <c r="B704" s="20" t="s">
        <v>22</v>
      </c>
      <c r="C704" s="21">
        <v>1722.0</v>
      </c>
      <c r="D704" s="22">
        <v>43903.0</v>
      </c>
      <c r="E704" s="23">
        <v>44093.0</v>
      </c>
      <c r="F704" s="20" t="s">
        <v>103</v>
      </c>
      <c r="G704" s="20" t="s">
        <v>101</v>
      </c>
      <c r="H704" s="24">
        <v>1.0</v>
      </c>
      <c r="I704" s="25">
        <v>190.0</v>
      </c>
      <c r="J704" s="26" t="s">
        <v>30</v>
      </c>
      <c r="K704" s="27">
        <v>1.0</v>
      </c>
      <c r="L704" s="28" t="s">
        <v>31</v>
      </c>
      <c r="M704" s="28">
        <v>37500.0</v>
      </c>
      <c r="N704" s="33"/>
      <c r="O704" s="33"/>
      <c r="P704" s="36" t="s">
        <v>480</v>
      </c>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row>
    <row r="705">
      <c r="A705" s="20" t="s">
        <v>5</v>
      </c>
      <c r="B705" s="20" t="s">
        <v>22</v>
      </c>
      <c r="C705" s="21">
        <v>512.0</v>
      </c>
      <c r="D705" s="22">
        <v>44049.0</v>
      </c>
      <c r="E705" s="23">
        <v>44091.0</v>
      </c>
      <c r="F705" s="20" t="s">
        <v>103</v>
      </c>
      <c r="G705" s="20" t="s">
        <v>101</v>
      </c>
      <c r="H705" s="24">
        <v>1.0</v>
      </c>
      <c r="I705" s="25">
        <v>42.0</v>
      </c>
      <c r="J705" s="26" t="s">
        <v>30</v>
      </c>
      <c r="K705" s="27">
        <v>1.0</v>
      </c>
      <c r="L705" s="28" t="s">
        <v>31</v>
      </c>
      <c r="M705" s="28">
        <v>12500.0</v>
      </c>
      <c r="N705" s="29"/>
      <c r="O705" s="30">
        <v>44085.0</v>
      </c>
      <c r="P705" s="26" t="s">
        <v>481</v>
      </c>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row>
    <row r="706" hidden="1">
      <c r="A706" s="20" t="s">
        <v>7</v>
      </c>
      <c r="B706" s="20" t="s">
        <v>38</v>
      </c>
      <c r="C706" s="21">
        <v>1812.0</v>
      </c>
      <c r="D706" s="22">
        <v>44213.0</v>
      </c>
      <c r="E706" s="23">
        <v>44233.0</v>
      </c>
      <c r="F706" s="20" t="s">
        <v>65</v>
      </c>
      <c r="G706" s="20" t="s">
        <v>29</v>
      </c>
      <c r="H706" s="24">
        <v>2.0</v>
      </c>
      <c r="I706" s="25">
        <v>385.0</v>
      </c>
      <c r="J706" s="26" t="s">
        <v>30</v>
      </c>
      <c r="K706" s="27">
        <v>1.0</v>
      </c>
      <c r="L706" s="28" t="s">
        <v>31</v>
      </c>
      <c r="M706" s="28">
        <v>250000.0</v>
      </c>
      <c r="N706" s="33"/>
      <c r="O706" s="33"/>
      <c r="P706" s="38" t="s">
        <v>482</v>
      </c>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row>
    <row r="707" hidden="1">
      <c r="A707" s="20" t="s">
        <v>7</v>
      </c>
      <c r="B707" s="20" t="s">
        <v>38</v>
      </c>
      <c r="C707" s="21">
        <v>1813.0</v>
      </c>
      <c r="D707" s="22">
        <v>44213.0</v>
      </c>
      <c r="E707" s="23">
        <v>44233.0</v>
      </c>
      <c r="F707" s="20" t="s">
        <v>65</v>
      </c>
      <c r="G707" s="20" t="s">
        <v>29</v>
      </c>
      <c r="H707" s="24">
        <v>2.0</v>
      </c>
      <c r="I707" s="25">
        <v>385.0</v>
      </c>
      <c r="J707" s="26" t="s">
        <v>30</v>
      </c>
      <c r="K707" s="27">
        <v>1.0</v>
      </c>
      <c r="L707" s="28" t="s">
        <v>31</v>
      </c>
      <c r="M707" s="28">
        <v>25000.0</v>
      </c>
      <c r="N707" s="33"/>
      <c r="O707" s="33"/>
      <c r="P707" s="34" t="s">
        <v>482</v>
      </c>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row>
    <row r="708" hidden="1">
      <c r="A708" s="20" t="s">
        <v>7</v>
      </c>
      <c r="B708" s="20" t="s">
        <v>38</v>
      </c>
      <c r="C708" s="21">
        <v>1814.0</v>
      </c>
      <c r="D708" s="22">
        <v>44213.0</v>
      </c>
      <c r="E708" s="23">
        <v>44233.0</v>
      </c>
      <c r="F708" s="20" t="s">
        <v>65</v>
      </c>
      <c r="G708" s="20" t="s">
        <v>29</v>
      </c>
      <c r="H708" s="24">
        <v>2.0</v>
      </c>
      <c r="I708" s="25">
        <v>385.0</v>
      </c>
      <c r="J708" s="26" t="s">
        <v>30</v>
      </c>
      <c r="K708" s="27">
        <v>1.0</v>
      </c>
      <c r="L708" s="28" t="s">
        <v>31</v>
      </c>
      <c r="M708" s="28">
        <v>25000.0</v>
      </c>
      <c r="N708" s="33"/>
      <c r="O708" s="33"/>
      <c r="P708" s="38" t="s">
        <v>482</v>
      </c>
      <c r="Q708" s="37"/>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row>
    <row r="709" hidden="1">
      <c r="A709" s="20" t="s">
        <v>5</v>
      </c>
      <c r="B709" s="20" t="s">
        <v>22</v>
      </c>
      <c r="C709" s="21">
        <v>666.0</v>
      </c>
      <c r="D709" s="22">
        <v>44462.0</v>
      </c>
      <c r="E709" s="23">
        <v>44234.0</v>
      </c>
      <c r="F709" s="20" t="s">
        <v>65</v>
      </c>
      <c r="G709" s="20" t="s">
        <v>29</v>
      </c>
      <c r="H709" s="24">
        <v>2.0</v>
      </c>
      <c r="I709" s="25">
        <v>137.0</v>
      </c>
      <c r="J709" s="26" t="s">
        <v>34</v>
      </c>
      <c r="K709" s="27">
        <v>0.0</v>
      </c>
      <c r="L709" s="28" t="s">
        <v>35</v>
      </c>
      <c r="M709" s="28">
        <v>30000.0</v>
      </c>
      <c r="N709" s="29"/>
      <c r="O709" s="30">
        <v>44206.0</v>
      </c>
      <c r="P709" s="38" t="s">
        <v>483</v>
      </c>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row>
    <row r="710" hidden="1">
      <c r="A710" s="20" t="s">
        <v>5</v>
      </c>
      <c r="B710" s="20" t="s">
        <v>22</v>
      </c>
      <c r="C710" s="21">
        <v>667.0</v>
      </c>
      <c r="D710" s="22">
        <v>44462.0</v>
      </c>
      <c r="E710" s="23">
        <v>44234.0</v>
      </c>
      <c r="F710" s="20" t="s">
        <v>65</v>
      </c>
      <c r="G710" s="20" t="s">
        <v>29</v>
      </c>
      <c r="H710" s="24">
        <v>2.0</v>
      </c>
      <c r="I710" s="25">
        <v>137.0</v>
      </c>
      <c r="J710" s="26" t="s">
        <v>34</v>
      </c>
      <c r="K710" s="27">
        <v>0.0</v>
      </c>
      <c r="L710" s="28" t="s">
        <v>35</v>
      </c>
      <c r="M710" s="28">
        <v>30000.0</v>
      </c>
      <c r="N710" s="29"/>
      <c r="O710" s="30">
        <v>44206.0</v>
      </c>
      <c r="P710" s="34" t="s">
        <v>483</v>
      </c>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row>
    <row r="711" hidden="1">
      <c r="A711" s="20" t="s">
        <v>7</v>
      </c>
      <c r="B711" s="20" t="s">
        <v>22</v>
      </c>
      <c r="C711" s="21">
        <v>513.0</v>
      </c>
      <c r="D711" s="22">
        <v>44226.0</v>
      </c>
      <c r="E711" s="23">
        <v>44235.0</v>
      </c>
      <c r="F711" s="20" t="s">
        <v>65</v>
      </c>
      <c r="G711" s="20" t="s">
        <v>29</v>
      </c>
      <c r="H711" s="24">
        <v>2.0</v>
      </c>
      <c r="I711" s="25">
        <v>9.0</v>
      </c>
      <c r="J711" s="26" t="s">
        <v>34</v>
      </c>
      <c r="K711" s="27">
        <v>0.0</v>
      </c>
      <c r="L711" s="28" t="s">
        <v>35</v>
      </c>
      <c r="M711" s="28">
        <v>150000.0</v>
      </c>
      <c r="N711" s="29"/>
      <c r="O711" s="30">
        <v>44226.0</v>
      </c>
      <c r="P711" s="38" t="s">
        <v>484</v>
      </c>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row>
    <row r="712" hidden="1">
      <c r="A712" s="20" t="s">
        <v>7</v>
      </c>
      <c r="B712" s="20" t="s">
        <v>38</v>
      </c>
      <c r="C712" s="21">
        <v>720.0</v>
      </c>
      <c r="D712" s="22">
        <v>44264.0</v>
      </c>
      <c r="E712" s="23">
        <v>44238.0</v>
      </c>
      <c r="F712" s="20" t="s">
        <v>65</v>
      </c>
      <c r="G712" s="20" t="s">
        <v>29</v>
      </c>
      <c r="H712" s="24">
        <v>2.0</v>
      </c>
      <c r="I712" s="25">
        <v>392.0</v>
      </c>
      <c r="J712" s="26" t="s">
        <v>30</v>
      </c>
      <c r="K712" s="27">
        <v>1.0</v>
      </c>
      <c r="L712" s="28" t="s">
        <v>31</v>
      </c>
      <c r="M712" s="28">
        <v>0.0</v>
      </c>
      <c r="N712" s="33"/>
      <c r="O712" s="33"/>
      <c r="P712" s="36" t="s">
        <v>48</v>
      </c>
      <c r="Q712" s="37"/>
      <c r="R712" s="37"/>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row>
    <row r="713" hidden="1">
      <c r="A713" s="20" t="s">
        <v>5</v>
      </c>
      <c r="B713" s="20" t="s">
        <v>22</v>
      </c>
      <c r="C713" s="21">
        <v>526.0</v>
      </c>
      <c r="D713" s="22">
        <v>44224.0</v>
      </c>
      <c r="E713" s="23">
        <v>44238.0</v>
      </c>
      <c r="F713" s="20" t="s">
        <v>65</v>
      </c>
      <c r="G713" s="20" t="s">
        <v>29</v>
      </c>
      <c r="H713" s="24">
        <v>2.0</v>
      </c>
      <c r="I713" s="25">
        <v>14.0</v>
      </c>
      <c r="J713" s="26" t="s">
        <v>30</v>
      </c>
      <c r="K713" s="27">
        <v>1.0</v>
      </c>
      <c r="L713" s="28" t="s">
        <v>31</v>
      </c>
      <c r="M713" s="28">
        <v>50000.0</v>
      </c>
      <c r="N713" s="29"/>
      <c r="O713" s="30">
        <v>44269.0</v>
      </c>
      <c r="P713" s="26" t="s">
        <v>485</v>
      </c>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row>
    <row r="714" hidden="1">
      <c r="A714" s="20" t="s">
        <v>5</v>
      </c>
      <c r="B714" s="20" t="s">
        <v>22</v>
      </c>
      <c r="C714" s="21">
        <v>527.0</v>
      </c>
      <c r="D714" s="22">
        <v>44224.0</v>
      </c>
      <c r="E714" s="23">
        <v>44238.0</v>
      </c>
      <c r="F714" s="20" t="s">
        <v>65</v>
      </c>
      <c r="G714" s="20" t="s">
        <v>29</v>
      </c>
      <c r="H714" s="24">
        <v>2.0</v>
      </c>
      <c r="I714" s="25">
        <v>14.0</v>
      </c>
      <c r="J714" s="26" t="s">
        <v>30</v>
      </c>
      <c r="K714" s="27">
        <v>1.0</v>
      </c>
      <c r="L714" s="28" t="s">
        <v>31</v>
      </c>
      <c r="M714" s="28">
        <v>50000.0</v>
      </c>
      <c r="N714" s="29"/>
      <c r="O714" s="30">
        <v>44269.0</v>
      </c>
      <c r="P714" s="26" t="s">
        <v>485</v>
      </c>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c r="BO714" s="19"/>
      <c r="BP714" s="19"/>
      <c r="BQ714" s="19"/>
      <c r="BR714" s="19"/>
      <c r="BS714" s="19"/>
      <c r="BT714" s="19"/>
      <c r="BU714" s="19"/>
      <c r="BV714" s="19"/>
      <c r="BW714" s="19"/>
      <c r="BX714" s="19"/>
      <c r="BY714" s="19"/>
      <c r="BZ714" s="19"/>
    </row>
    <row r="715" hidden="1">
      <c r="A715" s="20" t="s">
        <v>7</v>
      </c>
      <c r="B715" s="20" t="s">
        <v>38</v>
      </c>
      <c r="C715" s="21">
        <v>721.0</v>
      </c>
      <c r="D715" s="22">
        <v>44204.0</v>
      </c>
      <c r="E715" s="23">
        <v>44238.0</v>
      </c>
      <c r="F715" s="20" t="s">
        <v>65</v>
      </c>
      <c r="G715" s="20" t="s">
        <v>29</v>
      </c>
      <c r="H715" s="24">
        <v>2.0</v>
      </c>
      <c r="I715" s="25">
        <v>34.0</v>
      </c>
      <c r="J715" s="26" t="s">
        <v>30</v>
      </c>
      <c r="K715" s="27">
        <v>1.0</v>
      </c>
      <c r="L715" s="28" t="s">
        <v>31</v>
      </c>
      <c r="M715" s="28">
        <v>31250.0</v>
      </c>
      <c r="N715" s="29"/>
      <c r="O715" s="30">
        <v>44253.0</v>
      </c>
      <c r="P715" s="26" t="s">
        <v>486</v>
      </c>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c r="BO715" s="19"/>
      <c r="BP715" s="19"/>
      <c r="BQ715" s="19"/>
      <c r="BR715" s="19"/>
      <c r="BS715" s="19"/>
      <c r="BT715" s="19"/>
      <c r="BU715" s="19"/>
      <c r="BV715" s="19"/>
      <c r="BW715" s="19"/>
      <c r="BX715" s="19"/>
      <c r="BY715" s="19"/>
      <c r="BZ715" s="19"/>
    </row>
    <row r="716" hidden="1">
      <c r="A716" s="20" t="s">
        <v>7</v>
      </c>
      <c r="B716" s="20" t="s">
        <v>38</v>
      </c>
      <c r="C716" s="21">
        <v>722.0</v>
      </c>
      <c r="D716" s="22">
        <v>44204.0</v>
      </c>
      <c r="E716" s="23">
        <v>44238.0</v>
      </c>
      <c r="F716" s="20" t="s">
        <v>65</v>
      </c>
      <c r="G716" s="20" t="s">
        <v>29</v>
      </c>
      <c r="H716" s="24">
        <v>2.0</v>
      </c>
      <c r="I716" s="25">
        <v>34.0</v>
      </c>
      <c r="J716" s="26" t="s">
        <v>30</v>
      </c>
      <c r="K716" s="27">
        <v>1.0</v>
      </c>
      <c r="L716" s="28" t="s">
        <v>31</v>
      </c>
      <c r="M716" s="28">
        <v>31250.0</v>
      </c>
      <c r="N716" s="29"/>
      <c r="O716" s="30">
        <v>44253.0</v>
      </c>
      <c r="P716" s="36" t="s">
        <v>486</v>
      </c>
      <c r="Q716" s="37"/>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c r="BO716" s="19"/>
      <c r="BP716" s="19"/>
      <c r="BQ716" s="19"/>
      <c r="BR716" s="19"/>
      <c r="BS716" s="19"/>
      <c r="BT716" s="19"/>
      <c r="BU716" s="19"/>
      <c r="BV716" s="19"/>
      <c r="BW716" s="19"/>
      <c r="BX716" s="19"/>
      <c r="BY716" s="19"/>
      <c r="BZ716" s="19"/>
    </row>
    <row r="717" hidden="1">
      <c r="A717" s="20" t="s">
        <v>7</v>
      </c>
      <c r="B717" s="20" t="s">
        <v>38</v>
      </c>
      <c r="C717" s="21">
        <v>723.0</v>
      </c>
      <c r="D717" s="22">
        <v>44204.0</v>
      </c>
      <c r="E717" s="23">
        <v>44238.0</v>
      </c>
      <c r="F717" s="20" t="s">
        <v>65</v>
      </c>
      <c r="G717" s="20" t="s">
        <v>29</v>
      </c>
      <c r="H717" s="24">
        <v>2.0</v>
      </c>
      <c r="I717" s="25">
        <v>34.0</v>
      </c>
      <c r="J717" s="26" t="s">
        <v>30</v>
      </c>
      <c r="K717" s="27">
        <v>1.0</v>
      </c>
      <c r="L717" s="28" t="s">
        <v>31</v>
      </c>
      <c r="M717" s="28">
        <v>31250.0</v>
      </c>
      <c r="N717" s="29"/>
      <c r="O717" s="30">
        <v>44253.0</v>
      </c>
      <c r="P717" s="26" t="s">
        <v>486</v>
      </c>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c r="BO717" s="19"/>
      <c r="BP717" s="19"/>
      <c r="BQ717" s="19"/>
      <c r="BR717" s="19"/>
      <c r="BS717" s="19"/>
      <c r="BT717" s="19"/>
      <c r="BU717" s="19"/>
      <c r="BV717" s="19"/>
      <c r="BW717" s="19"/>
      <c r="BX717" s="19"/>
      <c r="BY717" s="19"/>
      <c r="BZ717" s="19"/>
    </row>
    <row r="718" hidden="1">
      <c r="A718" s="20" t="s">
        <v>7</v>
      </c>
      <c r="B718" s="20" t="s">
        <v>38</v>
      </c>
      <c r="C718" s="21">
        <v>724.0</v>
      </c>
      <c r="D718" s="22">
        <v>44204.0</v>
      </c>
      <c r="E718" s="23">
        <v>44238.0</v>
      </c>
      <c r="F718" s="20" t="s">
        <v>65</v>
      </c>
      <c r="G718" s="20" t="s">
        <v>29</v>
      </c>
      <c r="H718" s="24">
        <v>2.0</v>
      </c>
      <c r="I718" s="25">
        <v>34.0</v>
      </c>
      <c r="J718" s="26" t="s">
        <v>30</v>
      </c>
      <c r="K718" s="27">
        <v>1.0</v>
      </c>
      <c r="L718" s="28" t="s">
        <v>31</v>
      </c>
      <c r="M718" s="28">
        <v>1008.0</v>
      </c>
      <c r="N718" s="29"/>
      <c r="O718" s="30">
        <v>44253.0</v>
      </c>
      <c r="P718" s="26" t="s">
        <v>486</v>
      </c>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c r="BO718" s="19"/>
      <c r="BP718" s="19"/>
      <c r="BQ718" s="19"/>
      <c r="BR718" s="19"/>
      <c r="BS718" s="19"/>
      <c r="BT718" s="19"/>
      <c r="BU718" s="19"/>
      <c r="BV718" s="19"/>
      <c r="BW718" s="19"/>
      <c r="BX718" s="19"/>
      <c r="BY718" s="19"/>
      <c r="BZ718" s="19"/>
    </row>
    <row r="719" hidden="1">
      <c r="A719" s="20" t="s">
        <v>7</v>
      </c>
      <c r="B719" s="20" t="s">
        <v>38</v>
      </c>
      <c r="C719" s="21">
        <v>725.0</v>
      </c>
      <c r="D719" s="22">
        <v>44204.0</v>
      </c>
      <c r="E719" s="23">
        <v>44238.0</v>
      </c>
      <c r="F719" s="20" t="s">
        <v>65</v>
      </c>
      <c r="G719" s="20" t="s">
        <v>29</v>
      </c>
      <c r="H719" s="24">
        <v>2.0</v>
      </c>
      <c r="I719" s="25">
        <v>34.0</v>
      </c>
      <c r="J719" s="26" t="s">
        <v>30</v>
      </c>
      <c r="K719" s="27">
        <v>1.0</v>
      </c>
      <c r="L719" s="28" t="s">
        <v>31</v>
      </c>
      <c r="M719" s="28">
        <v>31250.0</v>
      </c>
      <c r="N719" s="29"/>
      <c r="O719" s="30">
        <v>44253.0</v>
      </c>
      <c r="P719" s="26" t="s">
        <v>486</v>
      </c>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c r="BO719" s="19"/>
      <c r="BP719" s="19"/>
      <c r="BQ719" s="19"/>
      <c r="BR719" s="19"/>
      <c r="BS719" s="19"/>
      <c r="BT719" s="19"/>
      <c r="BU719" s="19"/>
      <c r="BV719" s="19"/>
      <c r="BW719" s="19"/>
      <c r="BX719" s="19"/>
      <c r="BY719" s="19"/>
      <c r="BZ719" s="19"/>
    </row>
    <row r="720" hidden="1">
      <c r="A720" s="20" t="s">
        <v>7</v>
      </c>
      <c r="B720" s="20" t="s">
        <v>38</v>
      </c>
      <c r="C720" s="21">
        <v>726.0</v>
      </c>
      <c r="D720" s="22">
        <v>44204.0</v>
      </c>
      <c r="E720" s="23">
        <v>44238.0</v>
      </c>
      <c r="F720" s="20" t="s">
        <v>65</v>
      </c>
      <c r="G720" s="20" t="s">
        <v>29</v>
      </c>
      <c r="H720" s="24">
        <v>2.0</v>
      </c>
      <c r="I720" s="25">
        <v>34.0</v>
      </c>
      <c r="J720" s="26" t="s">
        <v>30</v>
      </c>
      <c r="K720" s="27">
        <v>1.0</v>
      </c>
      <c r="L720" s="28" t="s">
        <v>31</v>
      </c>
      <c r="M720" s="28">
        <v>31250.0</v>
      </c>
      <c r="N720" s="29"/>
      <c r="O720" s="30">
        <v>44253.0</v>
      </c>
      <c r="P720" s="26" t="s">
        <v>486</v>
      </c>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c r="BO720" s="19"/>
      <c r="BP720" s="19"/>
      <c r="BQ720" s="19"/>
      <c r="BR720" s="19"/>
      <c r="BS720" s="19"/>
      <c r="BT720" s="19"/>
      <c r="BU720" s="19"/>
      <c r="BV720" s="19"/>
      <c r="BW720" s="19"/>
      <c r="BX720" s="19"/>
      <c r="BY720" s="19"/>
      <c r="BZ720" s="19"/>
    </row>
    <row r="721" hidden="1">
      <c r="A721" s="20" t="s">
        <v>7</v>
      </c>
      <c r="B721" s="20" t="s">
        <v>38</v>
      </c>
      <c r="C721" s="21">
        <v>727.0</v>
      </c>
      <c r="D721" s="22">
        <v>44204.0</v>
      </c>
      <c r="E721" s="23">
        <v>44238.0</v>
      </c>
      <c r="F721" s="20" t="s">
        <v>65</v>
      </c>
      <c r="G721" s="20" t="s">
        <v>29</v>
      </c>
      <c r="H721" s="24">
        <v>2.0</v>
      </c>
      <c r="I721" s="25">
        <v>34.0</v>
      </c>
      <c r="J721" s="26" t="s">
        <v>30</v>
      </c>
      <c r="K721" s="27">
        <v>1.0</v>
      </c>
      <c r="L721" s="28" t="s">
        <v>31</v>
      </c>
      <c r="M721" s="28">
        <v>31250.0</v>
      </c>
      <c r="N721" s="29"/>
      <c r="O721" s="30">
        <v>44253.0</v>
      </c>
      <c r="P721" s="26" t="s">
        <v>486</v>
      </c>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c r="BO721" s="19"/>
      <c r="BP721" s="19"/>
      <c r="BQ721" s="19"/>
      <c r="BR721" s="19"/>
      <c r="BS721" s="19"/>
      <c r="BT721" s="19"/>
      <c r="BU721" s="19"/>
      <c r="BV721" s="19"/>
      <c r="BW721" s="19"/>
      <c r="BX721" s="19"/>
      <c r="BY721" s="19"/>
      <c r="BZ721" s="19"/>
    </row>
    <row r="722" hidden="1">
      <c r="A722" s="20" t="s">
        <v>7</v>
      </c>
      <c r="B722" s="20" t="s">
        <v>38</v>
      </c>
      <c r="C722" s="21">
        <v>728.0</v>
      </c>
      <c r="D722" s="22">
        <v>44204.0</v>
      </c>
      <c r="E722" s="23">
        <v>44238.0</v>
      </c>
      <c r="F722" s="20" t="s">
        <v>65</v>
      </c>
      <c r="G722" s="20" t="s">
        <v>29</v>
      </c>
      <c r="H722" s="24">
        <v>2.0</v>
      </c>
      <c r="I722" s="25">
        <v>34.0</v>
      </c>
      <c r="J722" s="26" t="s">
        <v>30</v>
      </c>
      <c r="K722" s="27">
        <v>1.0</v>
      </c>
      <c r="L722" s="28" t="s">
        <v>31</v>
      </c>
      <c r="M722" s="28">
        <v>31250.0</v>
      </c>
      <c r="N722" s="29"/>
      <c r="O722" s="30">
        <v>44253.0</v>
      </c>
      <c r="P722" s="36" t="s">
        <v>486</v>
      </c>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c r="BP722" s="19"/>
      <c r="BQ722" s="19"/>
      <c r="BR722" s="19"/>
      <c r="BS722" s="19"/>
      <c r="BT722" s="19"/>
      <c r="BU722" s="19"/>
      <c r="BV722" s="19"/>
      <c r="BW722" s="19"/>
      <c r="BX722" s="19"/>
      <c r="BY722" s="19"/>
      <c r="BZ722" s="19"/>
    </row>
    <row r="723" hidden="1">
      <c r="A723" s="20" t="s">
        <v>7</v>
      </c>
      <c r="B723" s="20" t="s">
        <v>38</v>
      </c>
      <c r="C723" s="21">
        <v>729.0</v>
      </c>
      <c r="D723" s="22">
        <v>44204.0</v>
      </c>
      <c r="E723" s="23">
        <v>44238.0</v>
      </c>
      <c r="F723" s="20" t="s">
        <v>65</v>
      </c>
      <c r="G723" s="20" t="s">
        <v>29</v>
      </c>
      <c r="H723" s="24">
        <v>2.0</v>
      </c>
      <c r="I723" s="25">
        <v>34.0</v>
      </c>
      <c r="J723" s="26" t="s">
        <v>30</v>
      </c>
      <c r="K723" s="27">
        <v>1.0</v>
      </c>
      <c r="L723" s="28" t="s">
        <v>31</v>
      </c>
      <c r="M723" s="28">
        <v>31250.0</v>
      </c>
      <c r="N723" s="29"/>
      <c r="O723" s="30">
        <v>44253.0</v>
      </c>
      <c r="P723" s="36" t="s">
        <v>486</v>
      </c>
      <c r="Q723" s="37"/>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c r="BP723" s="19"/>
      <c r="BQ723" s="19"/>
      <c r="BR723" s="19"/>
      <c r="BS723" s="19"/>
      <c r="BT723" s="19"/>
      <c r="BU723" s="19"/>
      <c r="BV723" s="19"/>
      <c r="BW723" s="19"/>
      <c r="BX723" s="19"/>
      <c r="BY723" s="19"/>
      <c r="BZ723" s="19"/>
    </row>
    <row r="724" hidden="1">
      <c r="A724" s="20" t="s">
        <v>7</v>
      </c>
      <c r="B724" s="20" t="s">
        <v>38</v>
      </c>
      <c r="C724" s="21">
        <v>730.0</v>
      </c>
      <c r="D724" s="22">
        <v>44204.0</v>
      </c>
      <c r="E724" s="23">
        <v>44238.0</v>
      </c>
      <c r="F724" s="20" t="s">
        <v>65</v>
      </c>
      <c r="G724" s="20" t="s">
        <v>29</v>
      </c>
      <c r="H724" s="24">
        <v>2.0</v>
      </c>
      <c r="I724" s="25">
        <v>34.0</v>
      </c>
      <c r="J724" s="26" t="s">
        <v>30</v>
      </c>
      <c r="K724" s="27">
        <v>1.0</v>
      </c>
      <c r="L724" s="28" t="s">
        <v>31</v>
      </c>
      <c r="M724" s="28">
        <v>31250.0</v>
      </c>
      <c r="N724" s="29"/>
      <c r="O724" s="30">
        <v>44253.0</v>
      </c>
      <c r="P724" s="26" t="s">
        <v>486</v>
      </c>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c r="BP724" s="19"/>
      <c r="BQ724" s="19"/>
      <c r="BR724" s="19"/>
      <c r="BS724" s="19"/>
      <c r="BT724" s="19"/>
      <c r="BU724" s="19"/>
      <c r="BV724" s="19"/>
      <c r="BW724" s="19"/>
      <c r="BX724" s="19"/>
      <c r="BY724" s="19"/>
      <c r="BZ724" s="19"/>
    </row>
    <row r="725" hidden="1">
      <c r="A725" s="20" t="s">
        <v>7</v>
      </c>
      <c r="B725" s="20" t="s">
        <v>38</v>
      </c>
      <c r="C725" s="21">
        <v>731.0</v>
      </c>
      <c r="D725" s="22">
        <v>44204.0</v>
      </c>
      <c r="E725" s="23">
        <v>44238.0</v>
      </c>
      <c r="F725" s="20" t="s">
        <v>65</v>
      </c>
      <c r="G725" s="20" t="s">
        <v>29</v>
      </c>
      <c r="H725" s="24">
        <v>2.0</v>
      </c>
      <c r="I725" s="25">
        <v>34.0</v>
      </c>
      <c r="J725" s="26" t="s">
        <v>30</v>
      </c>
      <c r="K725" s="27">
        <v>1.0</v>
      </c>
      <c r="L725" s="28" t="s">
        <v>31</v>
      </c>
      <c r="M725" s="28">
        <v>31250.0</v>
      </c>
      <c r="N725" s="29"/>
      <c r="O725" s="30">
        <v>44253.0</v>
      </c>
      <c r="P725" s="26" t="s">
        <v>486</v>
      </c>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c r="BP725" s="19"/>
      <c r="BQ725" s="19"/>
      <c r="BR725" s="19"/>
      <c r="BS725" s="19"/>
      <c r="BT725" s="19"/>
      <c r="BU725" s="19"/>
      <c r="BV725" s="19"/>
      <c r="BW725" s="19"/>
      <c r="BX725" s="19"/>
      <c r="BY725" s="19"/>
      <c r="BZ725" s="19"/>
    </row>
    <row r="726" hidden="1">
      <c r="A726" s="20" t="s">
        <v>7</v>
      </c>
      <c r="B726" s="20" t="s">
        <v>38</v>
      </c>
      <c r="C726" s="21">
        <v>732.0</v>
      </c>
      <c r="D726" s="22">
        <v>44204.0</v>
      </c>
      <c r="E726" s="23">
        <v>44238.0</v>
      </c>
      <c r="F726" s="20" t="s">
        <v>65</v>
      </c>
      <c r="G726" s="20" t="s">
        <v>29</v>
      </c>
      <c r="H726" s="24">
        <v>2.0</v>
      </c>
      <c r="I726" s="25">
        <v>34.0</v>
      </c>
      <c r="J726" s="26" t="s">
        <v>30</v>
      </c>
      <c r="K726" s="27">
        <v>1.0</v>
      </c>
      <c r="L726" s="28" t="s">
        <v>31</v>
      </c>
      <c r="M726" s="28">
        <v>31250.0</v>
      </c>
      <c r="N726" s="29"/>
      <c r="O726" s="30">
        <v>44253.0</v>
      </c>
      <c r="P726" s="26" t="s">
        <v>486</v>
      </c>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c r="BP726" s="19"/>
      <c r="BQ726" s="19"/>
      <c r="BR726" s="19"/>
      <c r="BS726" s="19"/>
      <c r="BT726" s="19"/>
      <c r="BU726" s="19"/>
      <c r="BV726" s="19"/>
      <c r="BW726" s="19"/>
      <c r="BX726" s="19"/>
      <c r="BY726" s="19"/>
      <c r="BZ726" s="19"/>
    </row>
    <row r="727" hidden="1">
      <c r="A727" s="20" t="s">
        <v>7</v>
      </c>
      <c r="B727" s="20" t="s">
        <v>38</v>
      </c>
      <c r="C727" s="21">
        <v>733.0</v>
      </c>
      <c r="D727" s="22">
        <v>44204.0</v>
      </c>
      <c r="E727" s="23">
        <v>44238.0</v>
      </c>
      <c r="F727" s="20" t="s">
        <v>65</v>
      </c>
      <c r="G727" s="20" t="s">
        <v>29</v>
      </c>
      <c r="H727" s="24">
        <v>2.0</v>
      </c>
      <c r="I727" s="25">
        <v>34.0</v>
      </c>
      <c r="J727" s="26" t="s">
        <v>30</v>
      </c>
      <c r="K727" s="27">
        <v>1.0</v>
      </c>
      <c r="L727" s="28" t="s">
        <v>31</v>
      </c>
      <c r="M727" s="28">
        <v>31250.0</v>
      </c>
      <c r="N727" s="29"/>
      <c r="O727" s="30">
        <v>44253.0</v>
      </c>
      <c r="P727" s="26" t="s">
        <v>486</v>
      </c>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c r="BO727" s="19"/>
      <c r="BP727" s="19"/>
      <c r="BQ727" s="19"/>
      <c r="BR727" s="19"/>
      <c r="BS727" s="19"/>
      <c r="BT727" s="19"/>
      <c r="BU727" s="19"/>
      <c r="BV727" s="19"/>
      <c r="BW727" s="19"/>
      <c r="BX727" s="19"/>
      <c r="BY727" s="19"/>
      <c r="BZ727" s="19"/>
    </row>
    <row r="728" hidden="1">
      <c r="A728" s="20" t="s">
        <v>7</v>
      </c>
      <c r="B728" s="20" t="s">
        <v>38</v>
      </c>
      <c r="C728" s="21">
        <v>734.0</v>
      </c>
      <c r="D728" s="22">
        <v>44204.0</v>
      </c>
      <c r="E728" s="23">
        <v>44238.0</v>
      </c>
      <c r="F728" s="20" t="s">
        <v>65</v>
      </c>
      <c r="G728" s="20" t="s">
        <v>29</v>
      </c>
      <c r="H728" s="24">
        <v>2.0</v>
      </c>
      <c r="I728" s="25">
        <v>34.0</v>
      </c>
      <c r="J728" s="26" t="s">
        <v>30</v>
      </c>
      <c r="K728" s="27">
        <v>1.0</v>
      </c>
      <c r="L728" s="28" t="s">
        <v>31</v>
      </c>
      <c r="M728" s="28">
        <v>31250.0</v>
      </c>
      <c r="N728" s="29"/>
      <c r="O728" s="30">
        <v>44253.0</v>
      </c>
      <c r="P728" s="36" t="s">
        <v>486</v>
      </c>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c r="BO728" s="19"/>
      <c r="BP728" s="19"/>
      <c r="BQ728" s="19"/>
      <c r="BR728" s="19"/>
      <c r="BS728" s="19"/>
      <c r="BT728" s="19"/>
      <c r="BU728" s="19"/>
      <c r="BV728" s="19"/>
      <c r="BW728" s="19"/>
      <c r="BX728" s="19"/>
      <c r="BY728" s="19"/>
      <c r="BZ728" s="19"/>
    </row>
    <row r="729" hidden="1">
      <c r="A729" s="20" t="s">
        <v>7</v>
      </c>
      <c r="B729" s="20" t="s">
        <v>38</v>
      </c>
      <c r="C729" s="21">
        <v>735.0</v>
      </c>
      <c r="D729" s="22">
        <v>44204.0</v>
      </c>
      <c r="E729" s="23">
        <v>44238.0</v>
      </c>
      <c r="F729" s="20" t="s">
        <v>65</v>
      </c>
      <c r="G729" s="20" t="s">
        <v>29</v>
      </c>
      <c r="H729" s="24">
        <v>2.0</v>
      </c>
      <c r="I729" s="25">
        <v>34.0</v>
      </c>
      <c r="J729" s="26" t="s">
        <v>30</v>
      </c>
      <c r="K729" s="27">
        <v>1.0</v>
      </c>
      <c r="L729" s="28" t="s">
        <v>31</v>
      </c>
      <c r="M729" s="28">
        <v>31250.0</v>
      </c>
      <c r="N729" s="29"/>
      <c r="O729" s="30">
        <v>44253.0</v>
      </c>
      <c r="P729" s="36" t="s">
        <v>486</v>
      </c>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row>
    <row r="730" hidden="1">
      <c r="A730" s="20" t="s">
        <v>7</v>
      </c>
      <c r="B730" s="20" t="s">
        <v>38</v>
      </c>
      <c r="C730" s="21">
        <v>736.0</v>
      </c>
      <c r="D730" s="22">
        <v>44204.0</v>
      </c>
      <c r="E730" s="23">
        <v>44238.0</v>
      </c>
      <c r="F730" s="20" t="s">
        <v>65</v>
      </c>
      <c r="G730" s="20" t="s">
        <v>29</v>
      </c>
      <c r="H730" s="24">
        <v>2.0</v>
      </c>
      <c r="I730" s="25">
        <v>34.0</v>
      </c>
      <c r="J730" s="26" t="s">
        <v>30</v>
      </c>
      <c r="K730" s="27">
        <v>1.0</v>
      </c>
      <c r="L730" s="28" t="s">
        <v>31</v>
      </c>
      <c r="M730" s="28">
        <v>31250.0</v>
      </c>
      <c r="N730" s="29"/>
      <c r="O730" s="30">
        <v>44253.0</v>
      </c>
      <c r="P730" s="26" t="s">
        <v>486</v>
      </c>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row>
    <row r="731" hidden="1">
      <c r="A731" s="20" t="s">
        <v>7</v>
      </c>
      <c r="B731" s="20" t="s">
        <v>38</v>
      </c>
      <c r="C731" s="21">
        <v>737.0</v>
      </c>
      <c r="D731" s="22">
        <v>44204.0</v>
      </c>
      <c r="E731" s="23">
        <v>44238.0</v>
      </c>
      <c r="F731" s="20" t="s">
        <v>65</v>
      </c>
      <c r="G731" s="20" t="s">
        <v>29</v>
      </c>
      <c r="H731" s="24">
        <v>2.0</v>
      </c>
      <c r="I731" s="25">
        <v>34.0</v>
      </c>
      <c r="J731" s="26" t="s">
        <v>30</v>
      </c>
      <c r="K731" s="27">
        <v>1.0</v>
      </c>
      <c r="L731" s="28" t="s">
        <v>31</v>
      </c>
      <c r="M731" s="28">
        <v>31250.0</v>
      </c>
      <c r="N731" s="29"/>
      <c r="O731" s="30">
        <v>44253.0</v>
      </c>
      <c r="P731" s="36" t="s">
        <v>486</v>
      </c>
      <c r="Q731" s="37"/>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row>
    <row r="732" hidden="1">
      <c r="A732" s="20" t="s">
        <v>7</v>
      </c>
      <c r="B732" s="20" t="s">
        <v>38</v>
      </c>
      <c r="C732" s="21">
        <v>738.0</v>
      </c>
      <c r="D732" s="22">
        <v>44204.0</v>
      </c>
      <c r="E732" s="23">
        <v>44238.0</v>
      </c>
      <c r="F732" s="20" t="s">
        <v>65</v>
      </c>
      <c r="G732" s="20" t="s">
        <v>29</v>
      </c>
      <c r="H732" s="24">
        <v>2.0</v>
      </c>
      <c r="I732" s="25">
        <v>34.0</v>
      </c>
      <c r="J732" s="26" t="s">
        <v>30</v>
      </c>
      <c r="K732" s="27">
        <v>1.0</v>
      </c>
      <c r="L732" s="28" t="s">
        <v>31</v>
      </c>
      <c r="M732" s="28">
        <v>31250.0</v>
      </c>
      <c r="N732" s="29"/>
      <c r="O732" s="30">
        <v>44253.0</v>
      </c>
      <c r="P732" s="26" t="s">
        <v>486</v>
      </c>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row>
    <row r="733" hidden="1">
      <c r="A733" s="20" t="s">
        <v>7</v>
      </c>
      <c r="B733" s="20" t="s">
        <v>38</v>
      </c>
      <c r="C733" s="21">
        <v>739.0</v>
      </c>
      <c r="D733" s="22">
        <v>44204.0</v>
      </c>
      <c r="E733" s="23">
        <v>44238.0</v>
      </c>
      <c r="F733" s="20" t="s">
        <v>65</v>
      </c>
      <c r="G733" s="20" t="s">
        <v>29</v>
      </c>
      <c r="H733" s="24">
        <v>2.0</v>
      </c>
      <c r="I733" s="25">
        <v>34.0</v>
      </c>
      <c r="J733" s="26" t="s">
        <v>30</v>
      </c>
      <c r="K733" s="27">
        <v>1.0</v>
      </c>
      <c r="L733" s="28" t="s">
        <v>31</v>
      </c>
      <c r="M733" s="28">
        <v>31250.0</v>
      </c>
      <c r="N733" s="29"/>
      <c r="O733" s="30">
        <v>44253.0</v>
      </c>
      <c r="P733" s="26" t="s">
        <v>486</v>
      </c>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row>
    <row r="734" hidden="1">
      <c r="A734" s="20" t="s">
        <v>7</v>
      </c>
      <c r="B734" s="20" t="s">
        <v>38</v>
      </c>
      <c r="C734" s="21">
        <v>740.0</v>
      </c>
      <c r="D734" s="22">
        <v>44204.0</v>
      </c>
      <c r="E734" s="23">
        <v>44238.0</v>
      </c>
      <c r="F734" s="20" t="s">
        <v>65</v>
      </c>
      <c r="G734" s="20" t="s">
        <v>29</v>
      </c>
      <c r="H734" s="24">
        <v>2.0</v>
      </c>
      <c r="I734" s="25">
        <v>34.0</v>
      </c>
      <c r="J734" s="26" t="s">
        <v>30</v>
      </c>
      <c r="K734" s="27">
        <v>1.0</v>
      </c>
      <c r="L734" s="28" t="s">
        <v>31</v>
      </c>
      <c r="M734" s="28">
        <v>31250.0</v>
      </c>
      <c r="N734" s="29"/>
      <c r="O734" s="30">
        <v>44253.0</v>
      </c>
      <c r="P734" s="26" t="s">
        <v>486</v>
      </c>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row>
    <row r="735" hidden="1">
      <c r="A735" s="20" t="s">
        <v>7</v>
      </c>
      <c r="B735" s="20" t="s">
        <v>38</v>
      </c>
      <c r="C735" s="21">
        <v>741.0</v>
      </c>
      <c r="D735" s="22">
        <v>44204.0</v>
      </c>
      <c r="E735" s="23">
        <v>44238.0</v>
      </c>
      <c r="F735" s="20" t="s">
        <v>65</v>
      </c>
      <c r="G735" s="20" t="s">
        <v>29</v>
      </c>
      <c r="H735" s="24">
        <v>2.0</v>
      </c>
      <c r="I735" s="25">
        <v>34.0</v>
      </c>
      <c r="J735" s="26" t="s">
        <v>30</v>
      </c>
      <c r="K735" s="27">
        <v>1.0</v>
      </c>
      <c r="L735" s="28" t="s">
        <v>31</v>
      </c>
      <c r="M735" s="28">
        <v>31250.0</v>
      </c>
      <c r="N735" s="29"/>
      <c r="O735" s="30">
        <v>44253.0</v>
      </c>
      <c r="P735" s="36" t="s">
        <v>486</v>
      </c>
      <c r="Q735" s="37"/>
      <c r="R735" s="37"/>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row>
    <row r="736" hidden="1">
      <c r="A736" s="20" t="s">
        <v>7</v>
      </c>
      <c r="B736" s="20" t="s">
        <v>38</v>
      </c>
      <c r="C736" s="21">
        <v>742.0</v>
      </c>
      <c r="D736" s="22">
        <v>44204.0</v>
      </c>
      <c r="E736" s="23">
        <v>44238.0</v>
      </c>
      <c r="F736" s="20" t="s">
        <v>65</v>
      </c>
      <c r="G736" s="20" t="s">
        <v>29</v>
      </c>
      <c r="H736" s="24">
        <v>2.0</v>
      </c>
      <c r="I736" s="25">
        <v>34.0</v>
      </c>
      <c r="J736" s="26" t="s">
        <v>30</v>
      </c>
      <c r="K736" s="27">
        <v>1.0</v>
      </c>
      <c r="L736" s="28" t="s">
        <v>31</v>
      </c>
      <c r="M736" s="28">
        <v>31250.0</v>
      </c>
      <c r="N736" s="29"/>
      <c r="O736" s="30">
        <v>44253.0</v>
      </c>
      <c r="P736" s="36" t="s">
        <v>486</v>
      </c>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row>
    <row r="737" hidden="1">
      <c r="A737" s="20" t="s">
        <v>7</v>
      </c>
      <c r="B737" s="20" t="s">
        <v>38</v>
      </c>
      <c r="C737" s="21">
        <v>743.0</v>
      </c>
      <c r="D737" s="22">
        <v>44204.0</v>
      </c>
      <c r="E737" s="23">
        <v>44238.0</v>
      </c>
      <c r="F737" s="20" t="s">
        <v>65</v>
      </c>
      <c r="G737" s="20" t="s">
        <v>29</v>
      </c>
      <c r="H737" s="24">
        <v>2.0</v>
      </c>
      <c r="I737" s="25">
        <v>34.0</v>
      </c>
      <c r="J737" s="26" t="s">
        <v>30</v>
      </c>
      <c r="K737" s="27">
        <v>1.0</v>
      </c>
      <c r="L737" s="28" t="s">
        <v>31</v>
      </c>
      <c r="M737" s="28">
        <v>31250.0</v>
      </c>
      <c r="N737" s="29"/>
      <c r="O737" s="30">
        <v>44253.0</v>
      </c>
      <c r="P737" s="36" t="s">
        <v>486</v>
      </c>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row>
    <row r="738" hidden="1">
      <c r="A738" s="20" t="s">
        <v>7</v>
      </c>
      <c r="B738" s="20" t="s">
        <v>38</v>
      </c>
      <c r="C738" s="21">
        <v>744.0</v>
      </c>
      <c r="D738" s="22">
        <v>44204.0</v>
      </c>
      <c r="E738" s="23">
        <v>44238.0</v>
      </c>
      <c r="F738" s="20" t="s">
        <v>65</v>
      </c>
      <c r="G738" s="20" t="s">
        <v>29</v>
      </c>
      <c r="H738" s="24">
        <v>2.0</v>
      </c>
      <c r="I738" s="25">
        <v>34.0</v>
      </c>
      <c r="J738" s="26" t="s">
        <v>30</v>
      </c>
      <c r="K738" s="27">
        <v>1.0</v>
      </c>
      <c r="L738" s="28" t="s">
        <v>31</v>
      </c>
      <c r="M738" s="28">
        <v>31250.0</v>
      </c>
      <c r="N738" s="29"/>
      <c r="O738" s="30">
        <v>44253.0</v>
      </c>
      <c r="P738" s="26" t="s">
        <v>486</v>
      </c>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row>
    <row r="739" hidden="1">
      <c r="A739" s="20" t="s">
        <v>7</v>
      </c>
      <c r="B739" s="20" t="s">
        <v>38</v>
      </c>
      <c r="C739" s="21">
        <v>745.0</v>
      </c>
      <c r="D739" s="22">
        <v>44204.0</v>
      </c>
      <c r="E739" s="23">
        <v>44238.0</v>
      </c>
      <c r="F739" s="20" t="s">
        <v>65</v>
      </c>
      <c r="G739" s="20" t="s">
        <v>29</v>
      </c>
      <c r="H739" s="24">
        <v>2.0</v>
      </c>
      <c r="I739" s="25">
        <v>34.0</v>
      </c>
      <c r="J739" s="26" t="s">
        <v>30</v>
      </c>
      <c r="K739" s="27">
        <v>1.0</v>
      </c>
      <c r="L739" s="28" t="s">
        <v>31</v>
      </c>
      <c r="M739" s="28">
        <v>31250.0</v>
      </c>
      <c r="N739" s="29"/>
      <c r="O739" s="30">
        <v>44253.0</v>
      </c>
      <c r="P739" s="26" t="s">
        <v>486</v>
      </c>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c r="BO739" s="19"/>
      <c r="BP739" s="19"/>
      <c r="BQ739" s="19"/>
      <c r="BR739" s="19"/>
      <c r="BS739" s="19"/>
      <c r="BT739" s="19"/>
      <c r="BU739" s="19"/>
      <c r="BV739" s="19"/>
      <c r="BW739" s="19"/>
      <c r="BX739" s="19"/>
      <c r="BY739" s="19"/>
      <c r="BZ739" s="19"/>
    </row>
    <row r="740" hidden="1">
      <c r="A740" s="20" t="s">
        <v>7</v>
      </c>
      <c r="B740" s="20" t="s">
        <v>38</v>
      </c>
      <c r="C740" s="21">
        <v>746.0</v>
      </c>
      <c r="D740" s="22">
        <v>44204.0</v>
      </c>
      <c r="E740" s="23">
        <v>44238.0</v>
      </c>
      <c r="F740" s="20" t="s">
        <v>65</v>
      </c>
      <c r="G740" s="20" t="s">
        <v>29</v>
      </c>
      <c r="H740" s="24">
        <v>2.0</v>
      </c>
      <c r="I740" s="25">
        <v>34.0</v>
      </c>
      <c r="J740" s="26" t="s">
        <v>30</v>
      </c>
      <c r="K740" s="27">
        <v>1.0</v>
      </c>
      <c r="L740" s="28" t="s">
        <v>31</v>
      </c>
      <c r="M740" s="28">
        <v>31250.0</v>
      </c>
      <c r="N740" s="29"/>
      <c r="O740" s="30">
        <v>44253.0</v>
      </c>
      <c r="P740" s="26" t="s">
        <v>486</v>
      </c>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c r="BO740" s="19"/>
      <c r="BP740" s="19"/>
      <c r="BQ740" s="19"/>
      <c r="BR740" s="19"/>
      <c r="BS740" s="19"/>
      <c r="BT740" s="19"/>
      <c r="BU740" s="19"/>
      <c r="BV740" s="19"/>
      <c r="BW740" s="19"/>
      <c r="BX740" s="19"/>
      <c r="BY740" s="19"/>
      <c r="BZ740" s="19"/>
    </row>
    <row r="741" hidden="1">
      <c r="A741" s="20" t="s">
        <v>7</v>
      </c>
      <c r="B741" s="20" t="s">
        <v>38</v>
      </c>
      <c r="C741" s="21">
        <v>747.0</v>
      </c>
      <c r="D741" s="22">
        <v>44204.0</v>
      </c>
      <c r="E741" s="23">
        <v>44238.0</v>
      </c>
      <c r="F741" s="20" t="s">
        <v>65</v>
      </c>
      <c r="G741" s="20" t="s">
        <v>29</v>
      </c>
      <c r="H741" s="24">
        <v>2.0</v>
      </c>
      <c r="I741" s="25">
        <v>34.0</v>
      </c>
      <c r="J741" s="26" t="s">
        <v>30</v>
      </c>
      <c r="K741" s="27">
        <v>1.0</v>
      </c>
      <c r="L741" s="28" t="s">
        <v>31</v>
      </c>
      <c r="M741" s="28">
        <v>31250.0</v>
      </c>
      <c r="N741" s="29"/>
      <c r="O741" s="30">
        <v>44253.0</v>
      </c>
      <c r="P741" s="26" t="s">
        <v>486</v>
      </c>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c r="BO741" s="19"/>
      <c r="BP741" s="19"/>
      <c r="BQ741" s="19"/>
      <c r="BR741" s="19"/>
      <c r="BS741" s="19"/>
      <c r="BT741" s="19"/>
      <c r="BU741" s="19"/>
      <c r="BV741" s="19"/>
      <c r="BW741" s="19"/>
      <c r="BX741" s="19"/>
      <c r="BY741" s="19"/>
      <c r="BZ741" s="19"/>
    </row>
    <row r="742" hidden="1">
      <c r="A742" s="20" t="s">
        <v>7</v>
      </c>
      <c r="B742" s="20" t="s">
        <v>38</v>
      </c>
      <c r="C742" s="21">
        <v>748.0</v>
      </c>
      <c r="D742" s="22">
        <v>44204.0</v>
      </c>
      <c r="E742" s="23">
        <v>44238.0</v>
      </c>
      <c r="F742" s="20" t="s">
        <v>65</v>
      </c>
      <c r="G742" s="20" t="s">
        <v>29</v>
      </c>
      <c r="H742" s="24">
        <v>2.0</v>
      </c>
      <c r="I742" s="25">
        <v>34.0</v>
      </c>
      <c r="J742" s="26" t="s">
        <v>30</v>
      </c>
      <c r="K742" s="27">
        <v>1.0</v>
      </c>
      <c r="L742" s="28" t="s">
        <v>31</v>
      </c>
      <c r="M742" s="28">
        <v>31250.0</v>
      </c>
      <c r="N742" s="29"/>
      <c r="O742" s="30">
        <v>44253.0</v>
      </c>
      <c r="P742" s="26" t="s">
        <v>486</v>
      </c>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c r="BP742" s="19"/>
      <c r="BQ742" s="19"/>
      <c r="BR742" s="19"/>
      <c r="BS742" s="19"/>
      <c r="BT742" s="19"/>
      <c r="BU742" s="19"/>
      <c r="BV742" s="19"/>
      <c r="BW742" s="19"/>
      <c r="BX742" s="19"/>
      <c r="BY742" s="19"/>
      <c r="BZ742" s="19"/>
    </row>
    <row r="743" hidden="1">
      <c r="A743" s="20" t="s">
        <v>7</v>
      </c>
      <c r="B743" s="20" t="s">
        <v>38</v>
      </c>
      <c r="C743" s="21">
        <v>749.0</v>
      </c>
      <c r="D743" s="22">
        <v>44204.0</v>
      </c>
      <c r="E743" s="23">
        <v>44238.0</v>
      </c>
      <c r="F743" s="20" t="s">
        <v>65</v>
      </c>
      <c r="G743" s="20" t="s">
        <v>29</v>
      </c>
      <c r="H743" s="24">
        <v>2.0</v>
      </c>
      <c r="I743" s="25">
        <v>34.0</v>
      </c>
      <c r="J743" s="26" t="s">
        <v>30</v>
      </c>
      <c r="K743" s="27">
        <v>1.0</v>
      </c>
      <c r="L743" s="28" t="s">
        <v>31</v>
      </c>
      <c r="M743" s="28">
        <v>31250.0</v>
      </c>
      <c r="N743" s="29"/>
      <c r="O743" s="30">
        <v>44253.0</v>
      </c>
      <c r="P743" s="26" t="s">
        <v>486</v>
      </c>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c r="BU743" s="19"/>
      <c r="BV743" s="19"/>
      <c r="BW743" s="19"/>
      <c r="BX743" s="19"/>
      <c r="BY743" s="19"/>
      <c r="BZ743" s="19"/>
    </row>
    <row r="744" hidden="1">
      <c r="A744" s="20" t="s">
        <v>7</v>
      </c>
      <c r="B744" s="20" t="s">
        <v>38</v>
      </c>
      <c r="C744" s="21">
        <v>750.0</v>
      </c>
      <c r="D744" s="22">
        <v>44204.0</v>
      </c>
      <c r="E744" s="23">
        <v>44238.0</v>
      </c>
      <c r="F744" s="20" t="s">
        <v>65</v>
      </c>
      <c r="G744" s="20" t="s">
        <v>29</v>
      </c>
      <c r="H744" s="24">
        <v>2.0</v>
      </c>
      <c r="I744" s="25">
        <v>34.0</v>
      </c>
      <c r="J744" s="26" t="s">
        <v>30</v>
      </c>
      <c r="K744" s="27">
        <v>1.0</v>
      </c>
      <c r="L744" s="28" t="s">
        <v>31</v>
      </c>
      <c r="M744" s="28">
        <v>31250.0</v>
      </c>
      <c r="N744" s="29"/>
      <c r="O744" s="30">
        <v>44253.0</v>
      </c>
      <c r="P744" s="26" t="s">
        <v>486</v>
      </c>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c r="BU744" s="19"/>
      <c r="BV744" s="19"/>
      <c r="BW744" s="19"/>
      <c r="BX744" s="19"/>
      <c r="BY744" s="19"/>
      <c r="BZ744" s="19"/>
    </row>
    <row r="745" hidden="1">
      <c r="A745" s="20" t="s">
        <v>7</v>
      </c>
      <c r="B745" s="20" t="s">
        <v>38</v>
      </c>
      <c r="C745" s="21">
        <v>751.0</v>
      </c>
      <c r="D745" s="22">
        <v>44204.0</v>
      </c>
      <c r="E745" s="23">
        <v>44238.0</v>
      </c>
      <c r="F745" s="20" t="s">
        <v>65</v>
      </c>
      <c r="G745" s="20" t="s">
        <v>29</v>
      </c>
      <c r="H745" s="24">
        <v>2.0</v>
      </c>
      <c r="I745" s="25">
        <v>34.0</v>
      </c>
      <c r="J745" s="26" t="s">
        <v>30</v>
      </c>
      <c r="K745" s="27">
        <v>1.0</v>
      </c>
      <c r="L745" s="28" t="s">
        <v>31</v>
      </c>
      <c r="M745" s="28">
        <v>30242.0</v>
      </c>
      <c r="N745" s="29"/>
      <c r="O745" s="30">
        <v>44253.0</v>
      </c>
      <c r="P745" s="26" t="s">
        <v>486</v>
      </c>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c r="BU745" s="19"/>
      <c r="BV745" s="19"/>
      <c r="BW745" s="19"/>
      <c r="BX745" s="19"/>
      <c r="BY745" s="19"/>
      <c r="BZ745" s="19"/>
    </row>
    <row r="746" hidden="1">
      <c r="A746" s="20" t="s">
        <v>7</v>
      </c>
      <c r="B746" s="20" t="s">
        <v>38</v>
      </c>
      <c r="C746" s="21">
        <v>752.0</v>
      </c>
      <c r="D746" s="22">
        <v>44204.0</v>
      </c>
      <c r="E746" s="23">
        <v>44238.0</v>
      </c>
      <c r="F746" s="20" t="s">
        <v>65</v>
      </c>
      <c r="G746" s="20" t="s">
        <v>29</v>
      </c>
      <c r="H746" s="24">
        <v>2.0</v>
      </c>
      <c r="I746" s="25">
        <v>34.0</v>
      </c>
      <c r="J746" s="26" t="s">
        <v>30</v>
      </c>
      <c r="K746" s="27">
        <v>1.0</v>
      </c>
      <c r="L746" s="28" t="s">
        <v>31</v>
      </c>
      <c r="M746" s="28">
        <v>31250.0</v>
      </c>
      <c r="N746" s="29"/>
      <c r="O746" s="30">
        <v>44253.0</v>
      </c>
      <c r="P746" s="26" t="s">
        <v>486</v>
      </c>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c r="BU746" s="19"/>
      <c r="BV746" s="19"/>
      <c r="BW746" s="19"/>
      <c r="BX746" s="19"/>
      <c r="BY746" s="19"/>
      <c r="BZ746" s="19"/>
    </row>
    <row r="747" hidden="1">
      <c r="A747" s="20" t="s">
        <v>7</v>
      </c>
      <c r="B747" s="20" t="s">
        <v>38</v>
      </c>
      <c r="C747" s="21">
        <v>753.0</v>
      </c>
      <c r="D747" s="22">
        <v>44204.0</v>
      </c>
      <c r="E747" s="23">
        <v>44238.0</v>
      </c>
      <c r="F747" s="20" t="s">
        <v>65</v>
      </c>
      <c r="G747" s="20" t="s">
        <v>29</v>
      </c>
      <c r="H747" s="24">
        <v>2.0</v>
      </c>
      <c r="I747" s="25">
        <v>34.0</v>
      </c>
      <c r="J747" s="26" t="s">
        <v>30</v>
      </c>
      <c r="K747" s="27">
        <v>1.0</v>
      </c>
      <c r="L747" s="28" t="s">
        <v>31</v>
      </c>
      <c r="M747" s="28">
        <v>31250.0</v>
      </c>
      <c r="N747" s="29"/>
      <c r="O747" s="30">
        <v>44253.0</v>
      </c>
      <c r="P747" s="26" t="s">
        <v>486</v>
      </c>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c r="BU747" s="19"/>
      <c r="BV747" s="19"/>
      <c r="BW747" s="19"/>
      <c r="BX747" s="19"/>
      <c r="BY747" s="19"/>
      <c r="BZ747" s="19"/>
    </row>
    <row r="748" hidden="1">
      <c r="A748" s="20" t="s">
        <v>7</v>
      </c>
      <c r="B748" s="20" t="s">
        <v>38</v>
      </c>
      <c r="C748" s="21">
        <v>754.0</v>
      </c>
      <c r="D748" s="22">
        <v>44204.0</v>
      </c>
      <c r="E748" s="23">
        <v>44238.0</v>
      </c>
      <c r="F748" s="20" t="s">
        <v>65</v>
      </c>
      <c r="G748" s="20" t="s">
        <v>29</v>
      </c>
      <c r="H748" s="24">
        <v>2.0</v>
      </c>
      <c r="I748" s="25">
        <v>34.0</v>
      </c>
      <c r="J748" s="26" t="s">
        <v>30</v>
      </c>
      <c r="K748" s="27">
        <v>1.0</v>
      </c>
      <c r="L748" s="28" t="s">
        <v>31</v>
      </c>
      <c r="M748" s="28">
        <v>31250.0</v>
      </c>
      <c r="N748" s="29"/>
      <c r="O748" s="30">
        <v>44253.0</v>
      </c>
      <c r="P748" s="26" t="s">
        <v>486</v>
      </c>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c r="BU748" s="19"/>
      <c r="BV748" s="19"/>
      <c r="BW748" s="19"/>
      <c r="BX748" s="19"/>
      <c r="BY748" s="19"/>
      <c r="BZ748" s="19"/>
    </row>
    <row r="749" hidden="1">
      <c r="A749" s="20" t="s">
        <v>7</v>
      </c>
      <c r="B749" s="20" t="s">
        <v>38</v>
      </c>
      <c r="C749" s="21">
        <v>755.0</v>
      </c>
      <c r="D749" s="22">
        <v>44204.0</v>
      </c>
      <c r="E749" s="23">
        <v>44238.0</v>
      </c>
      <c r="F749" s="20" t="s">
        <v>65</v>
      </c>
      <c r="G749" s="20" t="s">
        <v>29</v>
      </c>
      <c r="H749" s="24">
        <v>2.0</v>
      </c>
      <c r="I749" s="25">
        <v>34.0</v>
      </c>
      <c r="J749" s="26" t="s">
        <v>30</v>
      </c>
      <c r="K749" s="27">
        <v>1.0</v>
      </c>
      <c r="L749" s="28" t="s">
        <v>31</v>
      </c>
      <c r="M749" s="28">
        <v>31250.0</v>
      </c>
      <c r="N749" s="29"/>
      <c r="O749" s="30">
        <v>44253.0</v>
      </c>
      <c r="P749" s="36" t="s">
        <v>486</v>
      </c>
      <c r="Q749" s="37"/>
      <c r="R749" s="37"/>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c r="BU749" s="19"/>
      <c r="BV749" s="19"/>
      <c r="BW749" s="19"/>
      <c r="BX749" s="19"/>
      <c r="BY749" s="19"/>
      <c r="BZ749" s="19"/>
    </row>
    <row r="750" hidden="1">
      <c r="A750" s="20" t="s">
        <v>7</v>
      </c>
      <c r="B750" s="20" t="s">
        <v>38</v>
      </c>
      <c r="C750" s="21">
        <v>756.0</v>
      </c>
      <c r="D750" s="22">
        <v>44204.0</v>
      </c>
      <c r="E750" s="23">
        <v>44238.0</v>
      </c>
      <c r="F750" s="20" t="s">
        <v>65</v>
      </c>
      <c r="G750" s="20" t="s">
        <v>29</v>
      </c>
      <c r="H750" s="24">
        <v>2.0</v>
      </c>
      <c r="I750" s="25">
        <v>34.0</v>
      </c>
      <c r="J750" s="26" t="s">
        <v>30</v>
      </c>
      <c r="K750" s="27">
        <v>1.0</v>
      </c>
      <c r="L750" s="28" t="s">
        <v>31</v>
      </c>
      <c r="M750" s="28">
        <v>31250.0</v>
      </c>
      <c r="N750" s="29"/>
      <c r="O750" s="30">
        <v>44253.0</v>
      </c>
      <c r="P750" s="26" t="s">
        <v>486</v>
      </c>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c r="BU750" s="19"/>
      <c r="BV750" s="19"/>
      <c r="BW750" s="19"/>
      <c r="BX750" s="19"/>
      <c r="BY750" s="19"/>
      <c r="BZ750" s="19"/>
    </row>
    <row r="751" hidden="1">
      <c r="A751" s="20" t="s">
        <v>7</v>
      </c>
      <c r="B751" s="20" t="s">
        <v>38</v>
      </c>
      <c r="C751" s="21">
        <v>757.0</v>
      </c>
      <c r="D751" s="22">
        <v>44204.0</v>
      </c>
      <c r="E751" s="23">
        <v>44238.0</v>
      </c>
      <c r="F751" s="20" t="s">
        <v>65</v>
      </c>
      <c r="G751" s="20" t="s">
        <v>29</v>
      </c>
      <c r="H751" s="24">
        <v>2.0</v>
      </c>
      <c r="I751" s="25">
        <v>34.0</v>
      </c>
      <c r="J751" s="26" t="s">
        <v>30</v>
      </c>
      <c r="K751" s="27">
        <v>1.0</v>
      </c>
      <c r="L751" s="28" t="s">
        <v>31</v>
      </c>
      <c r="M751" s="28">
        <v>31250.0</v>
      </c>
      <c r="N751" s="29"/>
      <c r="O751" s="30">
        <v>44253.0</v>
      </c>
      <c r="P751" s="26" t="s">
        <v>486</v>
      </c>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c r="BU751" s="19"/>
      <c r="BV751" s="19"/>
      <c r="BW751" s="19"/>
      <c r="BX751" s="19"/>
      <c r="BY751" s="19"/>
      <c r="BZ751" s="19"/>
    </row>
    <row r="752">
      <c r="A752" s="20" t="s">
        <v>7</v>
      </c>
      <c r="B752" s="20" t="s">
        <v>33</v>
      </c>
      <c r="C752" s="21">
        <v>998.0</v>
      </c>
      <c r="D752" s="22">
        <v>44043.0</v>
      </c>
      <c r="E752" s="23">
        <v>44091.0</v>
      </c>
      <c r="F752" s="20" t="s">
        <v>103</v>
      </c>
      <c r="G752" s="20" t="s">
        <v>101</v>
      </c>
      <c r="H752" s="24">
        <v>1.0</v>
      </c>
      <c r="I752" s="25">
        <v>48.0</v>
      </c>
      <c r="J752" s="26" t="s">
        <v>30</v>
      </c>
      <c r="K752" s="27">
        <v>1.0</v>
      </c>
      <c r="L752" s="28" t="s">
        <v>31</v>
      </c>
      <c r="M752" s="28">
        <v>118000.0</v>
      </c>
      <c r="N752" s="29"/>
      <c r="O752" s="30">
        <v>44099.0</v>
      </c>
      <c r="P752" s="26" t="s">
        <v>334</v>
      </c>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c r="BU752" s="19"/>
      <c r="BV752" s="19"/>
      <c r="BW752" s="19"/>
      <c r="BX752" s="19"/>
      <c r="BY752" s="19"/>
      <c r="BZ752" s="19"/>
    </row>
    <row r="753">
      <c r="A753" s="20" t="s">
        <v>5</v>
      </c>
      <c r="B753" s="20" t="s">
        <v>38</v>
      </c>
      <c r="C753" s="21">
        <v>837.0</v>
      </c>
      <c r="D753" s="22">
        <v>44021.0</v>
      </c>
      <c r="E753" s="23">
        <v>44091.0</v>
      </c>
      <c r="F753" s="20" t="s">
        <v>103</v>
      </c>
      <c r="G753" s="20" t="s">
        <v>101</v>
      </c>
      <c r="H753" s="24">
        <v>1.0</v>
      </c>
      <c r="I753" s="25">
        <v>70.0</v>
      </c>
      <c r="J753" s="26" t="s">
        <v>34</v>
      </c>
      <c r="K753" s="27">
        <v>0.0</v>
      </c>
      <c r="L753" s="28" t="s">
        <v>35</v>
      </c>
      <c r="M753" s="28">
        <v>40000.0</v>
      </c>
      <c r="N753" s="33"/>
      <c r="O753" s="33"/>
      <c r="P753" s="36" t="s">
        <v>487</v>
      </c>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c r="BU753" s="19"/>
      <c r="BV753" s="19"/>
      <c r="BW753" s="19"/>
      <c r="BX753" s="19"/>
      <c r="BY753" s="19"/>
      <c r="BZ753" s="19"/>
    </row>
    <row r="754">
      <c r="A754" s="20" t="s">
        <v>5</v>
      </c>
      <c r="B754" s="20" t="s">
        <v>22</v>
      </c>
      <c r="C754" s="21">
        <v>594.0</v>
      </c>
      <c r="D754" s="22">
        <v>44080.0</v>
      </c>
      <c r="E754" s="23">
        <v>44088.0</v>
      </c>
      <c r="F754" s="20" t="s">
        <v>103</v>
      </c>
      <c r="G754" s="20" t="s">
        <v>101</v>
      </c>
      <c r="H754" s="24">
        <v>1.0</v>
      </c>
      <c r="I754" s="25">
        <v>8.0</v>
      </c>
      <c r="J754" s="26" t="s">
        <v>30</v>
      </c>
      <c r="K754" s="27">
        <v>1.0</v>
      </c>
      <c r="L754" s="28" t="s">
        <v>31</v>
      </c>
      <c r="M754" s="28">
        <v>10000.0</v>
      </c>
      <c r="N754" s="29"/>
      <c r="O754" s="30">
        <v>44094.0</v>
      </c>
      <c r="P754" s="34" t="s">
        <v>488</v>
      </c>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row>
    <row r="755">
      <c r="A755" s="20" t="s">
        <v>7</v>
      </c>
      <c r="B755" s="20" t="s">
        <v>33</v>
      </c>
      <c r="C755" s="21">
        <v>997.0</v>
      </c>
      <c r="D755" s="22">
        <v>44043.0</v>
      </c>
      <c r="E755" s="23">
        <v>44088.0</v>
      </c>
      <c r="F755" s="20" t="s">
        <v>103</v>
      </c>
      <c r="G755" s="20" t="s">
        <v>101</v>
      </c>
      <c r="H755" s="24">
        <v>1.0</v>
      </c>
      <c r="I755" s="25">
        <v>45.0</v>
      </c>
      <c r="J755" s="26" t="s">
        <v>30</v>
      </c>
      <c r="K755" s="27">
        <v>1.0</v>
      </c>
      <c r="L755" s="28" t="s">
        <v>31</v>
      </c>
      <c r="M755" s="28">
        <v>25000.0</v>
      </c>
      <c r="N755" s="29"/>
      <c r="O755" s="30">
        <v>44521.0</v>
      </c>
      <c r="P755" s="26" t="s">
        <v>489</v>
      </c>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row>
    <row r="756">
      <c r="A756" s="20" t="s">
        <v>5</v>
      </c>
      <c r="B756" s="20" t="s">
        <v>74</v>
      </c>
      <c r="C756" s="21">
        <v>180.0</v>
      </c>
      <c r="D756" s="22">
        <v>43967.0</v>
      </c>
      <c r="E756" s="23">
        <v>44087.0</v>
      </c>
      <c r="F756" s="20" t="s">
        <v>103</v>
      </c>
      <c r="G756" s="20" t="s">
        <v>101</v>
      </c>
      <c r="H756" s="24">
        <v>1.0</v>
      </c>
      <c r="I756" s="25">
        <v>120.0</v>
      </c>
      <c r="J756" s="26" t="s">
        <v>30</v>
      </c>
      <c r="K756" s="27">
        <v>1.0</v>
      </c>
      <c r="L756" s="28" t="s">
        <v>31</v>
      </c>
      <c r="M756" s="28">
        <v>17500.0</v>
      </c>
      <c r="N756" s="29"/>
      <c r="O756" s="30">
        <v>44100.0</v>
      </c>
      <c r="P756" s="34" t="s">
        <v>490</v>
      </c>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row>
    <row r="757">
      <c r="A757" s="20" t="s">
        <v>7</v>
      </c>
      <c r="B757" s="20" t="s">
        <v>22</v>
      </c>
      <c r="C757" s="21">
        <v>1769.0</v>
      </c>
      <c r="D757" s="22">
        <v>44037.0</v>
      </c>
      <c r="E757" s="23">
        <v>44084.0</v>
      </c>
      <c r="F757" s="20" t="s">
        <v>103</v>
      </c>
      <c r="G757" s="20" t="s">
        <v>101</v>
      </c>
      <c r="H757" s="24">
        <v>1.0</v>
      </c>
      <c r="I757" s="25">
        <v>47.0</v>
      </c>
      <c r="J757" s="26" t="s">
        <v>30</v>
      </c>
      <c r="K757" s="27">
        <v>1.0</v>
      </c>
      <c r="L757" s="28" t="s">
        <v>31</v>
      </c>
      <c r="M757" s="28">
        <v>125000.0</v>
      </c>
      <c r="N757" s="29"/>
      <c r="O757" s="30">
        <v>44086.0</v>
      </c>
      <c r="P757" s="36" t="s">
        <v>491</v>
      </c>
      <c r="Q757" s="37"/>
      <c r="R757" s="37"/>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row>
    <row r="758" hidden="1">
      <c r="A758" s="20" t="s">
        <v>7</v>
      </c>
      <c r="B758" s="20" t="s">
        <v>22</v>
      </c>
      <c r="C758" s="21">
        <v>1747.0</v>
      </c>
      <c r="D758" s="22">
        <v>44403.0</v>
      </c>
      <c r="E758" s="23">
        <v>44239.0</v>
      </c>
      <c r="F758" s="20" t="s">
        <v>65</v>
      </c>
      <c r="G758" s="20" t="s">
        <v>29</v>
      </c>
      <c r="H758" s="24">
        <v>2.0</v>
      </c>
      <c r="I758" s="25">
        <v>201.0</v>
      </c>
      <c r="J758" s="26" t="s">
        <v>34</v>
      </c>
      <c r="K758" s="27">
        <v>0.0</v>
      </c>
      <c r="L758" s="28" t="s">
        <v>35</v>
      </c>
      <c r="M758" s="28">
        <v>200000.0</v>
      </c>
      <c r="N758" s="33"/>
      <c r="O758" s="33"/>
      <c r="P758" s="26" t="s">
        <v>492</v>
      </c>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row>
    <row r="759" hidden="1">
      <c r="A759" s="20" t="s">
        <v>6</v>
      </c>
      <c r="B759" s="20" t="s">
        <v>22</v>
      </c>
      <c r="C759" s="21">
        <v>1533.0</v>
      </c>
      <c r="D759" s="22">
        <v>44351.0</v>
      </c>
      <c r="E759" s="23">
        <v>44240.0</v>
      </c>
      <c r="F759" s="20" t="s">
        <v>65</v>
      </c>
      <c r="G759" s="20" t="s">
        <v>29</v>
      </c>
      <c r="H759" s="24">
        <v>2.0</v>
      </c>
      <c r="I759" s="25">
        <v>254.0</v>
      </c>
      <c r="J759" s="26" t="s">
        <v>34</v>
      </c>
      <c r="K759" s="27">
        <v>0.0</v>
      </c>
      <c r="L759" s="28" t="s">
        <v>35</v>
      </c>
      <c r="M759" s="28">
        <v>100000.0</v>
      </c>
      <c r="N759" s="29"/>
      <c r="O759" s="30">
        <v>44247.0</v>
      </c>
      <c r="P759" s="26" t="s">
        <v>493</v>
      </c>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row>
    <row r="760" hidden="1">
      <c r="A760" s="20" t="s">
        <v>5</v>
      </c>
      <c r="B760" s="20" t="s">
        <v>22</v>
      </c>
      <c r="C760" s="21">
        <v>1845.0</v>
      </c>
      <c r="D760" s="22">
        <v>44230.0</v>
      </c>
      <c r="E760" s="23">
        <v>44240.0</v>
      </c>
      <c r="F760" s="20" t="s">
        <v>65</v>
      </c>
      <c r="G760" s="20" t="s">
        <v>29</v>
      </c>
      <c r="H760" s="24">
        <v>2.0</v>
      </c>
      <c r="I760" s="25">
        <v>10.0</v>
      </c>
      <c r="J760" s="26" t="s">
        <v>34</v>
      </c>
      <c r="K760" s="27">
        <v>0.0</v>
      </c>
      <c r="L760" s="28" t="s">
        <v>35</v>
      </c>
      <c r="M760" s="28">
        <v>25000.0</v>
      </c>
      <c r="N760" s="29"/>
      <c r="O760" s="30">
        <v>44266.0</v>
      </c>
      <c r="P760" s="26" t="s">
        <v>494</v>
      </c>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row>
    <row r="761">
      <c r="A761" s="20" t="s">
        <v>5</v>
      </c>
      <c r="B761" s="20" t="s">
        <v>51</v>
      </c>
      <c r="C761" s="21">
        <v>402.0</v>
      </c>
      <c r="D761" s="22">
        <v>44045.0</v>
      </c>
      <c r="E761" s="23">
        <v>44080.0</v>
      </c>
      <c r="F761" s="20" t="s">
        <v>103</v>
      </c>
      <c r="G761" s="20" t="s">
        <v>101</v>
      </c>
      <c r="H761" s="24">
        <v>1.0</v>
      </c>
      <c r="I761" s="25">
        <v>35.0</v>
      </c>
      <c r="J761" s="26" t="s">
        <v>30</v>
      </c>
      <c r="K761" s="27">
        <v>1.0</v>
      </c>
      <c r="L761" s="28" t="s">
        <v>31</v>
      </c>
      <c r="M761" s="28">
        <v>30000.0</v>
      </c>
      <c r="N761" s="29"/>
      <c r="O761" s="30">
        <v>44103.0</v>
      </c>
      <c r="P761" s="34" t="s">
        <v>431</v>
      </c>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row>
    <row r="762">
      <c r="A762" s="20" t="s">
        <v>7</v>
      </c>
      <c r="B762" s="20" t="s">
        <v>38</v>
      </c>
      <c r="C762" s="21">
        <v>1371.0</v>
      </c>
      <c r="D762" s="22">
        <v>44081.0</v>
      </c>
      <c r="E762" s="23">
        <v>44079.0</v>
      </c>
      <c r="F762" s="20" t="s">
        <v>103</v>
      </c>
      <c r="G762" s="20" t="s">
        <v>101</v>
      </c>
      <c r="H762" s="24">
        <v>1.0</v>
      </c>
      <c r="I762" s="25">
        <v>2.0</v>
      </c>
      <c r="J762" s="26" t="s">
        <v>30</v>
      </c>
      <c r="K762" s="27">
        <v>1.0</v>
      </c>
      <c r="L762" s="28" t="s">
        <v>31</v>
      </c>
      <c r="M762" s="28">
        <v>270000.0</v>
      </c>
      <c r="N762" s="29"/>
      <c r="O762" s="30">
        <v>44408.0</v>
      </c>
      <c r="P762" s="38" t="s">
        <v>495</v>
      </c>
      <c r="Q762" s="37"/>
      <c r="R762" s="37"/>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row>
    <row r="763" hidden="1">
      <c r="A763" s="20" t="s">
        <v>7</v>
      </c>
      <c r="B763" s="20" t="s">
        <v>38</v>
      </c>
      <c r="C763" s="21">
        <v>1739.0</v>
      </c>
      <c r="D763" s="22">
        <v>44484.0</v>
      </c>
      <c r="E763" s="23">
        <v>44242.0</v>
      </c>
      <c r="F763" s="20" t="s">
        <v>65</v>
      </c>
      <c r="G763" s="20" t="s">
        <v>29</v>
      </c>
      <c r="H763" s="24">
        <v>2.0</v>
      </c>
      <c r="I763" s="25">
        <v>123.0</v>
      </c>
      <c r="J763" s="26" t="s">
        <v>34</v>
      </c>
      <c r="K763" s="27">
        <v>0.0</v>
      </c>
      <c r="L763" s="28" t="s">
        <v>35</v>
      </c>
      <c r="M763" s="28">
        <v>0.0</v>
      </c>
      <c r="N763" s="33"/>
      <c r="O763" s="33"/>
      <c r="P763" s="34" t="s">
        <v>496</v>
      </c>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row>
    <row r="764" hidden="1">
      <c r="A764" s="20" t="s">
        <v>6</v>
      </c>
      <c r="B764" s="20" t="s">
        <v>74</v>
      </c>
      <c r="C764" s="21">
        <v>183.0</v>
      </c>
      <c r="D764" s="22">
        <v>44357.0</v>
      </c>
      <c r="E764" s="23">
        <v>44242.0</v>
      </c>
      <c r="F764" s="20" t="s">
        <v>65</v>
      </c>
      <c r="G764" s="20" t="s">
        <v>29</v>
      </c>
      <c r="H764" s="24">
        <v>2.0</v>
      </c>
      <c r="I764" s="25">
        <v>250.0</v>
      </c>
      <c r="J764" s="26" t="s">
        <v>30</v>
      </c>
      <c r="K764" s="27">
        <v>1.0</v>
      </c>
      <c r="L764" s="28" t="s">
        <v>31</v>
      </c>
      <c r="M764" s="28">
        <v>144000.0</v>
      </c>
      <c r="N764" s="33"/>
      <c r="O764" s="33"/>
      <c r="P764" s="26" t="s">
        <v>497</v>
      </c>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c r="BO764" s="19"/>
      <c r="BP764" s="19"/>
      <c r="BQ764" s="19"/>
      <c r="BR764" s="19"/>
      <c r="BS764" s="19"/>
      <c r="BT764" s="19"/>
      <c r="BU764" s="19"/>
      <c r="BV764" s="19"/>
      <c r="BW764" s="19"/>
      <c r="BX764" s="19"/>
      <c r="BY764" s="19"/>
      <c r="BZ764" s="19"/>
    </row>
    <row r="765" hidden="1">
      <c r="A765" s="20" t="s">
        <v>7</v>
      </c>
      <c r="B765" s="20" t="s">
        <v>38</v>
      </c>
      <c r="C765" s="21">
        <v>1532.0</v>
      </c>
      <c r="D765" s="22">
        <v>44296.0</v>
      </c>
      <c r="E765" s="23">
        <v>44242.0</v>
      </c>
      <c r="F765" s="20" t="s">
        <v>65</v>
      </c>
      <c r="G765" s="20" t="s">
        <v>29</v>
      </c>
      <c r="H765" s="24">
        <v>2.0</v>
      </c>
      <c r="I765" s="25">
        <v>311.0</v>
      </c>
      <c r="J765" s="26" t="s">
        <v>34</v>
      </c>
      <c r="K765" s="27">
        <v>0.0</v>
      </c>
      <c r="L765" s="28" t="s">
        <v>35</v>
      </c>
      <c r="M765" s="28">
        <v>375000.0</v>
      </c>
      <c r="N765" s="29"/>
      <c r="O765" s="30">
        <v>44226.0</v>
      </c>
      <c r="P765" s="26" t="s">
        <v>498</v>
      </c>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c r="BO765" s="19"/>
      <c r="BP765" s="19"/>
      <c r="BQ765" s="19"/>
      <c r="BR765" s="19"/>
      <c r="BS765" s="19"/>
      <c r="BT765" s="19"/>
      <c r="BU765" s="19"/>
      <c r="BV765" s="19"/>
      <c r="BW765" s="19"/>
      <c r="BX765" s="19"/>
      <c r="BY765" s="19"/>
      <c r="BZ765" s="19"/>
    </row>
    <row r="766" hidden="1">
      <c r="A766" s="20" t="s">
        <v>7</v>
      </c>
      <c r="B766" s="20" t="s">
        <v>38</v>
      </c>
      <c r="C766" s="21">
        <v>1729.0</v>
      </c>
      <c r="D766" s="22">
        <v>44277.0</v>
      </c>
      <c r="E766" s="23">
        <v>44242.0</v>
      </c>
      <c r="F766" s="20" t="s">
        <v>65</v>
      </c>
      <c r="G766" s="20" t="s">
        <v>29</v>
      </c>
      <c r="H766" s="24">
        <v>2.0</v>
      </c>
      <c r="I766" s="25">
        <v>330.0</v>
      </c>
      <c r="J766" s="26" t="s">
        <v>34</v>
      </c>
      <c r="K766" s="27">
        <v>0.0</v>
      </c>
      <c r="L766" s="28" t="s">
        <v>35</v>
      </c>
      <c r="M766" s="28">
        <v>0.0</v>
      </c>
      <c r="N766" s="33"/>
      <c r="O766" s="33"/>
      <c r="P766" s="35" t="s">
        <v>499</v>
      </c>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c r="BO766" s="19"/>
      <c r="BP766" s="19"/>
      <c r="BQ766" s="19"/>
      <c r="BR766" s="19"/>
      <c r="BS766" s="19"/>
      <c r="BT766" s="19"/>
      <c r="BU766" s="19"/>
      <c r="BV766" s="19"/>
      <c r="BW766" s="19"/>
      <c r="BX766" s="19"/>
      <c r="BY766" s="19"/>
      <c r="BZ766" s="19"/>
    </row>
    <row r="767" hidden="1">
      <c r="A767" s="20" t="s">
        <v>7</v>
      </c>
      <c r="B767" s="20" t="s">
        <v>38</v>
      </c>
      <c r="C767" s="21">
        <v>1244.0</v>
      </c>
      <c r="D767" s="22">
        <v>44231.0</v>
      </c>
      <c r="E767" s="23">
        <v>44242.0</v>
      </c>
      <c r="F767" s="20" t="s">
        <v>65</v>
      </c>
      <c r="G767" s="20" t="s">
        <v>29</v>
      </c>
      <c r="H767" s="24">
        <v>2.0</v>
      </c>
      <c r="I767" s="25">
        <v>376.0</v>
      </c>
      <c r="J767" s="26" t="s">
        <v>34</v>
      </c>
      <c r="K767" s="27">
        <v>0.0</v>
      </c>
      <c r="L767" s="28" t="s">
        <v>35</v>
      </c>
      <c r="M767" s="28">
        <v>0.0</v>
      </c>
      <c r="N767" s="29"/>
      <c r="O767" s="30">
        <v>44251.0</v>
      </c>
      <c r="P767" s="34" t="s">
        <v>500</v>
      </c>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c r="BO767" s="19"/>
      <c r="BP767" s="19"/>
      <c r="BQ767" s="19"/>
      <c r="BR767" s="19"/>
      <c r="BS767" s="19"/>
      <c r="BT767" s="19"/>
      <c r="BU767" s="19"/>
      <c r="BV767" s="19"/>
      <c r="BW767" s="19"/>
      <c r="BX767" s="19"/>
      <c r="BY767" s="19"/>
      <c r="BZ767" s="19"/>
    </row>
    <row r="768" hidden="1">
      <c r="A768" s="20" t="s">
        <v>7</v>
      </c>
      <c r="B768" s="20" t="s">
        <v>33</v>
      </c>
      <c r="C768" s="21">
        <v>972.0</v>
      </c>
      <c r="D768" s="22">
        <v>44207.0</v>
      </c>
      <c r="E768" s="23">
        <v>44242.0</v>
      </c>
      <c r="F768" s="20" t="s">
        <v>65</v>
      </c>
      <c r="G768" s="20" t="s">
        <v>29</v>
      </c>
      <c r="H768" s="24">
        <v>2.0</v>
      </c>
      <c r="I768" s="25">
        <v>32.0</v>
      </c>
      <c r="J768" s="26" t="s">
        <v>39</v>
      </c>
      <c r="K768" s="27">
        <v>0.25</v>
      </c>
      <c r="L768" s="28" t="s">
        <v>26</v>
      </c>
      <c r="M768" s="28">
        <v>150000.0</v>
      </c>
      <c r="N768" s="29"/>
      <c r="O768" s="30">
        <v>44220.0</v>
      </c>
      <c r="P768" s="26" t="s">
        <v>501</v>
      </c>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c r="BO768" s="19"/>
      <c r="BP768" s="19"/>
      <c r="BQ768" s="19"/>
      <c r="BR768" s="19"/>
      <c r="BS768" s="19"/>
      <c r="BT768" s="19"/>
      <c r="BU768" s="19"/>
      <c r="BV768" s="19"/>
      <c r="BW768" s="19"/>
      <c r="BX768" s="19"/>
      <c r="BY768" s="19"/>
      <c r="BZ768" s="19"/>
    </row>
    <row r="769" hidden="1">
      <c r="A769" s="20" t="s">
        <v>7</v>
      </c>
      <c r="B769" s="20" t="s">
        <v>22</v>
      </c>
      <c r="C769" s="21">
        <v>18.0</v>
      </c>
      <c r="D769" s="22">
        <v>44202.0</v>
      </c>
      <c r="E769" s="23">
        <v>44242.0</v>
      </c>
      <c r="F769" s="20" t="s">
        <v>65</v>
      </c>
      <c r="G769" s="20" t="s">
        <v>29</v>
      </c>
      <c r="H769" s="24">
        <v>2.0</v>
      </c>
      <c r="I769" s="25">
        <v>40.0</v>
      </c>
      <c r="J769" s="26" t="s">
        <v>30</v>
      </c>
      <c r="K769" s="27">
        <v>1.0</v>
      </c>
      <c r="L769" s="28" t="s">
        <v>31</v>
      </c>
      <c r="M769" s="28">
        <v>1.0</v>
      </c>
      <c r="N769" s="29"/>
      <c r="O769" s="30">
        <v>44262.0</v>
      </c>
      <c r="P769" s="26" t="s">
        <v>502</v>
      </c>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c r="BK769" s="19"/>
      <c r="BL769" s="19"/>
      <c r="BM769" s="19"/>
      <c r="BN769" s="19"/>
      <c r="BO769" s="19"/>
      <c r="BP769" s="19"/>
      <c r="BQ769" s="19"/>
      <c r="BR769" s="19"/>
      <c r="BS769" s="19"/>
      <c r="BT769" s="19"/>
      <c r="BU769" s="19"/>
      <c r="BV769" s="19"/>
      <c r="BW769" s="19"/>
      <c r="BX769" s="19"/>
      <c r="BY769" s="19"/>
      <c r="BZ769" s="19"/>
    </row>
    <row r="770">
      <c r="A770" s="20" t="s">
        <v>5</v>
      </c>
      <c r="B770" s="20" t="s">
        <v>74</v>
      </c>
      <c r="C770" s="21">
        <v>221.0</v>
      </c>
      <c r="D770" s="22">
        <v>44052.0</v>
      </c>
      <c r="E770" s="23">
        <v>44079.0</v>
      </c>
      <c r="F770" s="20" t="s">
        <v>103</v>
      </c>
      <c r="G770" s="20" t="s">
        <v>101</v>
      </c>
      <c r="H770" s="24">
        <v>1.0</v>
      </c>
      <c r="I770" s="25">
        <v>27.0</v>
      </c>
      <c r="J770" s="26" t="s">
        <v>30</v>
      </c>
      <c r="K770" s="27">
        <v>1.0</v>
      </c>
      <c r="L770" s="28" t="s">
        <v>31</v>
      </c>
      <c r="M770" s="28">
        <v>15000.0</v>
      </c>
      <c r="N770" s="29"/>
      <c r="O770" s="30">
        <v>44327.0</v>
      </c>
      <c r="P770" s="38" t="s">
        <v>503</v>
      </c>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c r="BK770" s="19"/>
      <c r="BL770" s="19"/>
      <c r="BM770" s="19"/>
      <c r="BN770" s="19"/>
      <c r="BO770" s="19"/>
      <c r="BP770" s="19"/>
      <c r="BQ770" s="19"/>
      <c r="BR770" s="19"/>
      <c r="BS770" s="19"/>
      <c r="BT770" s="19"/>
      <c r="BU770" s="19"/>
      <c r="BV770" s="19"/>
      <c r="BW770" s="19"/>
      <c r="BX770" s="19"/>
      <c r="BY770" s="19"/>
      <c r="BZ770" s="19"/>
    </row>
    <row r="771">
      <c r="A771" s="20" t="s">
        <v>6</v>
      </c>
      <c r="B771" s="20" t="s">
        <v>22</v>
      </c>
      <c r="C771" s="21">
        <v>1929.0</v>
      </c>
      <c r="D771" s="22">
        <v>43887.0</v>
      </c>
      <c r="E771" s="23">
        <v>44079.0</v>
      </c>
      <c r="F771" s="20" t="s">
        <v>103</v>
      </c>
      <c r="G771" s="20" t="s">
        <v>101</v>
      </c>
      <c r="H771" s="24">
        <v>1.0</v>
      </c>
      <c r="I771" s="25">
        <v>191.0</v>
      </c>
      <c r="J771" s="26" t="s">
        <v>34</v>
      </c>
      <c r="K771" s="27">
        <v>0.0</v>
      </c>
      <c r="L771" s="28" t="s">
        <v>35</v>
      </c>
      <c r="M771" s="28">
        <v>150000.0</v>
      </c>
      <c r="N771" s="33"/>
      <c r="O771" s="33"/>
      <c r="P771" s="34" t="s">
        <v>504</v>
      </c>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c r="BK771" s="19"/>
      <c r="BL771" s="19"/>
      <c r="BM771" s="19"/>
      <c r="BN771" s="19"/>
      <c r="BO771" s="19"/>
      <c r="BP771" s="19"/>
      <c r="BQ771" s="19"/>
      <c r="BR771" s="19"/>
      <c r="BS771" s="19"/>
      <c r="BT771" s="19"/>
      <c r="BU771" s="19"/>
      <c r="BV771" s="19"/>
      <c r="BW771" s="19"/>
      <c r="BX771" s="19"/>
      <c r="BY771" s="19"/>
      <c r="BZ771" s="19"/>
    </row>
    <row r="772">
      <c r="A772" s="20" t="s">
        <v>5</v>
      </c>
      <c r="B772" s="20" t="s">
        <v>51</v>
      </c>
      <c r="C772" s="21">
        <v>379.0</v>
      </c>
      <c r="D772" s="22">
        <v>43941.0</v>
      </c>
      <c r="E772" s="23">
        <v>44078.0</v>
      </c>
      <c r="F772" s="20" t="s">
        <v>103</v>
      </c>
      <c r="G772" s="20" t="s">
        <v>101</v>
      </c>
      <c r="H772" s="24">
        <v>1.0</v>
      </c>
      <c r="I772" s="25">
        <v>137.0</v>
      </c>
      <c r="J772" s="26" t="s">
        <v>30</v>
      </c>
      <c r="K772" s="27">
        <v>1.0</v>
      </c>
      <c r="L772" s="28" t="s">
        <v>31</v>
      </c>
      <c r="M772" s="28">
        <v>75000.0</v>
      </c>
      <c r="N772" s="29"/>
      <c r="O772" s="30">
        <v>44070.0</v>
      </c>
      <c r="P772" s="38" t="s">
        <v>505</v>
      </c>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c r="BO772" s="19"/>
      <c r="BP772" s="19"/>
      <c r="BQ772" s="19"/>
      <c r="BR772" s="19"/>
      <c r="BS772" s="19"/>
      <c r="BT772" s="19"/>
      <c r="BU772" s="19"/>
      <c r="BV772" s="19"/>
      <c r="BW772" s="19"/>
      <c r="BX772" s="19"/>
      <c r="BY772" s="19"/>
      <c r="BZ772" s="19"/>
    </row>
    <row r="773">
      <c r="A773" s="20" t="s">
        <v>7</v>
      </c>
      <c r="B773" s="20" t="s">
        <v>51</v>
      </c>
      <c r="C773" s="21">
        <v>500.0</v>
      </c>
      <c r="D773" s="22">
        <v>44066.0</v>
      </c>
      <c r="E773" s="23">
        <v>44074.0</v>
      </c>
      <c r="F773" s="20" t="s">
        <v>121</v>
      </c>
      <c r="G773" s="20" t="s">
        <v>101</v>
      </c>
      <c r="H773" s="24">
        <v>1.0</v>
      </c>
      <c r="I773" s="25">
        <v>8.0</v>
      </c>
      <c r="J773" s="26" t="s">
        <v>30</v>
      </c>
      <c r="K773" s="27">
        <v>1.0</v>
      </c>
      <c r="L773" s="28" t="s">
        <v>31</v>
      </c>
      <c r="M773" s="28">
        <v>15000.0</v>
      </c>
      <c r="N773" s="33"/>
      <c r="O773" s="33"/>
      <c r="P773" s="36" t="s">
        <v>506</v>
      </c>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c r="BK773" s="19"/>
      <c r="BL773" s="19"/>
      <c r="BM773" s="19"/>
      <c r="BN773" s="19"/>
      <c r="BO773" s="19"/>
      <c r="BP773" s="19"/>
      <c r="BQ773" s="19"/>
      <c r="BR773" s="19"/>
      <c r="BS773" s="19"/>
      <c r="BT773" s="19"/>
      <c r="BU773" s="19"/>
      <c r="BV773" s="19"/>
      <c r="BW773" s="19"/>
      <c r="BX773" s="19"/>
      <c r="BY773" s="19"/>
      <c r="BZ773" s="19"/>
    </row>
    <row r="774">
      <c r="A774" s="20" t="s">
        <v>7</v>
      </c>
      <c r="B774" s="20" t="s">
        <v>33</v>
      </c>
      <c r="C774" s="21">
        <v>237.0</v>
      </c>
      <c r="D774" s="22">
        <v>44044.0</v>
      </c>
      <c r="E774" s="23">
        <v>44074.0</v>
      </c>
      <c r="F774" s="20" t="s">
        <v>121</v>
      </c>
      <c r="G774" s="20" t="s">
        <v>101</v>
      </c>
      <c r="H774" s="24">
        <v>1.0</v>
      </c>
      <c r="I774" s="25">
        <v>30.0</v>
      </c>
      <c r="J774" s="26" t="s">
        <v>34</v>
      </c>
      <c r="K774" s="27">
        <v>0.0</v>
      </c>
      <c r="L774" s="28" t="s">
        <v>35</v>
      </c>
      <c r="M774" s="28">
        <v>110000.0</v>
      </c>
      <c r="N774" s="33"/>
      <c r="O774" s="33"/>
      <c r="P774" s="26" t="s">
        <v>507</v>
      </c>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c r="BK774" s="19"/>
      <c r="BL774" s="19"/>
      <c r="BM774" s="19"/>
      <c r="BN774" s="19"/>
      <c r="BO774" s="19"/>
      <c r="BP774" s="19"/>
      <c r="BQ774" s="19"/>
      <c r="BR774" s="19"/>
      <c r="BS774" s="19"/>
      <c r="BT774" s="19"/>
      <c r="BU774" s="19"/>
      <c r="BV774" s="19"/>
      <c r="BW774" s="19"/>
      <c r="BX774" s="19"/>
      <c r="BY774" s="19"/>
      <c r="BZ774" s="19"/>
    </row>
    <row r="775" hidden="1">
      <c r="A775" s="20" t="s">
        <v>7</v>
      </c>
      <c r="B775" s="20" t="s">
        <v>22</v>
      </c>
      <c r="C775" s="21">
        <v>1623.0</v>
      </c>
      <c r="D775" s="32">
        <v>42741.0</v>
      </c>
      <c r="E775" s="23">
        <v>44242.0</v>
      </c>
      <c r="F775" s="20" t="s">
        <v>65</v>
      </c>
      <c r="G775" s="20" t="s">
        <v>29</v>
      </c>
      <c r="H775" s="24">
        <v>2.0</v>
      </c>
      <c r="I775" s="25">
        <v>770.0</v>
      </c>
      <c r="J775" s="26" t="s">
        <v>34</v>
      </c>
      <c r="K775" s="27">
        <v>0.0</v>
      </c>
      <c r="L775" s="28" t="s">
        <v>35</v>
      </c>
      <c r="M775" s="28">
        <v>100000.0</v>
      </c>
      <c r="N775" s="29"/>
      <c r="O775" s="29">
        <v>42996.0</v>
      </c>
      <c r="P775" s="34" t="s">
        <v>508</v>
      </c>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c r="BO775" s="19"/>
      <c r="BP775" s="19"/>
      <c r="BQ775" s="19"/>
      <c r="BR775" s="19"/>
      <c r="BS775" s="19"/>
      <c r="BT775" s="19"/>
      <c r="BU775" s="19"/>
      <c r="BV775" s="19"/>
      <c r="BW775" s="19"/>
      <c r="BX775" s="19"/>
      <c r="BY775" s="19"/>
      <c r="BZ775" s="19"/>
    </row>
    <row r="776" hidden="1">
      <c r="A776" s="20" t="s">
        <v>7</v>
      </c>
      <c r="B776" s="20" t="s">
        <v>38</v>
      </c>
      <c r="C776" s="21">
        <v>1868.0</v>
      </c>
      <c r="D776" s="22">
        <v>44262.0</v>
      </c>
      <c r="E776" s="23">
        <v>44243.0</v>
      </c>
      <c r="F776" s="20" t="s">
        <v>65</v>
      </c>
      <c r="G776" s="20" t="s">
        <v>29</v>
      </c>
      <c r="H776" s="24">
        <v>2.0</v>
      </c>
      <c r="I776" s="25">
        <v>346.0</v>
      </c>
      <c r="J776" s="26" t="s">
        <v>34</v>
      </c>
      <c r="K776" s="27">
        <v>0.0</v>
      </c>
      <c r="L776" s="28" t="s">
        <v>35</v>
      </c>
      <c r="M776" s="28">
        <v>0.0</v>
      </c>
      <c r="N776" s="33"/>
      <c r="O776" s="33"/>
      <c r="P776" s="34" t="s">
        <v>509</v>
      </c>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c r="BK776" s="19"/>
      <c r="BL776" s="19"/>
      <c r="BM776" s="19"/>
      <c r="BN776" s="19"/>
      <c r="BO776" s="19"/>
      <c r="BP776" s="19"/>
      <c r="BQ776" s="19"/>
      <c r="BR776" s="19"/>
      <c r="BS776" s="19"/>
      <c r="BT776" s="19"/>
      <c r="BU776" s="19"/>
      <c r="BV776" s="19"/>
      <c r="BW776" s="19"/>
      <c r="BX776" s="19"/>
      <c r="BY776" s="19"/>
      <c r="BZ776" s="19"/>
    </row>
    <row r="777" hidden="1">
      <c r="A777" s="20" t="s">
        <v>7</v>
      </c>
      <c r="B777" s="20" t="s">
        <v>38</v>
      </c>
      <c r="C777" s="21">
        <v>1604.0</v>
      </c>
      <c r="D777" s="22">
        <v>44310.0</v>
      </c>
      <c r="E777" s="23">
        <v>44244.0</v>
      </c>
      <c r="F777" s="20" t="s">
        <v>65</v>
      </c>
      <c r="G777" s="20" t="s">
        <v>29</v>
      </c>
      <c r="H777" s="24">
        <v>2.0</v>
      </c>
      <c r="I777" s="25">
        <v>299.0</v>
      </c>
      <c r="J777" s="26" t="s">
        <v>34</v>
      </c>
      <c r="K777" s="27">
        <v>0.0</v>
      </c>
      <c r="L777" s="28" t="s">
        <v>35</v>
      </c>
      <c r="M777" s="28">
        <v>0.0</v>
      </c>
      <c r="N777" s="29"/>
      <c r="O777" s="30">
        <v>44521.0</v>
      </c>
      <c r="P777" s="34" t="s">
        <v>510</v>
      </c>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c r="BK777" s="19"/>
      <c r="BL777" s="19"/>
      <c r="BM777" s="19"/>
      <c r="BN777" s="19"/>
      <c r="BO777" s="19"/>
      <c r="BP777" s="19"/>
      <c r="BQ777" s="19"/>
      <c r="BR777" s="19"/>
      <c r="BS777" s="19"/>
      <c r="BT777" s="19"/>
      <c r="BU777" s="19"/>
      <c r="BV777" s="19"/>
      <c r="BW777" s="19"/>
      <c r="BX777" s="19"/>
      <c r="BY777" s="19"/>
      <c r="BZ777" s="19"/>
    </row>
    <row r="778" hidden="1">
      <c r="A778" s="20" t="s">
        <v>5</v>
      </c>
      <c r="B778" s="20" t="s">
        <v>33</v>
      </c>
      <c r="C778" s="21">
        <v>326.0</v>
      </c>
      <c r="D778" s="22">
        <v>44507.0</v>
      </c>
      <c r="E778" s="23">
        <v>44245.0</v>
      </c>
      <c r="F778" s="20" t="s">
        <v>65</v>
      </c>
      <c r="G778" s="20" t="s">
        <v>29</v>
      </c>
      <c r="H778" s="24">
        <v>2.0</v>
      </c>
      <c r="I778" s="25">
        <v>103.0</v>
      </c>
      <c r="J778" s="26" t="s">
        <v>34</v>
      </c>
      <c r="K778" s="27">
        <v>0.0</v>
      </c>
      <c r="L778" s="28" t="s">
        <v>35</v>
      </c>
      <c r="M778" s="28">
        <v>60000.0</v>
      </c>
      <c r="N778" s="29"/>
      <c r="O778" s="30">
        <v>44223.0</v>
      </c>
      <c r="P778" s="34" t="s">
        <v>511</v>
      </c>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c r="BO778" s="19"/>
      <c r="BP778" s="19"/>
      <c r="BQ778" s="19"/>
      <c r="BR778" s="19"/>
      <c r="BS778" s="19"/>
      <c r="BT778" s="19"/>
      <c r="BU778" s="19"/>
      <c r="BV778" s="19"/>
      <c r="BW778" s="19"/>
      <c r="BX778" s="19"/>
      <c r="BY778" s="19"/>
      <c r="BZ778" s="19"/>
    </row>
    <row r="779" hidden="1">
      <c r="A779" s="20" t="s">
        <v>7</v>
      </c>
      <c r="B779" s="20" t="s">
        <v>38</v>
      </c>
      <c r="C779" s="21">
        <v>1743.0</v>
      </c>
      <c r="D779" s="22">
        <v>44459.0</v>
      </c>
      <c r="E779" s="23">
        <v>44245.0</v>
      </c>
      <c r="F779" s="20" t="s">
        <v>65</v>
      </c>
      <c r="G779" s="20" t="s">
        <v>29</v>
      </c>
      <c r="H779" s="24">
        <v>2.0</v>
      </c>
      <c r="I779" s="25">
        <v>151.0</v>
      </c>
      <c r="J779" s="26" t="s">
        <v>34</v>
      </c>
      <c r="K779" s="27">
        <v>0.0</v>
      </c>
      <c r="L779" s="28" t="s">
        <v>35</v>
      </c>
      <c r="M779" s="28">
        <v>150000.0</v>
      </c>
      <c r="N779" s="29"/>
      <c r="O779" s="30">
        <v>44451.0</v>
      </c>
      <c r="P779" s="36" t="s">
        <v>512</v>
      </c>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c r="BP779" s="19"/>
      <c r="BQ779" s="19"/>
      <c r="BR779" s="19"/>
      <c r="BS779" s="19"/>
      <c r="BT779" s="19"/>
      <c r="BU779" s="19"/>
      <c r="BV779" s="19"/>
      <c r="BW779" s="19"/>
      <c r="BX779" s="19"/>
      <c r="BY779" s="19"/>
      <c r="BZ779" s="19"/>
    </row>
    <row r="780" hidden="1">
      <c r="A780" s="20" t="s">
        <v>7</v>
      </c>
      <c r="B780" s="20" t="s">
        <v>38</v>
      </c>
      <c r="C780" s="21">
        <v>1663.0</v>
      </c>
      <c r="D780" s="22">
        <v>44312.0</v>
      </c>
      <c r="E780" s="23">
        <v>44245.0</v>
      </c>
      <c r="F780" s="20" t="s">
        <v>65</v>
      </c>
      <c r="G780" s="20" t="s">
        <v>29</v>
      </c>
      <c r="H780" s="24">
        <v>2.0</v>
      </c>
      <c r="I780" s="25">
        <v>298.0</v>
      </c>
      <c r="J780" s="26" t="s">
        <v>34</v>
      </c>
      <c r="K780" s="27">
        <v>0.0</v>
      </c>
      <c r="L780" s="28" t="s">
        <v>35</v>
      </c>
      <c r="M780" s="28">
        <v>0.0</v>
      </c>
      <c r="N780" s="33"/>
      <c r="O780" s="33"/>
      <c r="P780" s="36" t="s">
        <v>513</v>
      </c>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c r="BP780" s="19"/>
      <c r="BQ780" s="19"/>
      <c r="BR780" s="19"/>
      <c r="BS780" s="19"/>
      <c r="BT780" s="19"/>
      <c r="BU780" s="19"/>
      <c r="BV780" s="19"/>
      <c r="BW780" s="19"/>
      <c r="BX780" s="19"/>
      <c r="BY780" s="19"/>
      <c r="BZ780" s="19"/>
    </row>
    <row r="781" hidden="1">
      <c r="A781" s="20" t="s">
        <v>7</v>
      </c>
      <c r="B781" s="20" t="s">
        <v>38</v>
      </c>
      <c r="C781" s="21">
        <v>1158.0</v>
      </c>
      <c r="D781" s="22">
        <v>44238.0</v>
      </c>
      <c r="E781" s="23">
        <v>44245.0</v>
      </c>
      <c r="F781" s="20" t="s">
        <v>65</v>
      </c>
      <c r="G781" s="20" t="s">
        <v>29</v>
      </c>
      <c r="H781" s="24">
        <v>2.0</v>
      </c>
      <c r="I781" s="25">
        <v>7.0</v>
      </c>
      <c r="J781" s="26" t="s">
        <v>34</v>
      </c>
      <c r="K781" s="27">
        <v>0.0</v>
      </c>
      <c r="L781" s="28" t="s">
        <v>35</v>
      </c>
      <c r="M781" s="28">
        <v>150000.0</v>
      </c>
      <c r="N781" s="29"/>
      <c r="O781" s="30">
        <v>44245.0</v>
      </c>
      <c r="P781" s="36" t="s">
        <v>514</v>
      </c>
      <c r="Q781" s="37"/>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c r="BP781" s="19"/>
      <c r="BQ781" s="19"/>
      <c r="BR781" s="19"/>
      <c r="BS781" s="19"/>
      <c r="BT781" s="19"/>
      <c r="BU781" s="19"/>
      <c r="BV781" s="19"/>
      <c r="BW781" s="19"/>
      <c r="BX781" s="19"/>
      <c r="BY781" s="19"/>
      <c r="BZ781" s="19"/>
    </row>
    <row r="782">
      <c r="A782" s="20" t="s">
        <v>7</v>
      </c>
      <c r="B782" s="20" t="s">
        <v>38</v>
      </c>
      <c r="C782" s="21">
        <v>1153.0</v>
      </c>
      <c r="D782" s="22">
        <v>44035.0</v>
      </c>
      <c r="E782" s="23">
        <v>44074.0</v>
      </c>
      <c r="F782" s="20" t="s">
        <v>121</v>
      </c>
      <c r="G782" s="20" t="s">
        <v>101</v>
      </c>
      <c r="H782" s="24">
        <v>1.0</v>
      </c>
      <c r="I782" s="25">
        <v>39.0</v>
      </c>
      <c r="J782" s="26" t="s">
        <v>30</v>
      </c>
      <c r="K782" s="27">
        <v>1.0</v>
      </c>
      <c r="L782" s="28" t="s">
        <v>31</v>
      </c>
      <c r="M782" s="28">
        <v>65000.0</v>
      </c>
      <c r="N782" s="33"/>
      <c r="O782" s="33"/>
      <c r="P782" s="38" t="s">
        <v>515</v>
      </c>
      <c r="Q782" s="37"/>
      <c r="R782" s="37"/>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c r="BP782" s="19"/>
      <c r="BQ782" s="19"/>
      <c r="BR782" s="19"/>
      <c r="BS782" s="19"/>
      <c r="BT782" s="19"/>
      <c r="BU782" s="19"/>
      <c r="BV782" s="19"/>
      <c r="BW782" s="19"/>
      <c r="BX782" s="19"/>
      <c r="BY782" s="19"/>
      <c r="BZ782" s="19"/>
    </row>
    <row r="783">
      <c r="A783" s="20" t="s">
        <v>5</v>
      </c>
      <c r="B783" s="20" t="s">
        <v>74</v>
      </c>
      <c r="C783" s="21">
        <v>175.0</v>
      </c>
      <c r="D783" s="22">
        <v>44032.0</v>
      </c>
      <c r="E783" s="23">
        <v>44074.0</v>
      </c>
      <c r="F783" s="20" t="s">
        <v>121</v>
      </c>
      <c r="G783" s="20" t="s">
        <v>101</v>
      </c>
      <c r="H783" s="24">
        <v>1.0</v>
      </c>
      <c r="I783" s="25">
        <v>42.0</v>
      </c>
      <c r="J783" s="26" t="s">
        <v>30</v>
      </c>
      <c r="K783" s="27">
        <v>1.0</v>
      </c>
      <c r="L783" s="28" t="s">
        <v>31</v>
      </c>
      <c r="M783" s="28">
        <v>15000.0</v>
      </c>
      <c r="N783" s="29"/>
      <c r="O783" s="29">
        <v>42934.0</v>
      </c>
      <c r="P783" s="34" t="s">
        <v>516</v>
      </c>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c r="BP783" s="19"/>
      <c r="BQ783" s="19"/>
      <c r="BR783" s="19"/>
      <c r="BS783" s="19"/>
      <c r="BT783" s="19"/>
      <c r="BU783" s="19"/>
      <c r="BV783" s="19"/>
      <c r="BW783" s="19"/>
      <c r="BX783" s="19"/>
      <c r="BY783" s="19"/>
      <c r="BZ783" s="19"/>
    </row>
    <row r="784" hidden="1">
      <c r="A784" s="20" t="s">
        <v>6</v>
      </c>
      <c r="B784" s="20" t="s">
        <v>74</v>
      </c>
      <c r="C784" s="21">
        <v>1641.0</v>
      </c>
      <c r="D784" s="22">
        <v>44214.0</v>
      </c>
      <c r="E784" s="23">
        <v>44247.0</v>
      </c>
      <c r="F784" s="20" t="s">
        <v>65</v>
      </c>
      <c r="G784" s="20" t="s">
        <v>29</v>
      </c>
      <c r="H784" s="24">
        <v>2.0</v>
      </c>
      <c r="I784" s="25">
        <v>33.0</v>
      </c>
      <c r="J784" s="26" t="s">
        <v>30</v>
      </c>
      <c r="K784" s="27">
        <v>1.0</v>
      </c>
      <c r="L784" s="28" t="s">
        <v>31</v>
      </c>
      <c r="M784" s="28">
        <v>20000.0</v>
      </c>
      <c r="N784" s="29"/>
      <c r="O784" s="30">
        <v>44255.0</v>
      </c>
      <c r="P784" s="36" t="s">
        <v>517</v>
      </c>
      <c r="Q784" s="37"/>
      <c r="R784" s="37"/>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c r="BP784" s="19"/>
      <c r="BQ784" s="19"/>
      <c r="BR784" s="19"/>
      <c r="BS784" s="19"/>
      <c r="BT784" s="19"/>
      <c r="BU784" s="19"/>
      <c r="BV784" s="19"/>
      <c r="BW784" s="19"/>
      <c r="BX784" s="19"/>
      <c r="BY784" s="19"/>
      <c r="BZ784" s="19"/>
    </row>
    <row r="785" hidden="1">
      <c r="A785" s="20" t="s">
        <v>6</v>
      </c>
      <c r="B785" s="20" t="s">
        <v>38</v>
      </c>
      <c r="C785" s="21">
        <v>1670.0</v>
      </c>
      <c r="D785" s="22">
        <v>44217.0</v>
      </c>
      <c r="E785" s="23">
        <v>44249.0</v>
      </c>
      <c r="F785" s="20" t="s">
        <v>65</v>
      </c>
      <c r="G785" s="20" t="s">
        <v>29</v>
      </c>
      <c r="H785" s="24">
        <v>2.0</v>
      </c>
      <c r="I785" s="25">
        <v>32.0</v>
      </c>
      <c r="J785" s="26" t="s">
        <v>34</v>
      </c>
      <c r="K785" s="27">
        <v>0.0</v>
      </c>
      <c r="L785" s="28" t="s">
        <v>35</v>
      </c>
      <c r="M785" s="28">
        <v>50000.0</v>
      </c>
      <c r="N785" s="33"/>
      <c r="O785" s="33"/>
      <c r="P785" s="34" t="s">
        <v>518</v>
      </c>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c r="BP785" s="19"/>
      <c r="BQ785" s="19"/>
      <c r="BR785" s="19"/>
      <c r="BS785" s="19"/>
      <c r="BT785" s="19"/>
      <c r="BU785" s="19"/>
      <c r="BV785" s="19"/>
      <c r="BW785" s="19"/>
      <c r="BX785" s="19"/>
      <c r="BY785" s="19"/>
      <c r="BZ785" s="19"/>
    </row>
    <row r="786" hidden="1">
      <c r="A786" s="20" t="s">
        <v>6</v>
      </c>
      <c r="B786" s="20" t="s">
        <v>74</v>
      </c>
      <c r="C786" s="21">
        <v>1878.0</v>
      </c>
      <c r="D786" s="22">
        <v>44202.0</v>
      </c>
      <c r="E786" s="23">
        <v>44249.0</v>
      </c>
      <c r="F786" s="20" t="s">
        <v>65</v>
      </c>
      <c r="G786" s="20" t="s">
        <v>29</v>
      </c>
      <c r="H786" s="24">
        <v>2.0</v>
      </c>
      <c r="I786" s="25">
        <v>47.0</v>
      </c>
      <c r="J786" s="26" t="s">
        <v>34</v>
      </c>
      <c r="K786" s="27">
        <v>0.0</v>
      </c>
      <c r="L786" s="28" t="s">
        <v>35</v>
      </c>
      <c r="M786" s="28">
        <v>150000.0</v>
      </c>
      <c r="N786" s="29"/>
      <c r="O786" s="30">
        <v>44387.0</v>
      </c>
      <c r="P786" s="34" t="s">
        <v>519</v>
      </c>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c r="BP786" s="19"/>
      <c r="BQ786" s="19"/>
      <c r="BR786" s="19"/>
      <c r="BS786" s="19"/>
      <c r="BT786" s="19"/>
      <c r="BU786" s="19"/>
      <c r="BV786" s="19"/>
      <c r="BW786" s="19"/>
      <c r="BX786" s="19"/>
      <c r="BY786" s="19"/>
      <c r="BZ786" s="19"/>
    </row>
    <row r="787">
      <c r="A787" s="20" t="s">
        <v>5</v>
      </c>
      <c r="B787" s="20" t="s">
        <v>74</v>
      </c>
      <c r="C787" s="21">
        <v>200.0</v>
      </c>
      <c r="D787" s="22">
        <v>44027.0</v>
      </c>
      <c r="E787" s="23">
        <v>44074.0</v>
      </c>
      <c r="F787" s="20" t="s">
        <v>121</v>
      </c>
      <c r="G787" s="20" t="s">
        <v>101</v>
      </c>
      <c r="H787" s="24">
        <v>1.0</v>
      </c>
      <c r="I787" s="25">
        <v>47.0</v>
      </c>
      <c r="J787" s="26" t="s">
        <v>30</v>
      </c>
      <c r="K787" s="27">
        <v>1.0</v>
      </c>
      <c r="L787" s="28" t="s">
        <v>31</v>
      </c>
      <c r="M787" s="28">
        <v>15000.0</v>
      </c>
      <c r="N787" s="29"/>
      <c r="O787" s="30">
        <v>44206.0</v>
      </c>
      <c r="P787" s="26" t="s">
        <v>520</v>
      </c>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c r="BP787" s="19"/>
      <c r="BQ787" s="19"/>
      <c r="BR787" s="19"/>
      <c r="BS787" s="19"/>
      <c r="BT787" s="19"/>
      <c r="BU787" s="19"/>
      <c r="BV787" s="19"/>
      <c r="BW787" s="19"/>
      <c r="BX787" s="19"/>
      <c r="BY787" s="19"/>
      <c r="BZ787" s="19"/>
    </row>
    <row r="788" hidden="1">
      <c r="A788" s="20" t="s">
        <v>7</v>
      </c>
      <c r="B788" s="20" t="s">
        <v>22</v>
      </c>
      <c r="C788" s="21">
        <v>1534.0</v>
      </c>
      <c r="D788" s="22">
        <v>44218.0</v>
      </c>
      <c r="E788" s="23">
        <v>44252.0</v>
      </c>
      <c r="F788" s="20" t="s">
        <v>65</v>
      </c>
      <c r="G788" s="20" t="s">
        <v>29</v>
      </c>
      <c r="H788" s="24">
        <v>2.0</v>
      </c>
      <c r="I788" s="25">
        <v>34.0</v>
      </c>
      <c r="J788" s="26" t="s">
        <v>30</v>
      </c>
      <c r="K788" s="27">
        <v>1.0</v>
      </c>
      <c r="L788" s="28" t="s">
        <v>31</v>
      </c>
      <c r="M788" s="28">
        <v>73000.0</v>
      </c>
      <c r="N788" s="29"/>
      <c r="O788" s="30">
        <v>44272.0</v>
      </c>
      <c r="P788" s="36" t="s">
        <v>521</v>
      </c>
      <c r="Q788" s="37"/>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c r="BP788" s="19"/>
      <c r="BQ788" s="19"/>
      <c r="BR788" s="19"/>
      <c r="BS788" s="19"/>
      <c r="BT788" s="19"/>
      <c r="BU788" s="19"/>
      <c r="BV788" s="19"/>
      <c r="BW788" s="19"/>
      <c r="BX788" s="19"/>
      <c r="BY788" s="19"/>
      <c r="BZ788" s="19"/>
    </row>
    <row r="789">
      <c r="A789" s="20" t="s">
        <v>5</v>
      </c>
      <c r="B789" s="20" t="s">
        <v>33</v>
      </c>
      <c r="C789" s="21">
        <v>1069.0</v>
      </c>
      <c r="D789" s="22">
        <v>44000.0</v>
      </c>
      <c r="E789" s="23">
        <v>44074.0</v>
      </c>
      <c r="F789" s="20" t="s">
        <v>121</v>
      </c>
      <c r="G789" s="20" t="s">
        <v>101</v>
      </c>
      <c r="H789" s="24">
        <v>1.0</v>
      </c>
      <c r="I789" s="25">
        <v>74.0</v>
      </c>
      <c r="J789" s="26" t="s">
        <v>30</v>
      </c>
      <c r="K789" s="27">
        <v>1.0</v>
      </c>
      <c r="L789" s="28" t="s">
        <v>31</v>
      </c>
      <c r="M789" s="28">
        <v>20000.0</v>
      </c>
      <c r="N789" s="29"/>
      <c r="O789" s="30">
        <v>44098.0</v>
      </c>
      <c r="P789" s="26" t="s">
        <v>118</v>
      </c>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c r="BK789" s="19"/>
      <c r="BL789" s="19"/>
      <c r="BM789" s="19"/>
      <c r="BN789" s="19"/>
      <c r="BO789" s="19"/>
      <c r="BP789" s="19"/>
      <c r="BQ789" s="19"/>
      <c r="BR789" s="19"/>
      <c r="BS789" s="19"/>
      <c r="BT789" s="19"/>
      <c r="BU789" s="19"/>
      <c r="BV789" s="19"/>
      <c r="BW789" s="19"/>
      <c r="BX789" s="19"/>
      <c r="BY789" s="19"/>
      <c r="BZ789" s="19"/>
    </row>
    <row r="790">
      <c r="A790" s="20" t="s">
        <v>7</v>
      </c>
      <c r="B790" s="20" t="s">
        <v>33</v>
      </c>
      <c r="C790" s="21">
        <v>1066.0</v>
      </c>
      <c r="D790" s="22">
        <v>43970.0</v>
      </c>
      <c r="E790" s="23">
        <v>44074.0</v>
      </c>
      <c r="F790" s="20" t="s">
        <v>121</v>
      </c>
      <c r="G790" s="20" t="s">
        <v>101</v>
      </c>
      <c r="H790" s="24">
        <v>1.0</v>
      </c>
      <c r="I790" s="25">
        <v>104.0</v>
      </c>
      <c r="J790" s="26" t="s">
        <v>34</v>
      </c>
      <c r="K790" s="27">
        <v>0.0</v>
      </c>
      <c r="L790" s="28" t="s">
        <v>35</v>
      </c>
      <c r="M790" s="28">
        <v>300000.0</v>
      </c>
      <c r="N790" s="29"/>
      <c r="O790" s="30">
        <v>44303.0</v>
      </c>
      <c r="P790" s="26" t="s">
        <v>149</v>
      </c>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c r="BK790" s="19"/>
      <c r="BL790" s="19"/>
      <c r="BM790" s="19"/>
      <c r="BN790" s="19"/>
      <c r="BO790" s="19"/>
      <c r="BP790" s="19"/>
      <c r="BQ790" s="19"/>
      <c r="BR790" s="19"/>
      <c r="BS790" s="19"/>
      <c r="BT790" s="19"/>
      <c r="BU790" s="19"/>
      <c r="BV790" s="19"/>
      <c r="BW790" s="19"/>
      <c r="BX790" s="19"/>
      <c r="BY790" s="19"/>
      <c r="BZ790" s="19"/>
    </row>
    <row r="791" hidden="1">
      <c r="A791" s="20" t="s">
        <v>7</v>
      </c>
      <c r="B791" s="20" t="s">
        <v>38</v>
      </c>
      <c r="C791" s="21">
        <v>1186.0</v>
      </c>
      <c r="D791" s="22">
        <v>44242.0</v>
      </c>
      <c r="E791" s="23">
        <v>44253.0</v>
      </c>
      <c r="F791" s="20" t="s">
        <v>65</v>
      </c>
      <c r="G791" s="20" t="s">
        <v>29</v>
      </c>
      <c r="H791" s="24">
        <v>2.0</v>
      </c>
      <c r="I791" s="25">
        <v>11.0</v>
      </c>
      <c r="J791" s="26" t="s">
        <v>34</v>
      </c>
      <c r="K791" s="27">
        <v>0.0</v>
      </c>
      <c r="L791" s="28" t="s">
        <v>35</v>
      </c>
      <c r="M791" s="28">
        <v>200000.0</v>
      </c>
      <c r="N791" s="29"/>
      <c r="O791" s="30">
        <v>44255.0</v>
      </c>
      <c r="P791" s="26" t="s">
        <v>347</v>
      </c>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c r="BK791" s="19"/>
      <c r="BL791" s="19"/>
      <c r="BM791" s="19"/>
      <c r="BN791" s="19"/>
      <c r="BO791" s="19"/>
      <c r="BP791" s="19"/>
      <c r="BQ791" s="19"/>
      <c r="BR791" s="19"/>
      <c r="BS791" s="19"/>
      <c r="BT791" s="19"/>
      <c r="BU791" s="19"/>
      <c r="BV791" s="19"/>
      <c r="BW791" s="19"/>
      <c r="BX791" s="19"/>
      <c r="BY791" s="19"/>
      <c r="BZ791" s="19"/>
    </row>
    <row r="792" hidden="1">
      <c r="A792" s="20" t="s">
        <v>7</v>
      </c>
      <c r="B792" s="20" t="s">
        <v>33</v>
      </c>
      <c r="C792" s="21">
        <v>902.0</v>
      </c>
      <c r="D792" s="22">
        <v>44210.0</v>
      </c>
      <c r="E792" s="23">
        <v>44253.0</v>
      </c>
      <c r="F792" s="20" t="s">
        <v>65</v>
      </c>
      <c r="G792" s="20" t="s">
        <v>29</v>
      </c>
      <c r="H792" s="24">
        <v>2.0</v>
      </c>
      <c r="I792" s="25">
        <v>43.0</v>
      </c>
      <c r="J792" s="26" t="s">
        <v>34</v>
      </c>
      <c r="K792" s="27">
        <v>0.0</v>
      </c>
      <c r="L792" s="28" t="s">
        <v>35</v>
      </c>
      <c r="M792" s="28">
        <v>150000.0</v>
      </c>
      <c r="N792" s="29"/>
      <c r="O792" s="30">
        <v>44445.0</v>
      </c>
      <c r="P792" s="26" t="s">
        <v>522</v>
      </c>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c r="BO792" s="19"/>
      <c r="BP792" s="19"/>
      <c r="BQ792" s="19"/>
      <c r="BR792" s="19"/>
      <c r="BS792" s="19"/>
      <c r="BT792" s="19"/>
      <c r="BU792" s="19"/>
      <c r="BV792" s="19"/>
      <c r="BW792" s="19"/>
      <c r="BX792" s="19"/>
      <c r="BY792" s="19"/>
      <c r="BZ792" s="19"/>
    </row>
    <row r="793" hidden="1">
      <c r="A793" s="20" t="s">
        <v>5</v>
      </c>
      <c r="B793" s="20" t="s">
        <v>33</v>
      </c>
      <c r="C793" s="21">
        <v>314.0</v>
      </c>
      <c r="D793" s="22">
        <v>44204.0</v>
      </c>
      <c r="E793" s="23">
        <v>44253.0</v>
      </c>
      <c r="F793" s="20" t="s">
        <v>65</v>
      </c>
      <c r="G793" s="20" t="s">
        <v>29</v>
      </c>
      <c r="H793" s="24">
        <v>2.0</v>
      </c>
      <c r="I793" s="25">
        <v>49.0</v>
      </c>
      <c r="J793" s="26" t="s">
        <v>34</v>
      </c>
      <c r="K793" s="27">
        <v>0.0</v>
      </c>
      <c r="L793" s="28" t="s">
        <v>35</v>
      </c>
      <c r="M793" s="28">
        <v>50000.0</v>
      </c>
      <c r="N793" s="29"/>
      <c r="O793" s="30">
        <v>44252.0</v>
      </c>
      <c r="P793" s="36" t="s">
        <v>523</v>
      </c>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c r="BO793" s="19"/>
      <c r="BP793" s="19"/>
      <c r="BQ793" s="19"/>
      <c r="BR793" s="19"/>
      <c r="BS793" s="19"/>
      <c r="BT793" s="19"/>
      <c r="BU793" s="19"/>
      <c r="BV793" s="19"/>
      <c r="BW793" s="19"/>
      <c r="BX793" s="19"/>
      <c r="BY793" s="19"/>
      <c r="BZ793" s="19"/>
    </row>
    <row r="794" hidden="1">
      <c r="A794" s="20" t="s">
        <v>7</v>
      </c>
      <c r="B794" s="20" t="s">
        <v>33</v>
      </c>
      <c r="C794" s="21">
        <v>901.0</v>
      </c>
      <c r="D794" s="22">
        <v>44200.0</v>
      </c>
      <c r="E794" s="23">
        <v>44253.0</v>
      </c>
      <c r="F794" s="20" t="s">
        <v>65</v>
      </c>
      <c r="G794" s="20" t="s">
        <v>29</v>
      </c>
      <c r="H794" s="24">
        <v>2.0</v>
      </c>
      <c r="I794" s="25">
        <v>21.0</v>
      </c>
      <c r="J794" s="26" t="s">
        <v>39</v>
      </c>
      <c r="K794" s="27">
        <v>0.25</v>
      </c>
      <c r="L794" s="28" t="s">
        <v>26</v>
      </c>
      <c r="M794" s="28">
        <v>200000.0</v>
      </c>
      <c r="N794" s="29"/>
      <c r="O794" s="30">
        <v>44333.0</v>
      </c>
      <c r="P794" s="38" t="s">
        <v>524</v>
      </c>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c r="BK794" s="19"/>
      <c r="BL794" s="19"/>
      <c r="BM794" s="19"/>
      <c r="BN794" s="19"/>
      <c r="BO794" s="19"/>
      <c r="BP794" s="19"/>
      <c r="BQ794" s="19"/>
      <c r="BR794" s="19"/>
      <c r="BS794" s="19"/>
      <c r="BT794" s="19"/>
      <c r="BU794" s="19"/>
      <c r="BV794" s="19"/>
      <c r="BW794" s="19"/>
      <c r="BX794" s="19"/>
      <c r="BY794" s="19"/>
      <c r="BZ794" s="19"/>
    </row>
    <row r="795" hidden="1">
      <c r="A795" s="20" t="s">
        <v>7</v>
      </c>
      <c r="B795" s="20" t="s">
        <v>38</v>
      </c>
      <c r="C795" s="21">
        <v>1152.0</v>
      </c>
      <c r="D795" s="22">
        <v>44230.0</v>
      </c>
      <c r="E795" s="23">
        <v>44254.0</v>
      </c>
      <c r="F795" s="20" t="s">
        <v>65</v>
      </c>
      <c r="G795" s="20" t="s">
        <v>29</v>
      </c>
      <c r="H795" s="24">
        <v>2.0</v>
      </c>
      <c r="I795" s="25">
        <v>24.0</v>
      </c>
      <c r="J795" s="26" t="s">
        <v>34</v>
      </c>
      <c r="K795" s="27">
        <v>0.0</v>
      </c>
      <c r="L795" s="28" t="s">
        <v>35</v>
      </c>
      <c r="M795" s="28">
        <v>250000.0</v>
      </c>
      <c r="N795" s="29"/>
      <c r="O795" s="30">
        <v>44238.0</v>
      </c>
      <c r="P795" s="38" t="s">
        <v>525</v>
      </c>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c r="BO795" s="19"/>
      <c r="BP795" s="19"/>
      <c r="BQ795" s="19"/>
      <c r="BR795" s="19"/>
      <c r="BS795" s="19"/>
      <c r="BT795" s="19"/>
      <c r="BU795" s="19"/>
      <c r="BV795" s="19"/>
      <c r="BW795" s="19"/>
      <c r="BX795" s="19"/>
      <c r="BY795" s="19"/>
      <c r="BZ795" s="19"/>
    </row>
    <row r="796" hidden="1">
      <c r="A796" s="20" t="s">
        <v>5</v>
      </c>
      <c r="B796" s="20" t="s">
        <v>74</v>
      </c>
      <c r="C796" s="21">
        <v>177.0</v>
      </c>
      <c r="D796" s="22">
        <v>44239.0</v>
      </c>
      <c r="E796" s="23">
        <v>44255.0</v>
      </c>
      <c r="F796" s="20" t="s">
        <v>65</v>
      </c>
      <c r="G796" s="20" t="s">
        <v>29</v>
      </c>
      <c r="H796" s="24">
        <v>2.0</v>
      </c>
      <c r="I796" s="25">
        <v>16.0</v>
      </c>
      <c r="J796" s="26" t="s">
        <v>30</v>
      </c>
      <c r="K796" s="27">
        <v>1.0</v>
      </c>
      <c r="L796" s="28" t="s">
        <v>31</v>
      </c>
      <c r="M796" s="28">
        <v>12500.0</v>
      </c>
      <c r="N796" s="29"/>
      <c r="O796" s="30">
        <v>44248.0</v>
      </c>
      <c r="P796" s="36" t="s">
        <v>526</v>
      </c>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c r="BK796" s="19"/>
      <c r="BL796" s="19"/>
      <c r="BM796" s="19"/>
      <c r="BN796" s="19"/>
      <c r="BO796" s="19"/>
      <c r="BP796" s="19"/>
      <c r="BQ796" s="19"/>
      <c r="BR796" s="19"/>
      <c r="BS796" s="19"/>
      <c r="BT796" s="19"/>
      <c r="BU796" s="19"/>
      <c r="BV796" s="19"/>
      <c r="BW796" s="19"/>
      <c r="BX796" s="19"/>
      <c r="BY796" s="19"/>
      <c r="BZ796" s="19"/>
    </row>
    <row r="797" hidden="1">
      <c r="A797" s="20" t="s">
        <v>7</v>
      </c>
      <c r="B797" s="20" t="s">
        <v>44</v>
      </c>
      <c r="C797" s="21">
        <v>46.0</v>
      </c>
      <c r="D797" s="22">
        <v>44234.0</v>
      </c>
      <c r="E797" s="23">
        <v>44255.0</v>
      </c>
      <c r="F797" s="20" t="s">
        <v>65</v>
      </c>
      <c r="G797" s="20" t="s">
        <v>29</v>
      </c>
      <c r="H797" s="24">
        <v>2.0</v>
      </c>
      <c r="I797" s="25">
        <v>21.0</v>
      </c>
      <c r="J797" s="26" t="s">
        <v>34</v>
      </c>
      <c r="K797" s="27">
        <v>0.0</v>
      </c>
      <c r="L797" s="28" t="s">
        <v>35</v>
      </c>
      <c r="M797" s="28">
        <v>180000.0</v>
      </c>
      <c r="N797" s="29"/>
      <c r="O797" s="30">
        <v>44255.0</v>
      </c>
      <c r="P797" s="38" t="s">
        <v>527</v>
      </c>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c r="BK797" s="19"/>
      <c r="BL797" s="19"/>
      <c r="BM797" s="19"/>
      <c r="BN797" s="19"/>
      <c r="BO797" s="19"/>
      <c r="BP797" s="19"/>
      <c r="BQ797" s="19"/>
      <c r="BR797" s="19"/>
      <c r="BS797" s="19"/>
      <c r="BT797" s="19"/>
      <c r="BU797" s="19"/>
      <c r="BV797" s="19"/>
      <c r="BW797" s="19"/>
      <c r="BX797" s="19"/>
      <c r="BY797" s="19"/>
      <c r="BZ797" s="19"/>
    </row>
    <row r="798" hidden="1">
      <c r="A798" s="20" t="s">
        <v>5</v>
      </c>
      <c r="B798" s="20" t="s">
        <v>51</v>
      </c>
      <c r="C798" s="21">
        <v>397.0</v>
      </c>
      <c r="D798" s="22">
        <v>44213.0</v>
      </c>
      <c r="E798" s="23">
        <v>44255.0</v>
      </c>
      <c r="F798" s="20" t="s">
        <v>65</v>
      </c>
      <c r="G798" s="20" t="s">
        <v>29</v>
      </c>
      <c r="H798" s="24">
        <v>2.0</v>
      </c>
      <c r="I798" s="25">
        <v>42.0</v>
      </c>
      <c r="J798" s="26" t="s">
        <v>34</v>
      </c>
      <c r="K798" s="27">
        <v>0.0</v>
      </c>
      <c r="L798" s="28" t="s">
        <v>35</v>
      </c>
      <c r="M798" s="28">
        <v>10000.0</v>
      </c>
      <c r="N798" s="29"/>
      <c r="O798" s="30">
        <v>44247.0</v>
      </c>
      <c r="P798" s="38" t="s">
        <v>528</v>
      </c>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c r="BK798" s="19"/>
      <c r="BL798" s="19"/>
      <c r="BM798" s="19"/>
      <c r="BN798" s="19"/>
      <c r="BO798" s="19"/>
      <c r="BP798" s="19"/>
      <c r="BQ798" s="19"/>
      <c r="BR798" s="19"/>
      <c r="BS798" s="19"/>
      <c r="BT798" s="19"/>
      <c r="BU798" s="19"/>
      <c r="BV798" s="19"/>
      <c r="BW798" s="19"/>
      <c r="BX798" s="19"/>
      <c r="BY798" s="19"/>
      <c r="BZ798" s="19"/>
    </row>
    <row r="799">
      <c r="A799" s="20" t="s">
        <v>7</v>
      </c>
      <c r="B799" s="20" t="s">
        <v>33</v>
      </c>
      <c r="C799" s="21">
        <v>280.0</v>
      </c>
      <c r="D799" s="22">
        <v>43965.0</v>
      </c>
      <c r="E799" s="23">
        <v>44074.0</v>
      </c>
      <c r="F799" s="20" t="s">
        <v>121</v>
      </c>
      <c r="G799" s="20" t="s">
        <v>101</v>
      </c>
      <c r="H799" s="24">
        <v>1.0</v>
      </c>
      <c r="I799" s="25">
        <v>109.0</v>
      </c>
      <c r="J799" s="26" t="s">
        <v>34</v>
      </c>
      <c r="K799" s="27">
        <v>0.0</v>
      </c>
      <c r="L799" s="28" t="s">
        <v>35</v>
      </c>
      <c r="M799" s="28">
        <v>300000.0</v>
      </c>
      <c r="N799" s="29"/>
      <c r="O799" s="30">
        <v>44014.0</v>
      </c>
      <c r="P799" s="36" t="s">
        <v>149</v>
      </c>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c r="BO799" s="19"/>
      <c r="BP799" s="19"/>
      <c r="BQ799" s="19"/>
      <c r="BR799" s="19"/>
      <c r="BS799" s="19"/>
      <c r="BT799" s="19"/>
      <c r="BU799" s="19"/>
      <c r="BV799" s="19"/>
      <c r="BW799" s="19"/>
      <c r="BX799" s="19"/>
      <c r="BY799" s="19"/>
      <c r="BZ799" s="19"/>
    </row>
    <row r="800">
      <c r="A800" s="20" t="s">
        <v>7</v>
      </c>
      <c r="B800" s="20" t="s">
        <v>38</v>
      </c>
      <c r="C800" s="21">
        <v>77.0</v>
      </c>
      <c r="D800" s="22">
        <v>43958.0</v>
      </c>
      <c r="E800" s="23">
        <v>44074.0</v>
      </c>
      <c r="F800" s="20" t="s">
        <v>121</v>
      </c>
      <c r="G800" s="20" t="s">
        <v>101</v>
      </c>
      <c r="H800" s="24">
        <v>1.0</v>
      </c>
      <c r="I800" s="25">
        <v>116.0</v>
      </c>
      <c r="J800" s="26" t="s">
        <v>34</v>
      </c>
      <c r="K800" s="27">
        <v>0.0</v>
      </c>
      <c r="L800" s="28" t="s">
        <v>35</v>
      </c>
      <c r="M800" s="28">
        <v>150000.0</v>
      </c>
      <c r="N800" s="29"/>
      <c r="O800" s="30">
        <v>44119.0</v>
      </c>
      <c r="P800" s="36" t="s">
        <v>149</v>
      </c>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c r="BO800" s="19"/>
      <c r="BP800" s="19"/>
      <c r="BQ800" s="19"/>
      <c r="BR800" s="19"/>
      <c r="BS800" s="19"/>
      <c r="BT800" s="19"/>
      <c r="BU800" s="19"/>
      <c r="BV800" s="19"/>
      <c r="BW800" s="19"/>
      <c r="BX800" s="19"/>
      <c r="BY800" s="19"/>
      <c r="BZ800" s="19"/>
    </row>
    <row r="801">
      <c r="A801" s="20" t="s">
        <v>7</v>
      </c>
      <c r="B801" s="20" t="s">
        <v>74</v>
      </c>
      <c r="C801" s="21">
        <v>176.0</v>
      </c>
      <c r="D801" s="22">
        <v>43951.0</v>
      </c>
      <c r="E801" s="23">
        <v>44074.0</v>
      </c>
      <c r="F801" s="20" t="s">
        <v>121</v>
      </c>
      <c r="G801" s="20" t="s">
        <v>101</v>
      </c>
      <c r="H801" s="24">
        <v>1.0</v>
      </c>
      <c r="I801" s="25">
        <v>123.0</v>
      </c>
      <c r="J801" s="26" t="s">
        <v>34</v>
      </c>
      <c r="K801" s="27">
        <v>0.0</v>
      </c>
      <c r="L801" s="28" t="s">
        <v>35</v>
      </c>
      <c r="M801" s="28">
        <v>300000.0</v>
      </c>
      <c r="N801" s="29"/>
      <c r="O801" s="30">
        <v>44119.0</v>
      </c>
      <c r="P801" s="36" t="s">
        <v>149</v>
      </c>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c r="BO801" s="19"/>
      <c r="BP801" s="19"/>
      <c r="BQ801" s="19"/>
      <c r="BR801" s="19"/>
      <c r="BS801" s="19"/>
      <c r="BT801" s="19"/>
      <c r="BU801" s="19"/>
      <c r="BV801" s="19"/>
      <c r="BW801" s="19"/>
      <c r="BX801" s="19"/>
      <c r="BY801" s="19"/>
      <c r="BZ801" s="19"/>
    </row>
    <row r="802">
      <c r="A802" s="20" t="s">
        <v>7</v>
      </c>
      <c r="B802" s="20" t="s">
        <v>22</v>
      </c>
      <c r="C802" s="21">
        <v>571.0</v>
      </c>
      <c r="D802" s="22">
        <v>43951.0</v>
      </c>
      <c r="E802" s="23">
        <v>44074.0</v>
      </c>
      <c r="F802" s="20" t="s">
        <v>121</v>
      </c>
      <c r="G802" s="20" t="s">
        <v>101</v>
      </c>
      <c r="H802" s="24">
        <v>1.0</v>
      </c>
      <c r="I802" s="25">
        <v>123.0</v>
      </c>
      <c r="J802" s="26" t="s">
        <v>34</v>
      </c>
      <c r="K802" s="27">
        <v>0.0</v>
      </c>
      <c r="L802" s="28" t="s">
        <v>35</v>
      </c>
      <c r="M802" s="28">
        <v>300000.0</v>
      </c>
      <c r="N802" s="29"/>
      <c r="O802" s="30">
        <v>44317.0</v>
      </c>
      <c r="P802" s="36" t="s">
        <v>149</v>
      </c>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c r="BO802" s="19"/>
      <c r="BP802" s="19"/>
      <c r="BQ802" s="19"/>
      <c r="BR802" s="19"/>
      <c r="BS802" s="19"/>
      <c r="BT802" s="19"/>
      <c r="BU802" s="19"/>
      <c r="BV802" s="19"/>
      <c r="BW802" s="19"/>
      <c r="BX802" s="19"/>
      <c r="BY802" s="19"/>
      <c r="BZ802" s="19"/>
    </row>
    <row r="803">
      <c r="A803" s="20" t="s">
        <v>5</v>
      </c>
      <c r="B803" s="20" t="s">
        <v>33</v>
      </c>
      <c r="C803" s="21">
        <v>334.0</v>
      </c>
      <c r="D803" s="22">
        <v>44045.0</v>
      </c>
      <c r="E803" s="23">
        <v>44073.0</v>
      </c>
      <c r="F803" s="20" t="s">
        <v>121</v>
      </c>
      <c r="G803" s="20" t="s">
        <v>101</v>
      </c>
      <c r="H803" s="24">
        <v>1.0</v>
      </c>
      <c r="I803" s="25">
        <v>28.0</v>
      </c>
      <c r="J803" s="26" t="s">
        <v>34</v>
      </c>
      <c r="K803" s="27">
        <v>0.0</v>
      </c>
      <c r="L803" s="28" t="s">
        <v>35</v>
      </c>
      <c r="M803" s="28">
        <v>15000.0</v>
      </c>
      <c r="N803" s="29"/>
      <c r="O803" s="30">
        <v>44058.0</v>
      </c>
      <c r="P803" s="36" t="s">
        <v>529</v>
      </c>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c r="BO803" s="19"/>
      <c r="BP803" s="19"/>
      <c r="BQ803" s="19"/>
      <c r="BR803" s="19"/>
      <c r="BS803" s="19"/>
      <c r="BT803" s="19"/>
      <c r="BU803" s="19"/>
      <c r="BV803" s="19"/>
      <c r="BW803" s="19"/>
      <c r="BX803" s="19"/>
      <c r="BY803" s="19"/>
      <c r="BZ803" s="19"/>
    </row>
    <row r="804">
      <c r="A804" s="20" t="s">
        <v>7</v>
      </c>
      <c r="B804" s="20" t="s">
        <v>38</v>
      </c>
      <c r="C804" s="21">
        <v>1280.0</v>
      </c>
      <c r="D804" s="22">
        <v>43993.0</v>
      </c>
      <c r="E804" s="23">
        <v>44073.0</v>
      </c>
      <c r="F804" s="20" t="s">
        <v>121</v>
      </c>
      <c r="G804" s="20" t="s">
        <v>101</v>
      </c>
      <c r="H804" s="24">
        <v>1.0</v>
      </c>
      <c r="I804" s="25">
        <v>80.0</v>
      </c>
      <c r="J804" s="26" t="s">
        <v>34</v>
      </c>
      <c r="K804" s="27">
        <v>0.0</v>
      </c>
      <c r="L804" s="28" t="s">
        <v>35</v>
      </c>
      <c r="M804" s="28">
        <v>75000.0</v>
      </c>
      <c r="N804" s="29"/>
      <c r="O804" s="30">
        <v>44074.0</v>
      </c>
      <c r="P804" s="36" t="s">
        <v>530</v>
      </c>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c r="BP804" s="19"/>
      <c r="BQ804" s="19"/>
      <c r="BR804" s="19"/>
      <c r="BS804" s="19"/>
      <c r="BT804" s="19"/>
      <c r="BU804" s="19"/>
      <c r="BV804" s="19"/>
      <c r="BW804" s="19"/>
      <c r="BX804" s="19"/>
      <c r="BY804" s="19"/>
      <c r="BZ804" s="19"/>
    </row>
    <row r="805">
      <c r="A805" s="20" t="s">
        <v>5</v>
      </c>
      <c r="B805" s="20" t="s">
        <v>51</v>
      </c>
      <c r="C805" s="21">
        <v>420.0</v>
      </c>
      <c r="D805" s="22">
        <v>44057.0</v>
      </c>
      <c r="E805" s="23">
        <v>44072.0</v>
      </c>
      <c r="F805" s="20" t="s">
        <v>121</v>
      </c>
      <c r="G805" s="20" t="s">
        <v>101</v>
      </c>
      <c r="H805" s="24">
        <v>1.0</v>
      </c>
      <c r="I805" s="25">
        <v>15.0</v>
      </c>
      <c r="J805" s="26" t="s">
        <v>34</v>
      </c>
      <c r="K805" s="27">
        <v>0.0</v>
      </c>
      <c r="L805" s="28" t="s">
        <v>35</v>
      </c>
      <c r="M805" s="28">
        <v>25000.0</v>
      </c>
      <c r="N805" s="29"/>
      <c r="O805" s="30">
        <v>44072.0</v>
      </c>
      <c r="P805" s="38" t="s">
        <v>531</v>
      </c>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c r="BP805" s="19"/>
      <c r="BQ805" s="19"/>
      <c r="BR805" s="19"/>
      <c r="BS805" s="19"/>
      <c r="BT805" s="19"/>
      <c r="BU805" s="19"/>
      <c r="BV805" s="19"/>
      <c r="BW805" s="19"/>
      <c r="BX805" s="19"/>
      <c r="BY805" s="19"/>
      <c r="BZ805" s="19"/>
    </row>
    <row r="806">
      <c r="A806" s="20" t="s">
        <v>5</v>
      </c>
      <c r="B806" s="20" t="s">
        <v>38</v>
      </c>
      <c r="C806" s="21">
        <v>780.0</v>
      </c>
      <c r="D806" s="22">
        <v>44057.0</v>
      </c>
      <c r="E806" s="23">
        <v>44072.0</v>
      </c>
      <c r="F806" s="20" t="s">
        <v>121</v>
      </c>
      <c r="G806" s="20" t="s">
        <v>101</v>
      </c>
      <c r="H806" s="24">
        <v>1.0</v>
      </c>
      <c r="I806" s="25">
        <v>15.0</v>
      </c>
      <c r="J806" s="26" t="s">
        <v>30</v>
      </c>
      <c r="K806" s="27">
        <v>1.0</v>
      </c>
      <c r="L806" s="28" t="s">
        <v>31</v>
      </c>
      <c r="M806" s="28">
        <v>10000.0</v>
      </c>
      <c r="N806" s="29"/>
      <c r="O806" s="30">
        <v>44127.0</v>
      </c>
      <c r="P806" s="36" t="s">
        <v>532</v>
      </c>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c r="BP806" s="19"/>
      <c r="BQ806" s="19"/>
      <c r="BR806" s="19"/>
      <c r="BS806" s="19"/>
      <c r="BT806" s="19"/>
      <c r="BU806" s="19"/>
      <c r="BV806" s="19"/>
      <c r="BW806" s="19"/>
      <c r="BX806" s="19"/>
      <c r="BY806" s="19"/>
      <c r="BZ806" s="19"/>
    </row>
    <row r="807">
      <c r="A807" s="20" t="s">
        <v>5</v>
      </c>
      <c r="B807" s="20" t="s">
        <v>33</v>
      </c>
      <c r="C807" s="21">
        <v>946.0</v>
      </c>
      <c r="D807" s="22">
        <v>44056.0</v>
      </c>
      <c r="E807" s="23">
        <v>44071.0</v>
      </c>
      <c r="F807" s="20" t="s">
        <v>121</v>
      </c>
      <c r="G807" s="20" t="s">
        <v>101</v>
      </c>
      <c r="H807" s="24">
        <v>1.0</v>
      </c>
      <c r="I807" s="25">
        <v>15.0</v>
      </c>
      <c r="J807" s="26" t="s">
        <v>34</v>
      </c>
      <c r="K807" s="27">
        <v>0.0</v>
      </c>
      <c r="L807" s="28" t="s">
        <v>35</v>
      </c>
      <c r="M807" s="28">
        <v>30000.0</v>
      </c>
      <c r="N807" s="29"/>
      <c r="O807" s="30">
        <v>44060.0</v>
      </c>
      <c r="P807" s="36" t="s">
        <v>464</v>
      </c>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c r="BP807" s="19"/>
      <c r="BQ807" s="19"/>
      <c r="BR807" s="19"/>
      <c r="BS807" s="19"/>
      <c r="BT807" s="19"/>
      <c r="BU807" s="19"/>
      <c r="BV807" s="19"/>
      <c r="BW807" s="19"/>
      <c r="BX807" s="19"/>
      <c r="BY807" s="19"/>
      <c r="BZ807" s="19"/>
    </row>
    <row r="808">
      <c r="A808" s="20" t="s">
        <v>7</v>
      </c>
      <c r="B808" s="20" t="s">
        <v>33</v>
      </c>
      <c r="C808" s="21">
        <v>960.0</v>
      </c>
      <c r="D808" s="22">
        <v>44050.0</v>
      </c>
      <c r="E808" s="23">
        <v>44070.0</v>
      </c>
      <c r="F808" s="20" t="s">
        <v>121</v>
      </c>
      <c r="G808" s="20" t="s">
        <v>101</v>
      </c>
      <c r="H808" s="24">
        <v>1.0</v>
      </c>
      <c r="I808" s="25">
        <v>20.0</v>
      </c>
      <c r="J808" s="26" t="s">
        <v>34</v>
      </c>
      <c r="K808" s="27">
        <v>0.0</v>
      </c>
      <c r="L808" s="28" t="s">
        <v>35</v>
      </c>
      <c r="M808" s="28">
        <v>250000.0</v>
      </c>
      <c r="N808" s="29"/>
      <c r="O808" s="30">
        <v>44109.0</v>
      </c>
      <c r="P808" s="36" t="s">
        <v>533</v>
      </c>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c r="BP808" s="19"/>
      <c r="BQ808" s="19"/>
      <c r="BR808" s="19"/>
      <c r="BS808" s="19"/>
      <c r="BT808" s="19"/>
      <c r="BU808" s="19"/>
      <c r="BV808" s="19"/>
      <c r="BW808" s="19"/>
      <c r="BX808" s="19"/>
      <c r="BY808" s="19"/>
      <c r="BZ808" s="19"/>
    </row>
    <row r="809">
      <c r="A809" s="20" t="s">
        <v>7</v>
      </c>
      <c r="B809" s="20" t="s">
        <v>38</v>
      </c>
      <c r="C809" s="21">
        <v>1374.0</v>
      </c>
      <c r="D809" s="22">
        <v>44068.0</v>
      </c>
      <c r="E809" s="23">
        <v>44068.0</v>
      </c>
      <c r="F809" s="20" t="s">
        <v>121</v>
      </c>
      <c r="G809" s="20" t="s">
        <v>101</v>
      </c>
      <c r="H809" s="24">
        <v>1.0</v>
      </c>
      <c r="I809" s="25">
        <v>0.0</v>
      </c>
      <c r="J809" s="26" t="s">
        <v>30</v>
      </c>
      <c r="K809" s="27">
        <v>1.0</v>
      </c>
      <c r="L809" s="28" t="s">
        <v>31</v>
      </c>
      <c r="M809" s="28">
        <v>0.0</v>
      </c>
      <c r="N809" s="33"/>
      <c r="O809" s="33"/>
      <c r="P809" s="40"/>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c r="BP809" s="19"/>
      <c r="BQ809" s="19"/>
      <c r="BR809" s="19"/>
      <c r="BS809" s="19"/>
      <c r="BT809" s="19"/>
      <c r="BU809" s="19"/>
      <c r="BV809" s="19"/>
      <c r="BW809" s="19"/>
      <c r="BX809" s="19"/>
      <c r="BY809" s="19"/>
      <c r="BZ809" s="19"/>
    </row>
    <row r="810">
      <c r="A810" s="20" t="s">
        <v>7</v>
      </c>
      <c r="B810" s="20" t="s">
        <v>38</v>
      </c>
      <c r="C810" s="21">
        <v>1603.0</v>
      </c>
      <c r="D810" s="22">
        <v>44068.0</v>
      </c>
      <c r="E810" s="23">
        <v>44068.0</v>
      </c>
      <c r="F810" s="20" t="s">
        <v>121</v>
      </c>
      <c r="G810" s="20" t="s">
        <v>101</v>
      </c>
      <c r="H810" s="24">
        <v>1.0</v>
      </c>
      <c r="I810" s="25">
        <v>0.0</v>
      </c>
      <c r="J810" s="26" t="s">
        <v>30</v>
      </c>
      <c r="K810" s="27">
        <v>1.0</v>
      </c>
      <c r="L810" s="28" t="s">
        <v>31</v>
      </c>
      <c r="M810" s="28">
        <v>1995.0</v>
      </c>
      <c r="N810" s="33"/>
      <c r="O810" s="33"/>
      <c r="P810" s="40"/>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c r="BP810" s="19"/>
      <c r="BQ810" s="19"/>
      <c r="BR810" s="19"/>
      <c r="BS810" s="19"/>
      <c r="BT810" s="19"/>
      <c r="BU810" s="19"/>
      <c r="BV810" s="19"/>
      <c r="BW810" s="19"/>
      <c r="BX810" s="19"/>
      <c r="BY810" s="19"/>
      <c r="BZ810" s="19"/>
    </row>
    <row r="811">
      <c r="A811" s="20" t="s">
        <v>7</v>
      </c>
      <c r="B811" s="20" t="s">
        <v>38</v>
      </c>
      <c r="C811" s="21">
        <v>1838.0</v>
      </c>
      <c r="D811" s="22">
        <v>44068.0</v>
      </c>
      <c r="E811" s="23">
        <v>44068.0</v>
      </c>
      <c r="F811" s="20" t="s">
        <v>121</v>
      </c>
      <c r="G811" s="20" t="s">
        <v>101</v>
      </c>
      <c r="H811" s="24">
        <v>1.0</v>
      </c>
      <c r="I811" s="25">
        <v>0.0</v>
      </c>
      <c r="J811" s="26" t="s">
        <v>30</v>
      </c>
      <c r="K811" s="27">
        <v>1.0</v>
      </c>
      <c r="L811" s="28" t="s">
        <v>31</v>
      </c>
      <c r="M811" s="28">
        <v>1696.0</v>
      </c>
      <c r="N811" s="29"/>
      <c r="O811" s="30">
        <v>44424.0</v>
      </c>
      <c r="P811" s="40"/>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c r="BP811" s="19"/>
      <c r="BQ811" s="19"/>
      <c r="BR811" s="19"/>
      <c r="BS811" s="19"/>
      <c r="BT811" s="19"/>
      <c r="BU811" s="19"/>
      <c r="BV811" s="19"/>
      <c r="BW811" s="19"/>
      <c r="BX811" s="19"/>
      <c r="BY811" s="19"/>
      <c r="BZ811" s="19"/>
    </row>
    <row r="812">
      <c r="A812" s="20" t="s">
        <v>7</v>
      </c>
      <c r="B812" s="20" t="s">
        <v>38</v>
      </c>
      <c r="C812" s="21">
        <v>1858.0</v>
      </c>
      <c r="D812" s="22">
        <v>44068.0</v>
      </c>
      <c r="E812" s="23">
        <v>44068.0</v>
      </c>
      <c r="F812" s="20" t="s">
        <v>121</v>
      </c>
      <c r="G812" s="20" t="s">
        <v>101</v>
      </c>
      <c r="H812" s="24">
        <v>1.0</v>
      </c>
      <c r="I812" s="25">
        <v>0.0</v>
      </c>
      <c r="J812" s="26" t="s">
        <v>30</v>
      </c>
      <c r="K812" s="27">
        <v>1.0</v>
      </c>
      <c r="L812" s="28" t="s">
        <v>31</v>
      </c>
      <c r="M812" s="28">
        <v>2546.0</v>
      </c>
      <c r="N812" s="33"/>
      <c r="O812" s="33"/>
      <c r="P812" s="40"/>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c r="BP812" s="19"/>
      <c r="BQ812" s="19"/>
      <c r="BR812" s="19"/>
      <c r="BS812" s="19"/>
      <c r="BT812" s="19"/>
      <c r="BU812" s="19"/>
      <c r="BV812" s="19"/>
      <c r="BW812" s="19"/>
      <c r="BX812" s="19"/>
      <c r="BY812" s="19"/>
      <c r="BZ812" s="19"/>
    </row>
    <row r="813">
      <c r="A813" s="20" t="s">
        <v>7</v>
      </c>
      <c r="B813" s="20" t="s">
        <v>33</v>
      </c>
      <c r="C813" s="21">
        <v>909.0</v>
      </c>
      <c r="D813" s="22">
        <v>43951.0</v>
      </c>
      <c r="E813" s="23">
        <v>44067.0</v>
      </c>
      <c r="F813" s="20" t="s">
        <v>121</v>
      </c>
      <c r="G813" s="20" t="s">
        <v>101</v>
      </c>
      <c r="H813" s="24">
        <v>1.0</v>
      </c>
      <c r="I813" s="25">
        <v>116.0</v>
      </c>
      <c r="J813" s="26" t="s">
        <v>30</v>
      </c>
      <c r="K813" s="27">
        <v>1.0</v>
      </c>
      <c r="L813" s="28" t="s">
        <v>31</v>
      </c>
      <c r="M813" s="28">
        <v>165000.0</v>
      </c>
      <c r="N813" s="29"/>
      <c r="O813" s="30">
        <v>44266.0</v>
      </c>
      <c r="P813" s="36" t="s">
        <v>534</v>
      </c>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c r="BP813" s="19"/>
      <c r="BQ813" s="19"/>
      <c r="BR813" s="19"/>
      <c r="BS813" s="19"/>
      <c r="BT813" s="19"/>
      <c r="BU813" s="19"/>
      <c r="BV813" s="19"/>
      <c r="BW813" s="19"/>
      <c r="BX813" s="19"/>
      <c r="BY813" s="19"/>
      <c r="BZ813" s="19"/>
    </row>
    <row r="814">
      <c r="A814" s="20" t="s">
        <v>5</v>
      </c>
      <c r="B814" s="20" t="s">
        <v>38</v>
      </c>
      <c r="C814" s="21">
        <v>151.0</v>
      </c>
      <c r="D814" s="22">
        <v>44049.0</v>
      </c>
      <c r="E814" s="23">
        <v>44064.0</v>
      </c>
      <c r="F814" s="20" t="s">
        <v>121</v>
      </c>
      <c r="G814" s="20" t="s">
        <v>101</v>
      </c>
      <c r="H814" s="24">
        <v>1.0</v>
      </c>
      <c r="I814" s="25">
        <v>15.0</v>
      </c>
      <c r="J814" s="26" t="s">
        <v>30</v>
      </c>
      <c r="K814" s="27">
        <v>1.0</v>
      </c>
      <c r="L814" s="28" t="s">
        <v>31</v>
      </c>
      <c r="M814" s="28">
        <v>10000.0</v>
      </c>
      <c r="N814" s="33"/>
      <c r="O814" s="33"/>
      <c r="P814" s="36" t="s">
        <v>347</v>
      </c>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c r="BK814" s="19"/>
      <c r="BL814" s="19"/>
      <c r="BM814" s="19"/>
      <c r="BN814" s="19"/>
      <c r="BO814" s="19"/>
      <c r="BP814" s="19"/>
      <c r="BQ814" s="19"/>
      <c r="BR814" s="19"/>
      <c r="BS814" s="19"/>
      <c r="BT814" s="19"/>
      <c r="BU814" s="19"/>
      <c r="BV814" s="19"/>
      <c r="BW814" s="19"/>
      <c r="BX814" s="19"/>
      <c r="BY814" s="19"/>
      <c r="BZ814" s="19"/>
    </row>
    <row r="815">
      <c r="A815" s="20" t="s">
        <v>5</v>
      </c>
      <c r="B815" s="20" t="s">
        <v>74</v>
      </c>
      <c r="C815" s="21">
        <v>228.0</v>
      </c>
      <c r="D815" s="22">
        <v>44035.0</v>
      </c>
      <c r="E815" s="23">
        <v>44063.0</v>
      </c>
      <c r="F815" s="20" t="s">
        <v>121</v>
      </c>
      <c r="G815" s="20" t="s">
        <v>101</v>
      </c>
      <c r="H815" s="24">
        <v>1.0</v>
      </c>
      <c r="I815" s="25">
        <v>28.0</v>
      </c>
      <c r="J815" s="26" t="s">
        <v>30</v>
      </c>
      <c r="K815" s="27">
        <v>1.0</v>
      </c>
      <c r="L815" s="28" t="s">
        <v>31</v>
      </c>
      <c r="M815" s="28">
        <v>15000.0</v>
      </c>
      <c r="N815" s="33"/>
      <c r="O815" s="33"/>
      <c r="P815" s="38" t="s">
        <v>535</v>
      </c>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c r="BO815" s="19"/>
      <c r="BP815" s="19"/>
      <c r="BQ815" s="19"/>
      <c r="BR815" s="19"/>
      <c r="BS815" s="19"/>
      <c r="BT815" s="19"/>
      <c r="BU815" s="19"/>
      <c r="BV815" s="19"/>
      <c r="BW815" s="19"/>
      <c r="BX815" s="19"/>
      <c r="BY815" s="19"/>
      <c r="BZ815" s="19"/>
    </row>
    <row r="816">
      <c r="A816" s="20" t="s">
        <v>7</v>
      </c>
      <c r="B816" s="20" t="s">
        <v>22</v>
      </c>
      <c r="C816" s="21">
        <v>1267.0</v>
      </c>
      <c r="D816" s="22">
        <v>44010.0</v>
      </c>
      <c r="E816" s="23">
        <v>44060.0</v>
      </c>
      <c r="F816" s="20" t="s">
        <v>121</v>
      </c>
      <c r="G816" s="20" t="s">
        <v>101</v>
      </c>
      <c r="H816" s="24">
        <v>1.0</v>
      </c>
      <c r="I816" s="25">
        <v>50.0</v>
      </c>
      <c r="J816" s="26" t="s">
        <v>30</v>
      </c>
      <c r="K816" s="27">
        <v>1.0</v>
      </c>
      <c r="L816" s="28" t="s">
        <v>31</v>
      </c>
      <c r="M816" s="28">
        <v>25000.0</v>
      </c>
      <c r="N816" s="29"/>
      <c r="O816" s="30">
        <v>44295.0</v>
      </c>
      <c r="P816" s="36" t="s">
        <v>536</v>
      </c>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c r="BO816" s="19"/>
      <c r="BP816" s="19"/>
      <c r="BQ816" s="19"/>
      <c r="BR816" s="19"/>
      <c r="BS816" s="19"/>
      <c r="BT816" s="19"/>
      <c r="BU816" s="19"/>
      <c r="BV816" s="19"/>
      <c r="BW816" s="19"/>
      <c r="BX816" s="19"/>
      <c r="BY816" s="19"/>
      <c r="BZ816" s="19"/>
    </row>
    <row r="817">
      <c r="A817" s="20" t="s">
        <v>7</v>
      </c>
      <c r="B817" s="20" t="s">
        <v>33</v>
      </c>
      <c r="C817" s="21">
        <v>315.0</v>
      </c>
      <c r="D817" s="22">
        <v>44004.0</v>
      </c>
      <c r="E817" s="23">
        <v>44060.0</v>
      </c>
      <c r="F817" s="20" t="s">
        <v>121</v>
      </c>
      <c r="G817" s="20" t="s">
        <v>101</v>
      </c>
      <c r="H817" s="24">
        <v>1.0</v>
      </c>
      <c r="I817" s="25">
        <v>56.0</v>
      </c>
      <c r="J817" s="26" t="s">
        <v>34</v>
      </c>
      <c r="K817" s="27">
        <v>0.0</v>
      </c>
      <c r="L817" s="28" t="s">
        <v>35</v>
      </c>
      <c r="M817" s="28">
        <v>25000.0</v>
      </c>
      <c r="N817" s="29"/>
      <c r="O817" s="30">
        <v>44007.0</v>
      </c>
      <c r="P817" s="36" t="s">
        <v>178</v>
      </c>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c r="BK817" s="19"/>
      <c r="BL817" s="19"/>
      <c r="BM817" s="19"/>
      <c r="BN817" s="19"/>
      <c r="BO817" s="19"/>
      <c r="BP817" s="19"/>
      <c r="BQ817" s="19"/>
      <c r="BR817" s="19"/>
      <c r="BS817" s="19"/>
      <c r="BT817" s="19"/>
      <c r="BU817" s="19"/>
      <c r="BV817" s="19"/>
      <c r="BW817" s="19"/>
      <c r="BX817" s="19"/>
      <c r="BY817" s="19"/>
      <c r="BZ817" s="19"/>
    </row>
    <row r="818">
      <c r="A818" s="20" t="s">
        <v>5</v>
      </c>
      <c r="B818" s="20" t="s">
        <v>33</v>
      </c>
      <c r="C818" s="21">
        <v>925.0</v>
      </c>
      <c r="D818" s="22">
        <v>43981.0</v>
      </c>
      <c r="E818" s="23">
        <v>44060.0</v>
      </c>
      <c r="F818" s="20" t="s">
        <v>121</v>
      </c>
      <c r="G818" s="20" t="s">
        <v>101</v>
      </c>
      <c r="H818" s="24">
        <v>1.0</v>
      </c>
      <c r="I818" s="25">
        <v>79.0</v>
      </c>
      <c r="J818" s="26" t="s">
        <v>30</v>
      </c>
      <c r="K818" s="27">
        <v>1.0</v>
      </c>
      <c r="L818" s="28" t="s">
        <v>31</v>
      </c>
      <c r="M818" s="28">
        <v>25000.0</v>
      </c>
      <c r="N818" s="29"/>
      <c r="O818" s="30">
        <v>43981.0</v>
      </c>
      <c r="P818" s="38" t="s">
        <v>537</v>
      </c>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c r="BK818" s="19"/>
      <c r="BL818" s="19"/>
      <c r="BM818" s="19"/>
      <c r="BN818" s="19"/>
      <c r="BO818" s="19"/>
      <c r="BP818" s="19"/>
      <c r="BQ818" s="19"/>
      <c r="BR818" s="19"/>
      <c r="BS818" s="19"/>
      <c r="BT818" s="19"/>
      <c r="BU818" s="19"/>
      <c r="BV818" s="19"/>
      <c r="BW818" s="19"/>
      <c r="BX818" s="19"/>
      <c r="BY818" s="19"/>
      <c r="BZ818" s="19"/>
    </row>
    <row r="819">
      <c r="A819" s="20" t="s">
        <v>5</v>
      </c>
      <c r="B819" s="20" t="s">
        <v>38</v>
      </c>
      <c r="C819" s="21">
        <v>764.0</v>
      </c>
      <c r="D819" s="22">
        <v>43918.0</v>
      </c>
      <c r="E819" s="23">
        <v>44060.0</v>
      </c>
      <c r="F819" s="20" t="s">
        <v>121</v>
      </c>
      <c r="G819" s="20" t="s">
        <v>101</v>
      </c>
      <c r="H819" s="24">
        <v>1.0</v>
      </c>
      <c r="I819" s="25">
        <v>142.0</v>
      </c>
      <c r="J819" s="26" t="s">
        <v>30</v>
      </c>
      <c r="K819" s="27">
        <v>1.0</v>
      </c>
      <c r="L819" s="28" t="s">
        <v>31</v>
      </c>
      <c r="M819" s="28">
        <v>10000.0</v>
      </c>
      <c r="N819" s="29"/>
      <c r="O819" s="30">
        <v>44242.0</v>
      </c>
      <c r="P819" s="36" t="s">
        <v>538</v>
      </c>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c r="BO819" s="19"/>
      <c r="BP819" s="19"/>
      <c r="BQ819" s="19"/>
      <c r="BR819" s="19"/>
      <c r="BS819" s="19"/>
      <c r="BT819" s="19"/>
      <c r="BU819" s="19"/>
      <c r="BV819" s="19"/>
      <c r="BW819" s="19"/>
      <c r="BX819" s="19"/>
      <c r="BY819" s="19"/>
      <c r="BZ819" s="19"/>
    </row>
    <row r="820">
      <c r="A820" s="20" t="s">
        <v>7</v>
      </c>
      <c r="B820" s="20" t="s">
        <v>38</v>
      </c>
      <c r="C820" s="21">
        <v>1491.0</v>
      </c>
      <c r="D820" s="22">
        <v>43847.0</v>
      </c>
      <c r="E820" s="23">
        <v>44060.0</v>
      </c>
      <c r="F820" s="20" t="s">
        <v>121</v>
      </c>
      <c r="G820" s="20" t="s">
        <v>101</v>
      </c>
      <c r="H820" s="24">
        <v>1.0</v>
      </c>
      <c r="I820" s="25">
        <v>212.0</v>
      </c>
      <c r="J820" s="26" t="s">
        <v>34</v>
      </c>
      <c r="K820" s="27">
        <v>0.0</v>
      </c>
      <c r="L820" s="28" t="s">
        <v>35</v>
      </c>
      <c r="M820" s="28">
        <v>80000.0</v>
      </c>
      <c r="N820" s="29"/>
      <c r="O820" s="30">
        <v>44268.0</v>
      </c>
      <c r="P820" s="36" t="s">
        <v>539</v>
      </c>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c r="BK820" s="19"/>
      <c r="BL820" s="19"/>
      <c r="BM820" s="19"/>
      <c r="BN820" s="19"/>
      <c r="BO820" s="19"/>
      <c r="BP820" s="19"/>
      <c r="BQ820" s="19"/>
      <c r="BR820" s="19"/>
      <c r="BS820" s="19"/>
      <c r="BT820" s="19"/>
      <c r="BU820" s="19"/>
      <c r="BV820" s="19"/>
      <c r="BW820" s="19"/>
      <c r="BX820" s="19"/>
      <c r="BY820" s="19"/>
      <c r="BZ820" s="19"/>
    </row>
    <row r="821">
      <c r="A821" s="20" t="s">
        <v>7</v>
      </c>
      <c r="B821" s="20" t="s">
        <v>38</v>
      </c>
      <c r="C821" s="21">
        <v>1182.0</v>
      </c>
      <c r="D821" s="22">
        <v>44051.0</v>
      </c>
      <c r="E821" s="23">
        <v>44058.0</v>
      </c>
      <c r="F821" s="20" t="s">
        <v>121</v>
      </c>
      <c r="G821" s="20" t="s">
        <v>101</v>
      </c>
      <c r="H821" s="24">
        <v>1.0</v>
      </c>
      <c r="I821" s="25">
        <v>7.0</v>
      </c>
      <c r="J821" s="26" t="s">
        <v>34</v>
      </c>
      <c r="K821" s="27">
        <v>0.0</v>
      </c>
      <c r="L821" s="28" t="s">
        <v>35</v>
      </c>
      <c r="M821" s="28">
        <v>10000.0</v>
      </c>
      <c r="N821" s="33"/>
      <c r="O821" s="33"/>
      <c r="P821" s="36" t="s">
        <v>540</v>
      </c>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c r="BK821" s="19"/>
      <c r="BL821" s="19"/>
      <c r="BM821" s="19"/>
      <c r="BN821" s="19"/>
      <c r="BO821" s="19"/>
      <c r="BP821" s="19"/>
      <c r="BQ821" s="19"/>
      <c r="BR821" s="19"/>
      <c r="BS821" s="19"/>
      <c r="BT821" s="19"/>
      <c r="BU821" s="19"/>
      <c r="BV821" s="19"/>
      <c r="BW821" s="19"/>
      <c r="BX821" s="19"/>
      <c r="BY821" s="19"/>
      <c r="BZ821" s="19"/>
    </row>
    <row r="822">
      <c r="A822" s="20" t="s">
        <v>7</v>
      </c>
      <c r="B822" s="20" t="s">
        <v>33</v>
      </c>
      <c r="C822" s="21">
        <v>275.0</v>
      </c>
      <c r="D822" s="22">
        <v>44024.0</v>
      </c>
      <c r="E822" s="23">
        <v>44058.0</v>
      </c>
      <c r="F822" s="20" t="s">
        <v>121</v>
      </c>
      <c r="G822" s="20" t="s">
        <v>101</v>
      </c>
      <c r="H822" s="24">
        <v>1.0</v>
      </c>
      <c r="I822" s="25">
        <v>34.0</v>
      </c>
      <c r="J822" s="26" t="s">
        <v>34</v>
      </c>
      <c r="K822" s="27">
        <v>0.0</v>
      </c>
      <c r="L822" s="28" t="s">
        <v>35</v>
      </c>
      <c r="M822" s="28">
        <v>150000.0</v>
      </c>
      <c r="N822" s="29"/>
      <c r="O822" s="30">
        <v>44407.0</v>
      </c>
      <c r="P822" s="36" t="s">
        <v>91</v>
      </c>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c r="BK822" s="19"/>
      <c r="BL822" s="19"/>
      <c r="BM822" s="19"/>
      <c r="BN822" s="19"/>
      <c r="BO822" s="19"/>
      <c r="BP822" s="19"/>
      <c r="BQ822" s="19"/>
      <c r="BR822" s="19"/>
      <c r="BS822" s="19"/>
      <c r="BT822" s="19"/>
      <c r="BU822" s="19"/>
      <c r="BV822" s="19"/>
      <c r="BW822" s="19"/>
      <c r="BX822" s="19"/>
      <c r="BY822" s="19"/>
      <c r="BZ822" s="19"/>
    </row>
    <row r="823">
      <c r="A823" s="20" t="s">
        <v>7</v>
      </c>
      <c r="B823" s="20" t="s">
        <v>22</v>
      </c>
      <c r="C823" s="21">
        <v>608.0</v>
      </c>
      <c r="D823" s="22">
        <v>43895.0</v>
      </c>
      <c r="E823" s="23">
        <v>44058.0</v>
      </c>
      <c r="F823" s="20" t="s">
        <v>121</v>
      </c>
      <c r="G823" s="20" t="s">
        <v>101</v>
      </c>
      <c r="H823" s="24">
        <v>1.0</v>
      </c>
      <c r="I823" s="25">
        <v>163.0</v>
      </c>
      <c r="J823" s="26" t="s">
        <v>30</v>
      </c>
      <c r="K823" s="27">
        <v>1.0</v>
      </c>
      <c r="L823" s="28" t="s">
        <v>31</v>
      </c>
      <c r="M823" s="28">
        <v>250000.0</v>
      </c>
      <c r="N823" s="29"/>
      <c r="O823" s="30">
        <v>44427.0</v>
      </c>
      <c r="P823" s="36" t="s">
        <v>541</v>
      </c>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c r="BK823" s="19"/>
      <c r="BL823" s="19"/>
      <c r="BM823" s="19"/>
      <c r="BN823" s="19"/>
      <c r="BO823" s="19"/>
      <c r="BP823" s="19"/>
      <c r="BQ823" s="19"/>
      <c r="BR823" s="19"/>
      <c r="BS823" s="19"/>
      <c r="BT823" s="19"/>
      <c r="BU823" s="19"/>
      <c r="BV823" s="19"/>
      <c r="BW823" s="19"/>
      <c r="BX823" s="19"/>
      <c r="BY823" s="19"/>
      <c r="BZ823" s="19"/>
    </row>
    <row r="824">
      <c r="A824" s="20" t="s">
        <v>6</v>
      </c>
      <c r="B824" s="20" t="s">
        <v>22</v>
      </c>
      <c r="C824" s="21">
        <v>609.0</v>
      </c>
      <c r="D824" s="22">
        <v>43895.0</v>
      </c>
      <c r="E824" s="23">
        <v>44058.0</v>
      </c>
      <c r="F824" s="20" t="s">
        <v>121</v>
      </c>
      <c r="G824" s="20" t="s">
        <v>101</v>
      </c>
      <c r="H824" s="24">
        <v>1.0</v>
      </c>
      <c r="I824" s="25">
        <v>163.0</v>
      </c>
      <c r="J824" s="26" t="s">
        <v>30</v>
      </c>
      <c r="K824" s="27">
        <v>1.0</v>
      </c>
      <c r="L824" s="28" t="s">
        <v>31</v>
      </c>
      <c r="M824" s="28">
        <v>25000.0</v>
      </c>
      <c r="N824" s="29"/>
      <c r="O824" s="30">
        <v>44427.0</v>
      </c>
      <c r="P824" s="36" t="s">
        <v>541</v>
      </c>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c r="BK824" s="19"/>
      <c r="BL824" s="19"/>
      <c r="BM824" s="19"/>
      <c r="BN824" s="19"/>
      <c r="BO824" s="19"/>
      <c r="BP824" s="19"/>
      <c r="BQ824" s="19"/>
      <c r="BR824" s="19"/>
      <c r="BS824" s="19"/>
      <c r="BT824" s="19"/>
      <c r="BU824" s="19"/>
      <c r="BV824" s="19"/>
      <c r="BW824" s="19"/>
      <c r="BX824" s="19"/>
      <c r="BY824" s="19"/>
      <c r="BZ824" s="19"/>
    </row>
    <row r="825">
      <c r="A825" s="20" t="s">
        <v>7</v>
      </c>
      <c r="B825" s="20" t="s">
        <v>22</v>
      </c>
      <c r="C825" s="21">
        <v>1677.0</v>
      </c>
      <c r="D825" s="22">
        <v>43974.0</v>
      </c>
      <c r="E825" s="23">
        <v>44057.0</v>
      </c>
      <c r="F825" s="20" t="s">
        <v>121</v>
      </c>
      <c r="G825" s="20" t="s">
        <v>101</v>
      </c>
      <c r="H825" s="24">
        <v>1.0</v>
      </c>
      <c r="I825" s="25">
        <v>83.0</v>
      </c>
      <c r="J825" s="26" t="s">
        <v>34</v>
      </c>
      <c r="K825" s="27">
        <v>0.0</v>
      </c>
      <c r="L825" s="28" t="s">
        <v>35</v>
      </c>
      <c r="M825" s="28">
        <v>50000.0</v>
      </c>
      <c r="N825" s="29"/>
      <c r="O825" s="30">
        <v>43974.0</v>
      </c>
      <c r="P825" s="36" t="s">
        <v>179</v>
      </c>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c r="BK825" s="19"/>
      <c r="BL825" s="19"/>
      <c r="BM825" s="19"/>
      <c r="BN825" s="19"/>
      <c r="BO825" s="19"/>
      <c r="BP825" s="19"/>
      <c r="BQ825" s="19"/>
      <c r="BR825" s="19"/>
      <c r="BS825" s="19"/>
      <c r="BT825" s="19"/>
      <c r="BU825" s="19"/>
      <c r="BV825" s="19"/>
      <c r="BW825" s="19"/>
      <c r="BX825" s="19"/>
      <c r="BY825" s="19"/>
      <c r="BZ825" s="19"/>
    </row>
    <row r="826">
      <c r="A826" s="20" t="s">
        <v>6</v>
      </c>
      <c r="B826" s="20" t="s">
        <v>22</v>
      </c>
      <c r="C826" s="21">
        <v>610.0</v>
      </c>
      <c r="D826" s="22">
        <v>43861.0</v>
      </c>
      <c r="E826" s="23">
        <v>44057.0</v>
      </c>
      <c r="F826" s="20" t="s">
        <v>121</v>
      </c>
      <c r="G826" s="20" t="s">
        <v>101</v>
      </c>
      <c r="H826" s="24">
        <v>1.0</v>
      </c>
      <c r="I826" s="25">
        <v>195.0</v>
      </c>
      <c r="J826" s="26" t="s">
        <v>30</v>
      </c>
      <c r="K826" s="27">
        <v>1.0</v>
      </c>
      <c r="L826" s="28" t="s">
        <v>31</v>
      </c>
      <c r="M826" s="28">
        <v>150000.0</v>
      </c>
      <c r="N826" s="29"/>
      <c r="O826" s="30">
        <v>44113.0</v>
      </c>
      <c r="P826" s="36" t="s">
        <v>542</v>
      </c>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c r="BO826" s="19"/>
      <c r="BP826" s="19"/>
      <c r="BQ826" s="19"/>
      <c r="BR826" s="19"/>
      <c r="BS826" s="19"/>
      <c r="BT826" s="19"/>
      <c r="BU826" s="19"/>
      <c r="BV826" s="19"/>
      <c r="BW826" s="19"/>
      <c r="BX826" s="19"/>
      <c r="BY826" s="19"/>
      <c r="BZ826" s="19"/>
    </row>
    <row r="827">
      <c r="A827" s="20" t="s">
        <v>6</v>
      </c>
      <c r="B827" s="20" t="s">
        <v>22</v>
      </c>
      <c r="C827" s="21">
        <v>611.0</v>
      </c>
      <c r="D827" s="22">
        <v>43861.0</v>
      </c>
      <c r="E827" s="23">
        <v>44057.0</v>
      </c>
      <c r="F827" s="20" t="s">
        <v>121</v>
      </c>
      <c r="G827" s="20" t="s">
        <v>101</v>
      </c>
      <c r="H827" s="24">
        <v>1.0</v>
      </c>
      <c r="I827" s="25">
        <v>195.0</v>
      </c>
      <c r="J827" s="26" t="s">
        <v>30</v>
      </c>
      <c r="K827" s="27">
        <v>1.0</v>
      </c>
      <c r="L827" s="28" t="s">
        <v>31</v>
      </c>
      <c r="M827" s="28">
        <v>300000.0</v>
      </c>
      <c r="N827" s="29"/>
      <c r="O827" s="30">
        <v>44113.0</v>
      </c>
      <c r="P827" s="36" t="s">
        <v>542</v>
      </c>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c r="BK827" s="19"/>
      <c r="BL827" s="19"/>
      <c r="BM827" s="19"/>
      <c r="BN827" s="19"/>
      <c r="BO827" s="19"/>
      <c r="BP827" s="19"/>
      <c r="BQ827" s="19"/>
      <c r="BR827" s="19"/>
      <c r="BS827" s="19"/>
      <c r="BT827" s="19"/>
      <c r="BU827" s="19"/>
      <c r="BV827" s="19"/>
      <c r="BW827" s="19"/>
      <c r="BX827" s="19"/>
      <c r="BY827" s="19"/>
      <c r="BZ827" s="19"/>
    </row>
    <row r="828">
      <c r="A828" s="20" t="s">
        <v>5</v>
      </c>
      <c r="B828" s="20" t="s">
        <v>22</v>
      </c>
      <c r="C828" s="21">
        <v>1611.0</v>
      </c>
      <c r="D828" s="22">
        <v>44049.0</v>
      </c>
      <c r="E828" s="23">
        <v>44053.0</v>
      </c>
      <c r="F828" s="20" t="s">
        <v>121</v>
      </c>
      <c r="G828" s="20" t="s">
        <v>101</v>
      </c>
      <c r="H828" s="24">
        <v>1.0</v>
      </c>
      <c r="I828" s="25">
        <v>4.0</v>
      </c>
      <c r="J828" s="26" t="s">
        <v>30</v>
      </c>
      <c r="K828" s="27">
        <v>1.0</v>
      </c>
      <c r="L828" s="28" t="s">
        <v>31</v>
      </c>
      <c r="M828" s="28">
        <v>20000.0</v>
      </c>
      <c r="N828" s="29"/>
      <c r="O828" s="30">
        <v>44053.0</v>
      </c>
      <c r="P828" s="36" t="s">
        <v>543</v>
      </c>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c r="BK828" s="19"/>
      <c r="BL828" s="19"/>
      <c r="BM828" s="19"/>
      <c r="BN828" s="19"/>
      <c r="BO828" s="19"/>
      <c r="BP828" s="19"/>
      <c r="BQ828" s="19"/>
      <c r="BR828" s="19"/>
      <c r="BS828" s="19"/>
      <c r="BT828" s="19"/>
      <c r="BU828" s="19"/>
      <c r="BV828" s="19"/>
      <c r="BW828" s="19"/>
      <c r="BX828" s="19"/>
      <c r="BY828" s="19"/>
      <c r="BZ828" s="19"/>
    </row>
    <row r="829">
      <c r="A829" s="20" t="s">
        <v>5</v>
      </c>
      <c r="B829" s="20" t="s">
        <v>38</v>
      </c>
      <c r="C829" s="21">
        <v>838.0</v>
      </c>
      <c r="D829" s="22">
        <v>44003.0</v>
      </c>
      <c r="E829" s="23">
        <v>44053.0</v>
      </c>
      <c r="F829" s="20" t="s">
        <v>121</v>
      </c>
      <c r="G829" s="20" t="s">
        <v>101</v>
      </c>
      <c r="H829" s="24">
        <v>1.0</v>
      </c>
      <c r="I829" s="25">
        <v>50.0</v>
      </c>
      <c r="J829" s="26" t="s">
        <v>34</v>
      </c>
      <c r="K829" s="27">
        <v>0.0</v>
      </c>
      <c r="L829" s="28" t="s">
        <v>35</v>
      </c>
      <c r="M829" s="28">
        <v>15000.0</v>
      </c>
      <c r="N829" s="29"/>
      <c r="O829" s="30">
        <v>44001.0</v>
      </c>
      <c r="P829" s="38" t="s">
        <v>544</v>
      </c>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c r="BP829" s="19"/>
      <c r="BQ829" s="19"/>
      <c r="BR829" s="19"/>
      <c r="BS829" s="19"/>
      <c r="BT829" s="19"/>
      <c r="BU829" s="19"/>
      <c r="BV829" s="19"/>
      <c r="BW829" s="19"/>
      <c r="BX829" s="19"/>
      <c r="BY829" s="19"/>
      <c r="BZ829" s="19"/>
    </row>
    <row r="830">
      <c r="A830" s="20" t="s">
        <v>7</v>
      </c>
      <c r="B830" s="20" t="s">
        <v>38</v>
      </c>
      <c r="C830" s="21">
        <v>1174.0</v>
      </c>
      <c r="D830" s="22">
        <v>43986.0</v>
      </c>
      <c r="E830" s="23">
        <v>44053.0</v>
      </c>
      <c r="F830" s="20" t="s">
        <v>121</v>
      </c>
      <c r="G830" s="20" t="s">
        <v>101</v>
      </c>
      <c r="H830" s="24">
        <v>1.0</v>
      </c>
      <c r="I830" s="25">
        <v>67.0</v>
      </c>
      <c r="J830" s="26" t="s">
        <v>30</v>
      </c>
      <c r="K830" s="27">
        <v>1.0</v>
      </c>
      <c r="L830" s="28" t="s">
        <v>31</v>
      </c>
      <c r="M830" s="28">
        <v>65000.0</v>
      </c>
      <c r="N830" s="29"/>
      <c r="O830" s="30">
        <v>44139.0</v>
      </c>
      <c r="P830" s="26" t="s">
        <v>545</v>
      </c>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c r="BP830" s="19"/>
      <c r="BQ830" s="19"/>
      <c r="BR830" s="19"/>
      <c r="BS830" s="19"/>
      <c r="BT830" s="19"/>
      <c r="BU830" s="19"/>
      <c r="BV830" s="19"/>
      <c r="BW830" s="19"/>
      <c r="BX830" s="19"/>
      <c r="BY830" s="19"/>
      <c r="BZ830" s="19"/>
    </row>
    <row r="831">
      <c r="A831" s="20" t="s">
        <v>5</v>
      </c>
      <c r="B831" s="20" t="s">
        <v>38</v>
      </c>
      <c r="C831" s="21">
        <v>1114.0</v>
      </c>
      <c r="D831" s="22">
        <v>43877.0</v>
      </c>
      <c r="E831" s="23">
        <v>44051.0</v>
      </c>
      <c r="F831" s="20" t="s">
        <v>121</v>
      </c>
      <c r="G831" s="20" t="s">
        <v>101</v>
      </c>
      <c r="H831" s="24">
        <v>1.0</v>
      </c>
      <c r="I831" s="25">
        <v>173.0</v>
      </c>
      <c r="J831" s="26" t="s">
        <v>34</v>
      </c>
      <c r="K831" s="27">
        <v>0.0</v>
      </c>
      <c r="L831" s="28" t="s">
        <v>35</v>
      </c>
      <c r="M831" s="28">
        <v>45000.0</v>
      </c>
      <c r="N831" s="33"/>
      <c r="O831" s="33"/>
      <c r="P831" s="26" t="s">
        <v>546</v>
      </c>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c r="BP831" s="19"/>
      <c r="BQ831" s="19"/>
      <c r="BR831" s="19"/>
      <c r="BS831" s="19"/>
      <c r="BT831" s="19"/>
      <c r="BU831" s="19"/>
      <c r="BV831" s="19"/>
      <c r="BW831" s="19"/>
      <c r="BX831" s="19"/>
      <c r="BY831" s="19"/>
      <c r="BZ831" s="19"/>
    </row>
    <row r="832">
      <c r="A832" s="20" t="s">
        <v>5</v>
      </c>
      <c r="B832" s="20" t="s">
        <v>51</v>
      </c>
      <c r="C832" s="21">
        <v>382.0</v>
      </c>
      <c r="D832" s="22">
        <v>44010.0</v>
      </c>
      <c r="E832" s="23">
        <v>44045.0</v>
      </c>
      <c r="F832" s="20" t="s">
        <v>121</v>
      </c>
      <c r="G832" s="20" t="s">
        <v>101</v>
      </c>
      <c r="H832" s="24">
        <v>1.0</v>
      </c>
      <c r="I832" s="25">
        <v>35.0</v>
      </c>
      <c r="J832" s="26" t="s">
        <v>34</v>
      </c>
      <c r="K832" s="27">
        <v>0.0</v>
      </c>
      <c r="L832" s="28" t="s">
        <v>35</v>
      </c>
      <c r="M832" s="28">
        <v>40000.0</v>
      </c>
      <c r="N832" s="33"/>
      <c r="O832" s="33"/>
      <c r="P832" s="36" t="s">
        <v>547</v>
      </c>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c r="BP832" s="19"/>
      <c r="BQ832" s="19"/>
      <c r="BR832" s="19"/>
      <c r="BS832" s="19"/>
      <c r="BT832" s="19"/>
      <c r="BU832" s="19"/>
      <c r="BV832" s="19"/>
      <c r="BW832" s="19"/>
      <c r="BX832" s="19"/>
      <c r="BY832" s="19"/>
      <c r="BZ832" s="19"/>
    </row>
    <row r="833">
      <c r="A833" s="20" t="s">
        <v>5</v>
      </c>
      <c r="B833" s="20" t="s">
        <v>33</v>
      </c>
      <c r="C833" s="21">
        <v>316.0</v>
      </c>
      <c r="D833" s="22">
        <v>43946.0</v>
      </c>
      <c r="E833" s="23">
        <v>44045.0</v>
      </c>
      <c r="F833" s="20" t="s">
        <v>121</v>
      </c>
      <c r="G833" s="20" t="s">
        <v>101</v>
      </c>
      <c r="H833" s="24">
        <v>1.0</v>
      </c>
      <c r="I833" s="25">
        <v>99.0</v>
      </c>
      <c r="J833" s="26" t="s">
        <v>30</v>
      </c>
      <c r="K833" s="27">
        <v>1.0</v>
      </c>
      <c r="L833" s="28" t="s">
        <v>31</v>
      </c>
      <c r="M833" s="28">
        <v>17500.0</v>
      </c>
      <c r="N833" s="33"/>
      <c r="O833" s="33"/>
      <c r="P833" s="36" t="s">
        <v>548</v>
      </c>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c r="BP833" s="19"/>
      <c r="BQ833" s="19"/>
      <c r="BR833" s="19"/>
      <c r="BS833" s="19"/>
      <c r="BT833" s="19"/>
      <c r="BU833" s="19"/>
      <c r="BV833" s="19"/>
      <c r="BW833" s="19"/>
      <c r="BX833" s="19"/>
      <c r="BY833" s="19"/>
      <c r="BZ833" s="19"/>
    </row>
    <row r="834">
      <c r="A834" s="20" t="s">
        <v>7</v>
      </c>
      <c r="B834" s="20" t="s">
        <v>38</v>
      </c>
      <c r="C834" s="21">
        <v>1595.0</v>
      </c>
      <c r="D834" s="22">
        <v>43901.0</v>
      </c>
      <c r="E834" s="23">
        <v>44044.0</v>
      </c>
      <c r="F834" s="20" t="s">
        <v>121</v>
      </c>
      <c r="G834" s="20" t="s">
        <v>101</v>
      </c>
      <c r="H834" s="24">
        <v>1.0</v>
      </c>
      <c r="I834" s="25">
        <v>143.0</v>
      </c>
      <c r="J834" s="26" t="s">
        <v>34</v>
      </c>
      <c r="K834" s="27">
        <v>0.0</v>
      </c>
      <c r="L834" s="28" t="s">
        <v>35</v>
      </c>
      <c r="M834" s="28">
        <v>180000.0</v>
      </c>
      <c r="N834" s="29"/>
      <c r="O834" s="30">
        <v>43901.0</v>
      </c>
      <c r="P834" s="38" t="s">
        <v>549</v>
      </c>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c r="BP834" s="19"/>
      <c r="BQ834" s="19"/>
      <c r="BR834" s="19"/>
      <c r="BS834" s="19"/>
      <c r="BT834" s="19"/>
      <c r="BU834" s="19"/>
      <c r="BV834" s="19"/>
      <c r="BW834" s="19"/>
      <c r="BX834" s="19"/>
      <c r="BY834" s="19"/>
      <c r="BZ834" s="19"/>
    </row>
    <row r="835">
      <c r="A835" s="20" t="s">
        <v>7</v>
      </c>
      <c r="B835" s="20" t="s">
        <v>38</v>
      </c>
      <c r="C835" s="21">
        <v>1094.0</v>
      </c>
      <c r="D835" s="22">
        <v>43953.0</v>
      </c>
      <c r="E835" s="23">
        <v>44043.0</v>
      </c>
      <c r="F835" s="20" t="s">
        <v>139</v>
      </c>
      <c r="G835" s="20" t="s">
        <v>101</v>
      </c>
      <c r="H835" s="24">
        <v>1.0</v>
      </c>
      <c r="I835" s="25">
        <v>90.0</v>
      </c>
      <c r="J835" s="26" t="s">
        <v>34</v>
      </c>
      <c r="K835" s="27">
        <v>0.0</v>
      </c>
      <c r="L835" s="28" t="s">
        <v>35</v>
      </c>
      <c r="M835" s="28">
        <v>170000.0</v>
      </c>
      <c r="N835" s="29"/>
      <c r="O835" s="30">
        <v>44282.0</v>
      </c>
      <c r="P835" s="26" t="s">
        <v>149</v>
      </c>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c r="BP835" s="19"/>
      <c r="BQ835" s="19"/>
      <c r="BR835" s="19"/>
      <c r="BS835" s="19"/>
      <c r="BT835" s="19"/>
      <c r="BU835" s="19"/>
      <c r="BV835" s="19"/>
      <c r="BW835" s="19"/>
      <c r="BX835" s="19"/>
      <c r="BY835" s="19"/>
      <c r="BZ835" s="19"/>
    </row>
    <row r="836">
      <c r="A836" s="20" t="s">
        <v>7</v>
      </c>
      <c r="B836" s="20" t="s">
        <v>38</v>
      </c>
      <c r="C836" s="21">
        <v>1119.0</v>
      </c>
      <c r="D836" s="22">
        <v>43916.0</v>
      </c>
      <c r="E836" s="23">
        <v>44043.0</v>
      </c>
      <c r="F836" s="20" t="s">
        <v>139</v>
      </c>
      <c r="G836" s="20" t="s">
        <v>101</v>
      </c>
      <c r="H836" s="24">
        <v>1.0</v>
      </c>
      <c r="I836" s="25">
        <v>127.0</v>
      </c>
      <c r="J836" s="26" t="s">
        <v>34</v>
      </c>
      <c r="K836" s="27">
        <v>0.0</v>
      </c>
      <c r="L836" s="28" t="s">
        <v>35</v>
      </c>
      <c r="M836" s="28">
        <v>75000.0</v>
      </c>
      <c r="N836" s="33"/>
      <c r="O836" s="33"/>
      <c r="P836" s="26" t="s">
        <v>550</v>
      </c>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c r="BP836" s="19"/>
      <c r="BQ836" s="19"/>
      <c r="BR836" s="19"/>
      <c r="BS836" s="19"/>
      <c r="BT836" s="19"/>
      <c r="BU836" s="19"/>
      <c r="BV836" s="19"/>
      <c r="BW836" s="19"/>
      <c r="BX836" s="19"/>
      <c r="BY836" s="19"/>
      <c r="BZ836" s="19"/>
    </row>
    <row r="837">
      <c r="A837" s="20" t="s">
        <v>7</v>
      </c>
      <c r="B837" s="20" t="s">
        <v>38</v>
      </c>
      <c r="C837" s="21">
        <v>74.0</v>
      </c>
      <c r="D837" s="22">
        <v>43899.0</v>
      </c>
      <c r="E837" s="23">
        <v>44043.0</v>
      </c>
      <c r="F837" s="20" t="s">
        <v>139</v>
      </c>
      <c r="G837" s="20" t="s">
        <v>101</v>
      </c>
      <c r="H837" s="24">
        <v>1.0</v>
      </c>
      <c r="I837" s="25">
        <v>144.0</v>
      </c>
      <c r="J837" s="26" t="s">
        <v>34</v>
      </c>
      <c r="K837" s="27">
        <v>0.0</v>
      </c>
      <c r="L837" s="28" t="s">
        <v>35</v>
      </c>
      <c r="M837" s="28">
        <v>50000.0</v>
      </c>
      <c r="N837" s="33"/>
      <c r="O837" s="33"/>
      <c r="P837" s="26" t="s">
        <v>551</v>
      </c>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c r="BP837" s="19"/>
      <c r="BQ837" s="19"/>
      <c r="BR837" s="19"/>
      <c r="BS837" s="19"/>
      <c r="BT837" s="19"/>
      <c r="BU837" s="19"/>
      <c r="BV837" s="19"/>
      <c r="BW837" s="19"/>
      <c r="BX837" s="19"/>
      <c r="BY837" s="19"/>
      <c r="BZ837" s="19"/>
    </row>
    <row r="838">
      <c r="A838" s="20" t="s">
        <v>7</v>
      </c>
      <c r="B838" s="20" t="s">
        <v>38</v>
      </c>
      <c r="C838" s="21">
        <v>75.0</v>
      </c>
      <c r="D838" s="22">
        <v>43899.0</v>
      </c>
      <c r="E838" s="23">
        <v>44043.0</v>
      </c>
      <c r="F838" s="20" t="s">
        <v>139</v>
      </c>
      <c r="G838" s="20" t="s">
        <v>101</v>
      </c>
      <c r="H838" s="24">
        <v>1.0</v>
      </c>
      <c r="I838" s="25">
        <v>144.0</v>
      </c>
      <c r="J838" s="26" t="s">
        <v>34</v>
      </c>
      <c r="K838" s="27">
        <v>0.0</v>
      </c>
      <c r="L838" s="28" t="s">
        <v>35</v>
      </c>
      <c r="M838" s="28">
        <v>100000.0</v>
      </c>
      <c r="N838" s="33"/>
      <c r="O838" s="33"/>
      <c r="P838" s="26" t="s">
        <v>551</v>
      </c>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c r="BP838" s="19"/>
      <c r="BQ838" s="19"/>
      <c r="BR838" s="19"/>
      <c r="BS838" s="19"/>
      <c r="BT838" s="19"/>
      <c r="BU838" s="19"/>
      <c r="BV838" s="19"/>
      <c r="BW838" s="19"/>
      <c r="BX838" s="19"/>
      <c r="BY838" s="19"/>
      <c r="BZ838" s="19"/>
    </row>
    <row r="839">
      <c r="A839" s="20" t="s">
        <v>6</v>
      </c>
      <c r="B839" s="20" t="s">
        <v>74</v>
      </c>
      <c r="C839" s="21">
        <v>195.0</v>
      </c>
      <c r="D839" s="22">
        <v>43895.0</v>
      </c>
      <c r="E839" s="23">
        <v>44043.0</v>
      </c>
      <c r="F839" s="20" t="s">
        <v>139</v>
      </c>
      <c r="G839" s="20" t="s">
        <v>101</v>
      </c>
      <c r="H839" s="24">
        <v>1.0</v>
      </c>
      <c r="I839" s="25">
        <v>148.0</v>
      </c>
      <c r="J839" s="26" t="s">
        <v>34</v>
      </c>
      <c r="K839" s="27">
        <v>0.0</v>
      </c>
      <c r="L839" s="28" t="s">
        <v>35</v>
      </c>
      <c r="M839" s="28">
        <v>30000.0</v>
      </c>
      <c r="N839" s="29"/>
      <c r="O839" s="30">
        <v>44119.0</v>
      </c>
      <c r="P839" s="36" t="s">
        <v>552</v>
      </c>
      <c r="Q839" s="37"/>
      <c r="R839" s="37"/>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c r="BK839" s="19"/>
      <c r="BL839" s="19"/>
      <c r="BM839" s="19"/>
      <c r="BN839" s="19"/>
      <c r="BO839" s="19"/>
      <c r="BP839" s="19"/>
      <c r="BQ839" s="19"/>
      <c r="BR839" s="19"/>
      <c r="BS839" s="19"/>
      <c r="BT839" s="19"/>
      <c r="BU839" s="19"/>
      <c r="BV839" s="19"/>
      <c r="BW839" s="19"/>
      <c r="BX839" s="19"/>
      <c r="BY839" s="19"/>
      <c r="BZ839" s="19"/>
    </row>
    <row r="840">
      <c r="A840" s="20" t="s">
        <v>7</v>
      </c>
      <c r="B840" s="20" t="s">
        <v>74</v>
      </c>
      <c r="C840" s="21">
        <v>196.0</v>
      </c>
      <c r="D840" s="22">
        <v>43895.0</v>
      </c>
      <c r="E840" s="23">
        <v>44043.0</v>
      </c>
      <c r="F840" s="20" t="s">
        <v>139</v>
      </c>
      <c r="G840" s="20" t="s">
        <v>101</v>
      </c>
      <c r="H840" s="24">
        <v>1.0</v>
      </c>
      <c r="I840" s="25">
        <v>148.0</v>
      </c>
      <c r="J840" s="26" t="s">
        <v>34</v>
      </c>
      <c r="K840" s="27">
        <v>0.0</v>
      </c>
      <c r="L840" s="28" t="s">
        <v>35</v>
      </c>
      <c r="M840" s="28">
        <v>75000.0</v>
      </c>
      <c r="N840" s="29"/>
      <c r="O840" s="30">
        <v>44119.0</v>
      </c>
      <c r="P840" s="36" t="s">
        <v>552</v>
      </c>
      <c r="Q840" s="37"/>
      <c r="R840" s="37"/>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c r="BO840" s="19"/>
      <c r="BP840" s="19"/>
      <c r="BQ840" s="19"/>
      <c r="BR840" s="19"/>
      <c r="BS840" s="19"/>
      <c r="BT840" s="19"/>
      <c r="BU840" s="19"/>
      <c r="BV840" s="19"/>
      <c r="BW840" s="19"/>
      <c r="BX840" s="19"/>
      <c r="BY840" s="19"/>
      <c r="BZ840" s="19"/>
    </row>
    <row r="841" hidden="1">
      <c r="A841" s="20" t="s">
        <v>5</v>
      </c>
      <c r="B841" s="20" t="s">
        <v>22</v>
      </c>
      <c r="C841" s="21">
        <v>1486.0</v>
      </c>
      <c r="D841" s="22">
        <v>44251.0</v>
      </c>
      <c r="E841" s="23">
        <v>44256.0</v>
      </c>
      <c r="F841" s="20" t="s">
        <v>87</v>
      </c>
      <c r="G841" s="20" t="s">
        <v>29</v>
      </c>
      <c r="H841" s="24">
        <v>2.0</v>
      </c>
      <c r="I841" s="25">
        <v>5.0</v>
      </c>
      <c r="J841" s="26" t="s">
        <v>30</v>
      </c>
      <c r="K841" s="27">
        <v>1.0</v>
      </c>
      <c r="L841" s="28" t="s">
        <v>31</v>
      </c>
      <c r="M841" s="28">
        <v>25000.0</v>
      </c>
      <c r="N841" s="29"/>
      <c r="O841" s="30">
        <v>44287.0</v>
      </c>
      <c r="P841" s="26" t="s">
        <v>553</v>
      </c>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c r="BK841" s="19"/>
      <c r="BL841" s="19"/>
      <c r="BM841" s="19"/>
      <c r="BN841" s="19"/>
      <c r="BO841" s="19"/>
      <c r="BP841" s="19"/>
      <c r="BQ841" s="19"/>
      <c r="BR841" s="19"/>
      <c r="BS841" s="19"/>
      <c r="BT841" s="19"/>
      <c r="BU841" s="19"/>
      <c r="BV841" s="19"/>
      <c r="BW841" s="19"/>
      <c r="BX841" s="19"/>
      <c r="BY841" s="19"/>
      <c r="BZ841" s="19"/>
    </row>
    <row r="842" hidden="1">
      <c r="A842" s="20" t="s">
        <v>7</v>
      </c>
      <c r="B842" s="20" t="s">
        <v>22</v>
      </c>
      <c r="C842" s="21">
        <v>1292.0</v>
      </c>
      <c r="D842" s="22">
        <v>44232.0</v>
      </c>
      <c r="E842" s="23">
        <v>44256.0</v>
      </c>
      <c r="F842" s="20" t="s">
        <v>87</v>
      </c>
      <c r="G842" s="20" t="s">
        <v>29</v>
      </c>
      <c r="H842" s="24">
        <v>2.0</v>
      </c>
      <c r="I842" s="25">
        <v>24.0</v>
      </c>
      <c r="J842" s="26" t="s">
        <v>30</v>
      </c>
      <c r="K842" s="27">
        <v>1.0</v>
      </c>
      <c r="L842" s="28" t="s">
        <v>31</v>
      </c>
      <c r="M842" s="28">
        <v>40000.0</v>
      </c>
      <c r="N842" s="29"/>
      <c r="O842" s="30">
        <v>44256.0</v>
      </c>
      <c r="P842" s="26" t="s">
        <v>554</v>
      </c>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c r="BK842" s="19"/>
      <c r="BL842" s="19"/>
      <c r="BM842" s="19"/>
      <c r="BN842" s="19"/>
      <c r="BO842" s="19"/>
      <c r="BP842" s="19"/>
      <c r="BQ842" s="19"/>
      <c r="BR842" s="19"/>
      <c r="BS842" s="19"/>
      <c r="BT842" s="19"/>
      <c r="BU842" s="19"/>
      <c r="BV842" s="19"/>
      <c r="BW842" s="19"/>
      <c r="BX842" s="19"/>
      <c r="BY842" s="19"/>
      <c r="BZ842" s="19"/>
    </row>
    <row r="843" hidden="1">
      <c r="A843" s="20" t="s">
        <v>7</v>
      </c>
      <c r="B843" s="20" t="s">
        <v>44</v>
      </c>
      <c r="C843" s="21">
        <v>53.0</v>
      </c>
      <c r="D843" s="22">
        <v>44521.0</v>
      </c>
      <c r="E843" s="23">
        <v>44257.0</v>
      </c>
      <c r="F843" s="20" t="s">
        <v>87</v>
      </c>
      <c r="G843" s="20" t="s">
        <v>29</v>
      </c>
      <c r="H843" s="24">
        <v>2.0</v>
      </c>
      <c r="I843" s="25">
        <v>102.0</v>
      </c>
      <c r="J843" s="26" t="s">
        <v>34</v>
      </c>
      <c r="K843" s="27">
        <v>0.0</v>
      </c>
      <c r="L843" s="28" t="s">
        <v>35</v>
      </c>
      <c r="M843" s="28">
        <v>180000.0</v>
      </c>
      <c r="N843" s="29"/>
      <c r="O843" s="30">
        <v>44516.0</v>
      </c>
      <c r="P843" s="26" t="s">
        <v>555</v>
      </c>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c r="BK843" s="19"/>
      <c r="BL843" s="19"/>
      <c r="BM843" s="19"/>
      <c r="BN843" s="19"/>
      <c r="BO843" s="19"/>
      <c r="BP843" s="19"/>
      <c r="BQ843" s="19"/>
      <c r="BR843" s="19"/>
      <c r="BS843" s="19"/>
      <c r="BT843" s="19"/>
      <c r="BU843" s="19"/>
      <c r="BV843" s="19"/>
      <c r="BW843" s="19"/>
      <c r="BX843" s="19"/>
      <c r="BY843" s="19"/>
      <c r="BZ843" s="19"/>
    </row>
    <row r="844" hidden="1">
      <c r="A844" s="20" t="s">
        <v>7</v>
      </c>
      <c r="B844" s="20" t="s">
        <v>33</v>
      </c>
      <c r="C844" s="21">
        <v>274.0</v>
      </c>
      <c r="D844" s="22">
        <v>44506.0</v>
      </c>
      <c r="E844" s="23">
        <v>44257.0</v>
      </c>
      <c r="F844" s="20" t="s">
        <v>87</v>
      </c>
      <c r="G844" s="20" t="s">
        <v>29</v>
      </c>
      <c r="H844" s="24">
        <v>2.0</v>
      </c>
      <c r="I844" s="25">
        <v>117.0</v>
      </c>
      <c r="J844" s="26" t="s">
        <v>34</v>
      </c>
      <c r="K844" s="27">
        <v>0.0</v>
      </c>
      <c r="L844" s="28" t="s">
        <v>35</v>
      </c>
      <c r="M844" s="28">
        <v>150000.0</v>
      </c>
      <c r="N844" s="33"/>
      <c r="O844" s="33"/>
      <c r="P844" s="26" t="s">
        <v>556</v>
      </c>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c r="BO844" s="19"/>
      <c r="BP844" s="19"/>
      <c r="BQ844" s="19"/>
      <c r="BR844" s="19"/>
      <c r="BS844" s="19"/>
      <c r="BT844" s="19"/>
      <c r="BU844" s="19"/>
      <c r="BV844" s="19"/>
      <c r="BW844" s="19"/>
      <c r="BX844" s="19"/>
      <c r="BY844" s="19"/>
      <c r="BZ844" s="19"/>
    </row>
    <row r="845" hidden="1">
      <c r="A845" s="20" t="s">
        <v>6</v>
      </c>
      <c r="B845" s="20" t="s">
        <v>74</v>
      </c>
      <c r="C845" s="21">
        <v>1315.0</v>
      </c>
      <c r="D845" s="22">
        <v>44346.0</v>
      </c>
      <c r="E845" s="23">
        <v>44257.0</v>
      </c>
      <c r="F845" s="20" t="s">
        <v>87</v>
      </c>
      <c r="G845" s="20" t="s">
        <v>29</v>
      </c>
      <c r="H845" s="24">
        <v>2.0</v>
      </c>
      <c r="I845" s="25">
        <v>277.0</v>
      </c>
      <c r="J845" s="26" t="s">
        <v>34</v>
      </c>
      <c r="K845" s="27">
        <v>0.0</v>
      </c>
      <c r="L845" s="28" t="s">
        <v>35</v>
      </c>
      <c r="M845" s="28">
        <v>60000.0</v>
      </c>
      <c r="N845" s="33"/>
      <c r="O845" s="33"/>
      <c r="P845" s="34" t="s">
        <v>557</v>
      </c>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c r="BO845" s="19"/>
      <c r="BP845" s="19"/>
      <c r="BQ845" s="19"/>
      <c r="BR845" s="19"/>
      <c r="BS845" s="19"/>
      <c r="BT845" s="19"/>
      <c r="BU845" s="19"/>
      <c r="BV845" s="19"/>
      <c r="BW845" s="19"/>
      <c r="BX845" s="19"/>
      <c r="BY845" s="19"/>
      <c r="BZ845" s="19"/>
    </row>
    <row r="846" hidden="1">
      <c r="A846" s="20" t="s">
        <v>7</v>
      </c>
      <c r="B846" s="20" t="s">
        <v>33</v>
      </c>
      <c r="C846" s="21">
        <v>891.0</v>
      </c>
      <c r="D846" s="22">
        <v>44471.0</v>
      </c>
      <c r="E846" s="23">
        <v>44258.0</v>
      </c>
      <c r="F846" s="20" t="s">
        <v>87</v>
      </c>
      <c r="G846" s="20" t="s">
        <v>29</v>
      </c>
      <c r="H846" s="24">
        <v>2.0</v>
      </c>
      <c r="I846" s="25">
        <v>153.0</v>
      </c>
      <c r="J846" s="26" t="s">
        <v>34</v>
      </c>
      <c r="K846" s="27">
        <v>0.0</v>
      </c>
      <c r="L846" s="28" t="s">
        <v>35</v>
      </c>
      <c r="M846" s="28">
        <v>300000.0</v>
      </c>
      <c r="N846" s="29"/>
      <c r="O846" s="30">
        <v>44219.0</v>
      </c>
      <c r="P846" s="38" t="s">
        <v>558</v>
      </c>
      <c r="Q846" s="37"/>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c r="BK846" s="19"/>
      <c r="BL846" s="19"/>
      <c r="BM846" s="19"/>
      <c r="BN846" s="19"/>
      <c r="BO846" s="19"/>
      <c r="BP846" s="19"/>
      <c r="BQ846" s="19"/>
      <c r="BR846" s="19"/>
      <c r="BS846" s="19"/>
      <c r="BT846" s="19"/>
      <c r="BU846" s="19"/>
      <c r="BV846" s="19"/>
      <c r="BW846" s="19"/>
      <c r="BX846" s="19"/>
      <c r="BY846" s="19"/>
      <c r="BZ846" s="19"/>
    </row>
    <row r="847" hidden="1">
      <c r="A847" s="20" t="s">
        <v>6</v>
      </c>
      <c r="B847" s="20" t="s">
        <v>74</v>
      </c>
      <c r="C847" s="21">
        <v>1330.0</v>
      </c>
      <c r="D847" s="22">
        <v>44406.0</v>
      </c>
      <c r="E847" s="23">
        <v>44258.0</v>
      </c>
      <c r="F847" s="20" t="s">
        <v>87</v>
      </c>
      <c r="G847" s="20" t="s">
        <v>29</v>
      </c>
      <c r="H847" s="24">
        <v>2.0</v>
      </c>
      <c r="I847" s="25">
        <v>218.0</v>
      </c>
      <c r="J847" s="26" t="s">
        <v>34</v>
      </c>
      <c r="K847" s="27">
        <v>0.0</v>
      </c>
      <c r="L847" s="28" t="s">
        <v>35</v>
      </c>
      <c r="M847" s="28">
        <v>250000.0</v>
      </c>
      <c r="N847" s="29"/>
      <c r="O847" s="30">
        <v>44206.0</v>
      </c>
      <c r="P847" s="34" t="s">
        <v>559</v>
      </c>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c r="BK847" s="19"/>
      <c r="BL847" s="19"/>
      <c r="BM847" s="19"/>
      <c r="BN847" s="19"/>
      <c r="BO847" s="19"/>
      <c r="BP847" s="19"/>
      <c r="BQ847" s="19"/>
      <c r="BR847" s="19"/>
      <c r="BS847" s="19"/>
      <c r="BT847" s="19"/>
      <c r="BU847" s="19"/>
      <c r="BV847" s="19"/>
      <c r="BW847" s="19"/>
      <c r="BX847" s="19"/>
      <c r="BY847" s="19"/>
      <c r="BZ847" s="19"/>
    </row>
    <row r="848" hidden="1">
      <c r="A848" s="20" t="s">
        <v>6</v>
      </c>
      <c r="B848" s="20" t="s">
        <v>74</v>
      </c>
      <c r="C848" s="21">
        <v>1331.0</v>
      </c>
      <c r="D848" s="22">
        <v>44406.0</v>
      </c>
      <c r="E848" s="23">
        <v>44258.0</v>
      </c>
      <c r="F848" s="20" t="s">
        <v>87</v>
      </c>
      <c r="G848" s="20" t="s">
        <v>29</v>
      </c>
      <c r="H848" s="24">
        <v>2.0</v>
      </c>
      <c r="I848" s="25">
        <v>218.0</v>
      </c>
      <c r="J848" s="26" t="s">
        <v>34</v>
      </c>
      <c r="K848" s="27">
        <v>0.0</v>
      </c>
      <c r="L848" s="28" t="s">
        <v>35</v>
      </c>
      <c r="M848" s="28">
        <v>220000.0</v>
      </c>
      <c r="N848" s="29"/>
      <c r="O848" s="30">
        <v>44206.0</v>
      </c>
      <c r="P848" s="34" t="s">
        <v>559</v>
      </c>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c r="BK848" s="19"/>
      <c r="BL848" s="19"/>
      <c r="BM848" s="19"/>
      <c r="BN848" s="19"/>
      <c r="BO848" s="19"/>
      <c r="BP848" s="19"/>
      <c r="BQ848" s="19"/>
      <c r="BR848" s="19"/>
      <c r="BS848" s="19"/>
      <c r="BT848" s="19"/>
      <c r="BU848" s="19"/>
      <c r="BV848" s="19"/>
      <c r="BW848" s="19"/>
      <c r="BX848" s="19"/>
      <c r="BY848" s="19"/>
      <c r="BZ848" s="19"/>
    </row>
    <row r="849" hidden="1">
      <c r="A849" s="20" t="s">
        <v>7</v>
      </c>
      <c r="B849" s="20" t="s">
        <v>22</v>
      </c>
      <c r="C849" s="21">
        <v>11.0</v>
      </c>
      <c r="D849" s="22">
        <v>44358.0</v>
      </c>
      <c r="E849" s="23">
        <v>44258.0</v>
      </c>
      <c r="F849" s="20" t="s">
        <v>87</v>
      </c>
      <c r="G849" s="20" t="s">
        <v>29</v>
      </c>
      <c r="H849" s="24">
        <v>2.0</v>
      </c>
      <c r="I849" s="25">
        <v>266.0</v>
      </c>
      <c r="J849" s="26" t="s">
        <v>34</v>
      </c>
      <c r="K849" s="27">
        <v>0.0</v>
      </c>
      <c r="L849" s="28" t="s">
        <v>35</v>
      </c>
      <c r="M849" s="28">
        <v>275000.0</v>
      </c>
      <c r="N849" s="29"/>
      <c r="O849" s="30">
        <v>44206.0</v>
      </c>
      <c r="P849" s="34" t="s">
        <v>560</v>
      </c>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c r="BK849" s="19"/>
      <c r="BL849" s="19"/>
      <c r="BM849" s="19"/>
      <c r="BN849" s="19"/>
      <c r="BO849" s="19"/>
      <c r="BP849" s="19"/>
      <c r="BQ849" s="19"/>
      <c r="BR849" s="19"/>
      <c r="BS849" s="19"/>
      <c r="BT849" s="19"/>
      <c r="BU849" s="19"/>
      <c r="BV849" s="19"/>
      <c r="BW849" s="19"/>
      <c r="BX849" s="19"/>
      <c r="BY849" s="19"/>
      <c r="BZ849" s="19"/>
    </row>
    <row r="850" hidden="1">
      <c r="A850" s="20" t="s">
        <v>7</v>
      </c>
      <c r="B850" s="20" t="s">
        <v>22</v>
      </c>
      <c r="C850" s="21">
        <v>12.0</v>
      </c>
      <c r="D850" s="22">
        <v>44358.0</v>
      </c>
      <c r="E850" s="23">
        <v>44258.0</v>
      </c>
      <c r="F850" s="20" t="s">
        <v>87</v>
      </c>
      <c r="G850" s="20" t="s">
        <v>29</v>
      </c>
      <c r="H850" s="24">
        <v>2.0</v>
      </c>
      <c r="I850" s="25">
        <v>266.0</v>
      </c>
      <c r="J850" s="26" t="s">
        <v>34</v>
      </c>
      <c r="K850" s="27">
        <v>0.0</v>
      </c>
      <c r="L850" s="28" t="s">
        <v>35</v>
      </c>
      <c r="M850" s="28">
        <v>250000.0</v>
      </c>
      <c r="N850" s="29"/>
      <c r="O850" s="30">
        <v>44206.0</v>
      </c>
      <c r="P850" s="34" t="s">
        <v>560</v>
      </c>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c r="BK850" s="19"/>
      <c r="BL850" s="19"/>
      <c r="BM850" s="19"/>
      <c r="BN850" s="19"/>
      <c r="BO850" s="19"/>
      <c r="BP850" s="19"/>
      <c r="BQ850" s="19"/>
      <c r="BR850" s="19"/>
      <c r="BS850" s="19"/>
      <c r="BT850" s="19"/>
      <c r="BU850" s="19"/>
      <c r="BV850" s="19"/>
      <c r="BW850" s="19"/>
      <c r="BX850" s="19"/>
      <c r="BY850" s="19"/>
      <c r="BZ850" s="19"/>
    </row>
    <row r="851" hidden="1">
      <c r="A851" s="20" t="s">
        <v>7</v>
      </c>
      <c r="B851" s="20" t="s">
        <v>38</v>
      </c>
      <c r="C851" s="21">
        <v>1837.0</v>
      </c>
      <c r="D851" s="22">
        <v>44344.0</v>
      </c>
      <c r="E851" s="23">
        <v>44258.0</v>
      </c>
      <c r="F851" s="20" t="s">
        <v>87</v>
      </c>
      <c r="G851" s="20" t="s">
        <v>29</v>
      </c>
      <c r="H851" s="24">
        <v>2.0</v>
      </c>
      <c r="I851" s="25">
        <v>280.0</v>
      </c>
      <c r="J851" s="26" t="s">
        <v>34</v>
      </c>
      <c r="K851" s="27">
        <v>0.0</v>
      </c>
      <c r="L851" s="28" t="s">
        <v>35</v>
      </c>
      <c r="M851" s="28">
        <v>100000.0</v>
      </c>
      <c r="N851" s="29"/>
      <c r="O851" s="30">
        <v>44344.0</v>
      </c>
      <c r="P851" s="26" t="s">
        <v>561</v>
      </c>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c r="BO851" s="19"/>
      <c r="BP851" s="19"/>
      <c r="BQ851" s="19"/>
      <c r="BR851" s="19"/>
      <c r="BS851" s="19"/>
      <c r="BT851" s="19"/>
      <c r="BU851" s="19"/>
      <c r="BV851" s="19"/>
      <c r="BW851" s="19"/>
      <c r="BX851" s="19"/>
      <c r="BY851" s="19"/>
      <c r="BZ851" s="19"/>
    </row>
    <row r="852" hidden="1">
      <c r="A852" s="20" t="s">
        <v>7</v>
      </c>
      <c r="B852" s="20" t="s">
        <v>51</v>
      </c>
      <c r="C852" s="21">
        <v>432.0</v>
      </c>
      <c r="D852" s="22">
        <v>44312.0</v>
      </c>
      <c r="E852" s="23">
        <v>44258.0</v>
      </c>
      <c r="F852" s="20" t="s">
        <v>87</v>
      </c>
      <c r="G852" s="20" t="s">
        <v>29</v>
      </c>
      <c r="H852" s="24">
        <v>2.0</v>
      </c>
      <c r="I852" s="25">
        <v>312.0</v>
      </c>
      <c r="J852" s="26" t="s">
        <v>34</v>
      </c>
      <c r="K852" s="27">
        <v>0.0</v>
      </c>
      <c r="L852" s="28" t="s">
        <v>35</v>
      </c>
      <c r="M852" s="28">
        <v>300000.0</v>
      </c>
      <c r="N852" s="29"/>
      <c r="O852" s="30">
        <v>44206.0</v>
      </c>
      <c r="P852" s="34" t="s">
        <v>562</v>
      </c>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c r="BK852" s="19"/>
      <c r="BL852" s="19"/>
      <c r="BM852" s="19"/>
      <c r="BN852" s="19"/>
      <c r="BO852" s="19"/>
      <c r="BP852" s="19"/>
      <c r="BQ852" s="19"/>
      <c r="BR852" s="19"/>
      <c r="BS852" s="19"/>
      <c r="BT852" s="19"/>
      <c r="BU852" s="19"/>
      <c r="BV852" s="19"/>
      <c r="BW852" s="19"/>
      <c r="BX852" s="19"/>
      <c r="BY852" s="19"/>
      <c r="BZ852" s="19"/>
    </row>
    <row r="853" hidden="1">
      <c r="A853" s="20" t="s">
        <v>6</v>
      </c>
      <c r="B853" s="20" t="s">
        <v>33</v>
      </c>
      <c r="C853" s="21">
        <v>285.0</v>
      </c>
      <c r="D853" s="22">
        <v>44301.0</v>
      </c>
      <c r="E853" s="23">
        <v>44258.0</v>
      </c>
      <c r="F853" s="20" t="s">
        <v>87</v>
      </c>
      <c r="G853" s="20" t="s">
        <v>29</v>
      </c>
      <c r="H853" s="24">
        <v>2.0</v>
      </c>
      <c r="I853" s="25">
        <v>323.0</v>
      </c>
      <c r="J853" s="26" t="s">
        <v>34</v>
      </c>
      <c r="K853" s="27">
        <v>0.0</v>
      </c>
      <c r="L853" s="28" t="s">
        <v>35</v>
      </c>
      <c r="M853" s="28">
        <v>45000.0</v>
      </c>
      <c r="N853" s="33"/>
      <c r="O853" s="33"/>
      <c r="P853" s="34" t="s">
        <v>563</v>
      </c>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c r="BO853" s="19"/>
      <c r="BP853" s="19"/>
      <c r="BQ853" s="19"/>
      <c r="BR853" s="19"/>
      <c r="BS853" s="19"/>
      <c r="BT853" s="19"/>
      <c r="BU853" s="19"/>
      <c r="BV853" s="19"/>
      <c r="BW853" s="19"/>
      <c r="BX853" s="19"/>
      <c r="BY853" s="19"/>
      <c r="BZ853" s="19"/>
    </row>
    <row r="854" hidden="1">
      <c r="A854" s="20" t="s">
        <v>7</v>
      </c>
      <c r="B854" s="20" t="s">
        <v>22</v>
      </c>
      <c r="C854" s="21">
        <v>614.0</v>
      </c>
      <c r="D854" s="22">
        <v>44283.0</v>
      </c>
      <c r="E854" s="23">
        <v>44258.0</v>
      </c>
      <c r="F854" s="20" t="s">
        <v>87</v>
      </c>
      <c r="G854" s="20" t="s">
        <v>29</v>
      </c>
      <c r="H854" s="24">
        <v>2.0</v>
      </c>
      <c r="I854" s="25">
        <v>341.0</v>
      </c>
      <c r="J854" s="26" t="s">
        <v>34</v>
      </c>
      <c r="K854" s="27">
        <v>0.0</v>
      </c>
      <c r="L854" s="28" t="s">
        <v>35</v>
      </c>
      <c r="M854" s="28">
        <v>100000.0</v>
      </c>
      <c r="N854" s="33"/>
      <c r="O854" s="33"/>
      <c r="P854" s="34" t="s">
        <v>564</v>
      </c>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c r="BP854" s="19"/>
      <c r="BQ854" s="19"/>
      <c r="BR854" s="19"/>
      <c r="BS854" s="19"/>
      <c r="BT854" s="19"/>
      <c r="BU854" s="19"/>
      <c r="BV854" s="19"/>
      <c r="BW854" s="19"/>
      <c r="BX854" s="19"/>
      <c r="BY854" s="19"/>
      <c r="BZ854" s="19"/>
    </row>
    <row r="855" hidden="1">
      <c r="A855" s="20" t="s">
        <v>7</v>
      </c>
      <c r="B855" s="20" t="s">
        <v>22</v>
      </c>
      <c r="C855" s="21">
        <v>615.0</v>
      </c>
      <c r="D855" s="22">
        <v>44283.0</v>
      </c>
      <c r="E855" s="23">
        <v>44258.0</v>
      </c>
      <c r="F855" s="20" t="s">
        <v>87</v>
      </c>
      <c r="G855" s="20" t="s">
        <v>29</v>
      </c>
      <c r="H855" s="24">
        <v>2.0</v>
      </c>
      <c r="I855" s="25">
        <v>341.0</v>
      </c>
      <c r="J855" s="26" t="s">
        <v>34</v>
      </c>
      <c r="K855" s="27">
        <v>0.0</v>
      </c>
      <c r="L855" s="28" t="s">
        <v>35</v>
      </c>
      <c r="M855" s="28">
        <v>50000.0</v>
      </c>
      <c r="N855" s="33"/>
      <c r="O855" s="33"/>
      <c r="P855" s="34" t="s">
        <v>564</v>
      </c>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9"/>
      <c r="BR855" s="19"/>
      <c r="BS855" s="19"/>
      <c r="BT855" s="19"/>
      <c r="BU855" s="19"/>
      <c r="BV855" s="19"/>
      <c r="BW855" s="19"/>
      <c r="BX855" s="19"/>
      <c r="BY855" s="19"/>
      <c r="BZ855" s="19"/>
    </row>
    <row r="856" hidden="1">
      <c r="A856" s="20" t="s">
        <v>7</v>
      </c>
      <c r="B856" s="20" t="s">
        <v>22</v>
      </c>
      <c r="C856" s="21">
        <v>1506.0</v>
      </c>
      <c r="D856" s="22">
        <v>44282.0</v>
      </c>
      <c r="E856" s="23">
        <v>44258.0</v>
      </c>
      <c r="F856" s="20" t="s">
        <v>87</v>
      </c>
      <c r="G856" s="20" t="s">
        <v>29</v>
      </c>
      <c r="H856" s="24">
        <v>2.0</v>
      </c>
      <c r="I856" s="25">
        <v>342.0</v>
      </c>
      <c r="J856" s="26" t="s">
        <v>34</v>
      </c>
      <c r="K856" s="27">
        <v>0.0</v>
      </c>
      <c r="L856" s="28" t="s">
        <v>35</v>
      </c>
      <c r="M856" s="28">
        <v>75000.0</v>
      </c>
      <c r="N856" s="29"/>
      <c r="O856" s="30">
        <v>44380.0</v>
      </c>
      <c r="P856" s="38" t="s">
        <v>565</v>
      </c>
      <c r="Q856" s="37"/>
      <c r="R856" s="37"/>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c r="BP856" s="19"/>
      <c r="BQ856" s="19"/>
      <c r="BR856" s="19"/>
      <c r="BS856" s="19"/>
      <c r="BT856" s="19"/>
      <c r="BU856" s="19"/>
      <c r="BV856" s="19"/>
      <c r="BW856" s="19"/>
      <c r="BX856" s="19"/>
      <c r="BY856" s="19"/>
      <c r="BZ856" s="19"/>
    </row>
    <row r="857" hidden="1">
      <c r="A857" s="20" t="s">
        <v>7</v>
      </c>
      <c r="B857" s="20" t="s">
        <v>22</v>
      </c>
      <c r="C857" s="21">
        <v>1596.0</v>
      </c>
      <c r="D857" s="22">
        <v>44231.0</v>
      </c>
      <c r="E857" s="23">
        <v>44258.0</v>
      </c>
      <c r="F857" s="20" t="s">
        <v>87</v>
      </c>
      <c r="G857" s="20" t="s">
        <v>29</v>
      </c>
      <c r="H857" s="24">
        <v>2.0</v>
      </c>
      <c r="I857" s="25">
        <v>393.0</v>
      </c>
      <c r="J857" s="26" t="s">
        <v>34</v>
      </c>
      <c r="K857" s="27">
        <v>0.0</v>
      </c>
      <c r="L857" s="28" t="s">
        <v>35</v>
      </c>
      <c r="M857" s="28">
        <v>150000.0</v>
      </c>
      <c r="N857" s="29"/>
      <c r="O857" s="30">
        <v>44251.0</v>
      </c>
      <c r="P857" s="34" t="s">
        <v>566</v>
      </c>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c r="BP857" s="19"/>
      <c r="BQ857" s="19"/>
      <c r="BR857" s="19"/>
      <c r="BS857" s="19"/>
      <c r="BT857" s="19"/>
      <c r="BU857" s="19"/>
      <c r="BV857" s="19"/>
      <c r="BW857" s="19"/>
      <c r="BX857" s="19"/>
      <c r="BY857" s="19"/>
      <c r="BZ857" s="19"/>
    </row>
    <row r="858">
      <c r="A858" s="20" t="s">
        <v>7</v>
      </c>
      <c r="B858" s="20" t="s">
        <v>33</v>
      </c>
      <c r="C858" s="21">
        <v>930.0</v>
      </c>
      <c r="D858" s="22">
        <v>43860.0</v>
      </c>
      <c r="E858" s="23">
        <v>44043.0</v>
      </c>
      <c r="F858" s="20" t="s">
        <v>139</v>
      </c>
      <c r="G858" s="20" t="s">
        <v>101</v>
      </c>
      <c r="H858" s="24">
        <v>1.0</v>
      </c>
      <c r="I858" s="25">
        <v>182.0</v>
      </c>
      <c r="J858" s="26" t="s">
        <v>34</v>
      </c>
      <c r="K858" s="27">
        <v>0.0</v>
      </c>
      <c r="L858" s="28" t="s">
        <v>35</v>
      </c>
      <c r="M858" s="28">
        <v>150000.0</v>
      </c>
      <c r="N858" s="29"/>
      <c r="O858" s="30">
        <v>44126.0</v>
      </c>
      <c r="P858" s="36" t="s">
        <v>567</v>
      </c>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c r="BP858" s="19"/>
      <c r="BQ858" s="19"/>
      <c r="BR858" s="19"/>
      <c r="BS858" s="19"/>
      <c r="BT858" s="19"/>
      <c r="BU858" s="19"/>
      <c r="BV858" s="19"/>
      <c r="BW858" s="19"/>
      <c r="BX858" s="19"/>
      <c r="BY858" s="19"/>
      <c r="BZ858" s="19"/>
    </row>
    <row r="859">
      <c r="A859" s="20" t="s">
        <v>5</v>
      </c>
      <c r="B859" s="20" t="s">
        <v>44</v>
      </c>
      <c r="C859" s="21">
        <v>29.0</v>
      </c>
      <c r="D859" s="22">
        <v>43995.0</v>
      </c>
      <c r="E859" s="23">
        <v>44042.0</v>
      </c>
      <c r="F859" s="20" t="s">
        <v>139</v>
      </c>
      <c r="G859" s="20" t="s">
        <v>101</v>
      </c>
      <c r="H859" s="24">
        <v>1.0</v>
      </c>
      <c r="I859" s="25">
        <v>47.0</v>
      </c>
      <c r="J859" s="26" t="s">
        <v>34</v>
      </c>
      <c r="K859" s="27">
        <v>0.0</v>
      </c>
      <c r="L859" s="28" t="s">
        <v>35</v>
      </c>
      <c r="M859" s="28">
        <v>20000.0</v>
      </c>
      <c r="N859" s="29"/>
      <c r="O859" s="30">
        <v>43913.0</v>
      </c>
      <c r="P859" s="26" t="s">
        <v>568</v>
      </c>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c r="BP859" s="19"/>
      <c r="BQ859" s="19"/>
      <c r="BR859" s="19"/>
      <c r="BS859" s="19"/>
      <c r="BT859" s="19"/>
      <c r="BU859" s="19"/>
      <c r="BV859" s="19"/>
      <c r="BW859" s="19"/>
      <c r="BX859" s="19"/>
      <c r="BY859" s="19"/>
      <c r="BZ859" s="19"/>
    </row>
    <row r="860">
      <c r="A860" s="20" t="s">
        <v>7</v>
      </c>
      <c r="B860" s="20" t="s">
        <v>22</v>
      </c>
      <c r="C860" s="21">
        <v>654.0</v>
      </c>
      <c r="D860" s="22">
        <v>43954.0</v>
      </c>
      <c r="E860" s="23">
        <v>44039.0</v>
      </c>
      <c r="F860" s="20" t="s">
        <v>139</v>
      </c>
      <c r="G860" s="20" t="s">
        <v>101</v>
      </c>
      <c r="H860" s="24">
        <v>1.0</v>
      </c>
      <c r="I860" s="25">
        <v>85.0</v>
      </c>
      <c r="J860" s="26" t="s">
        <v>34</v>
      </c>
      <c r="K860" s="27">
        <v>0.0</v>
      </c>
      <c r="L860" s="28" t="s">
        <v>35</v>
      </c>
      <c r="M860" s="28">
        <v>25000.0</v>
      </c>
      <c r="N860" s="33"/>
      <c r="O860" s="33"/>
      <c r="P860" s="34" t="s">
        <v>569</v>
      </c>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c r="BP860" s="19"/>
      <c r="BQ860" s="19"/>
      <c r="BR860" s="19"/>
      <c r="BS860" s="19"/>
      <c r="BT860" s="19"/>
      <c r="BU860" s="19"/>
      <c r="BV860" s="19"/>
      <c r="BW860" s="19"/>
      <c r="BX860" s="19"/>
      <c r="BY860" s="19"/>
      <c r="BZ860" s="19"/>
    </row>
    <row r="861">
      <c r="A861" s="20" t="s">
        <v>5</v>
      </c>
      <c r="B861" s="20" t="s">
        <v>51</v>
      </c>
      <c r="C861" s="21">
        <v>423.0</v>
      </c>
      <c r="D861" s="22">
        <v>43913.0</v>
      </c>
      <c r="E861" s="23">
        <v>44039.0</v>
      </c>
      <c r="F861" s="20" t="s">
        <v>139</v>
      </c>
      <c r="G861" s="20" t="s">
        <v>101</v>
      </c>
      <c r="H861" s="24">
        <v>1.0</v>
      </c>
      <c r="I861" s="25">
        <v>126.0</v>
      </c>
      <c r="J861" s="26" t="s">
        <v>30</v>
      </c>
      <c r="K861" s="27">
        <v>1.0</v>
      </c>
      <c r="L861" s="28" t="s">
        <v>31</v>
      </c>
      <c r="M861" s="28">
        <v>30000.0</v>
      </c>
      <c r="N861" s="29"/>
      <c r="O861" s="30">
        <v>44108.0</v>
      </c>
      <c r="P861" s="36" t="s">
        <v>570</v>
      </c>
      <c r="Q861" s="37"/>
      <c r="R861" s="37"/>
      <c r="S861" s="37"/>
      <c r="T861" s="37"/>
      <c r="U861" s="37"/>
      <c r="V861" s="37"/>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c r="BP861" s="19"/>
      <c r="BQ861" s="19"/>
      <c r="BR861" s="19"/>
      <c r="BS861" s="19"/>
      <c r="BT861" s="19"/>
      <c r="BU861" s="19"/>
      <c r="BV861" s="19"/>
      <c r="BW861" s="19"/>
      <c r="BX861" s="19"/>
      <c r="BY861" s="19"/>
      <c r="BZ861" s="19"/>
    </row>
    <row r="862">
      <c r="A862" s="20" t="s">
        <v>5</v>
      </c>
      <c r="B862" s="20" t="s">
        <v>38</v>
      </c>
      <c r="C862" s="21">
        <v>783.0</v>
      </c>
      <c r="D862" s="22">
        <v>43968.0</v>
      </c>
      <c r="E862" s="23">
        <v>44035.0</v>
      </c>
      <c r="F862" s="20" t="s">
        <v>139</v>
      </c>
      <c r="G862" s="20" t="s">
        <v>101</v>
      </c>
      <c r="H862" s="24">
        <v>1.0</v>
      </c>
      <c r="I862" s="25">
        <v>67.0</v>
      </c>
      <c r="J862" s="26" t="s">
        <v>30</v>
      </c>
      <c r="K862" s="27">
        <v>1.0</v>
      </c>
      <c r="L862" s="28" t="s">
        <v>31</v>
      </c>
      <c r="M862" s="28">
        <v>15700.0</v>
      </c>
      <c r="N862" s="29"/>
      <c r="O862" s="30">
        <v>44542.0</v>
      </c>
      <c r="P862" s="26" t="s">
        <v>571</v>
      </c>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c r="BP862" s="19"/>
      <c r="BQ862" s="19"/>
      <c r="BR862" s="19"/>
      <c r="BS862" s="19"/>
      <c r="BT862" s="19"/>
      <c r="BU862" s="19"/>
      <c r="BV862" s="19"/>
      <c r="BW862" s="19"/>
      <c r="BX862" s="19"/>
      <c r="BY862" s="19"/>
      <c r="BZ862" s="19"/>
    </row>
    <row r="863">
      <c r="A863" s="20" t="s">
        <v>7</v>
      </c>
      <c r="B863" s="20" t="s">
        <v>38</v>
      </c>
      <c r="C863" s="21">
        <v>1490.0</v>
      </c>
      <c r="D863" s="22">
        <v>43847.0</v>
      </c>
      <c r="E863" s="23">
        <v>44035.0</v>
      </c>
      <c r="F863" s="20" t="s">
        <v>139</v>
      </c>
      <c r="G863" s="20" t="s">
        <v>101</v>
      </c>
      <c r="H863" s="24">
        <v>1.0</v>
      </c>
      <c r="I863" s="25">
        <v>187.0</v>
      </c>
      <c r="J863" s="26" t="s">
        <v>34</v>
      </c>
      <c r="K863" s="27">
        <v>0.0</v>
      </c>
      <c r="L863" s="28" t="s">
        <v>35</v>
      </c>
      <c r="M863" s="28">
        <v>100000.0</v>
      </c>
      <c r="N863" s="33"/>
      <c r="O863" s="33"/>
      <c r="P863" s="38" t="s">
        <v>572</v>
      </c>
      <c r="Q863" s="37"/>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c r="BP863" s="19"/>
      <c r="BQ863" s="19"/>
      <c r="BR863" s="19"/>
      <c r="BS863" s="19"/>
      <c r="BT863" s="19"/>
      <c r="BU863" s="19"/>
      <c r="BV863" s="19"/>
      <c r="BW863" s="19"/>
      <c r="BX863" s="19"/>
      <c r="BY863" s="19"/>
      <c r="BZ863" s="19"/>
    </row>
    <row r="864">
      <c r="A864" s="20" t="s">
        <v>7</v>
      </c>
      <c r="B864" s="20" t="s">
        <v>51</v>
      </c>
      <c r="C864" s="21">
        <v>504.0</v>
      </c>
      <c r="D864" s="22">
        <v>43902.0</v>
      </c>
      <c r="E864" s="23">
        <v>44031.0</v>
      </c>
      <c r="F864" s="20" t="s">
        <v>139</v>
      </c>
      <c r="G864" s="20" t="s">
        <v>101</v>
      </c>
      <c r="H864" s="24">
        <v>1.0</v>
      </c>
      <c r="I864" s="25">
        <v>129.0</v>
      </c>
      <c r="J864" s="26" t="s">
        <v>30</v>
      </c>
      <c r="K864" s="27">
        <v>1.0</v>
      </c>
      <c r="L864" s="28" t="s">
        <v>31</v>
      </c>
      <c r="M864" s="28">
        <v>161500.0</v>
      </c>
      <c r="N864" s="29"/>
      <c r="O864" s="30">
        <v>44357.0</v>
      </c>
      <c r="P864" s="26" t="s">
        <v>229</v>
      </c>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c r="BO864" s="19"/>
      <c r="BP864" s="19"/>
      <c r="BQ864" s="19"/>
      <c r="BR864" s="19"/>
      <c r="BS864" s="19"/>
      <c r="BT864" s="19"/>
      <c r="BU864" s="19"/>
      <c r="BV864" s="19"/>
      <c r="BW864" s="19"/>
      <c r="BX864" s="19"/>
      <c r="BY864" s="19"/>
      <c r="BZ864" s="19"/>
    </row>
    <row r="865">
      <c r="A865" s="20" t="s">
        <v>5</v>
      </c>
      <c r="B865" s="20" t="s">
        <v>22</v>
      </c>
      <c r="C865" s="21">
        <v>1415.0</v>
      </c>
      <c r="D865" s="22">
        <v>44022.0</v>
      </c>
      <c r="E865" s="23">
        <v>44030.0</v>
      </c>
      <c r="F865" s="20" t="s">
        <v>139</v>
      </c>
      <c r="G865" s="20" t="s">
        <v>101</v>
      </c>
      <c r="H865" s="24">
        <v>1.0</v>
      </c>
      <c r="I865" s="25">
        <v>8.0</v>
      </c>
      <c r="J865" s="26" t="s">
        <v>30</v>
      </c>
      <c r="K865" s="27">
        <v>1.0</v>
      </c>
      <c r="L865" s="28" t="s">
        <v>31</v>
      </c>
      <c r="M865" s="28">
        <v>20000.0</v>
      </c>
      <c r="N865" s="29"/>
      <c r="O865" s="30">
        <v>44030.0</v>
      </c>
      <c r="P865" s="36" t="s">
        <v>543</v>
      </c>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c r="BK865" s="19"/>
      <c r="BL865" s="19"/>
      <c r="BM865" s="19"/>
      <c r="BN865" s="19"/>
      <c r="BO865" s="19"/>
      <c r="BP865" s="19"/>
      <c r="BQ865" s="19"/>
      <c r="BR865" s="19"/>
      <c r="BS865" s="19"/>
      <c r="BT865" s="19"/>
      <c r="BU865" s="19"/>
      <c r="BV865" s="19"/>
      <c r="BW865" s="19"/>
      <c r="BX865" s="19"/>
      <c r="BY865" s="19"/>
      <c r="BZ865" s="19"/>
    </row>
    <row r="866" hidden="1">
      <c r="A866" s="20" t="s">
        <v>7</v>
      </c>
      <c r="B866" s="20" t="s">
        <v>22</v>
      </c>
      <c r="C866" s="21">
        <v>1621.0</v>
      </c>
      <c r="D866" s="32">
        <v>42836.0</v>
      </c>
      <c r="E866" s="23">
        <v>44258.0</v>
      </c>
      <c r="F866" s="20" t="s">
        <v>87</v>
      </c>
      <c r="G866" s="20" t="s">
        <v>29</v>
      </c>
      <c r="H866" s="24">
        <v>2.0</v>
      </c>
      <c r="I866" s="25">
        <v>1057.0</v>
      </c>
      <c r="J866" s="26" t="s">
        <v>34</v>
      </c>
      <c r="K866" s="27">
        <v>0.0</v>
      </c>
      <c r="L866" s="28" t="s">
        <v>35</v>
      </c>
      <c r="M866" s="28">
        <v>300000.0</v>
      </c>
      <c r="N866" s="33"/>
      <c r="O866" s="33"/>
      <c r="P866" s="36" t="s">
        <v>298</v>
      </c>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c r="BK866" s="19"/>
      <c r="BL866" s="19"/>
      <c r="BM866" s="19"/>
      <c r="BN866" s="19"/>
      <c r="BO866" s="19"/>
      <c r="BP866" s="19"/>
      <c r="BQ866" s="19"/>
      <c r="BR866" s="19"/>
      <c r="BS866" s="19"/>
      <c r="BT866" s="19"/>
      <c r="BU866" s="19"/>
      <c r="BV866" s="19"/>
      <c r="BW866" s="19"/>
      <c r="BX866" s="19"/>
      <c r="BY866" s="19"/>
      <c r="BZ866" s="19"/>
    </row>
    <row r="867" hidden="1">
      <c r="A867" s="20" t="s">
        <v>7</v>
      </c>
      <c r="B867" s="20" t="s">
        <v>74</v>
      </c>
      <c r="C867" s="21">
        <v>185.0</v>
      </c>
      <c r="D867" s="22">
        <v>44392.0</v>
      </c>
      <c r="E867" s="23">
        <v>44259.0</v>
      </c>
      <c r="F867" s="20" t="s">
        <v>87</v>
      </c>
      <c r="G867" s="20" t="s">
        <v>29</v>
      </c>
      <c r="H867" s="24">
        <v>2.0</v>
      </c>
      <c r="I867" s="25">
        <v>233.0</v>
      </c>
      <c r="J867" s="26" t="s">
        <v>34</v>
      </c>
      <c r="K867" s="27">
        <v>0.0</v>
      </c>
      <c r="L867" s="28" t="s">
        <v>35</v>
      </c>
      <c r="M867" s="28">
        <v>90000.0</v>
      </c>
      <c r="N867" s="29"/>
      <c r="O867" s="30">
        <v>44392.0</v>
      </c>
      <c r="P867" s="26" t="s">
        <v>573</v>
      </c>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c r="BK867" s="19"/>
      <c r="BL867" s="19"/>
      <c r="BM867" s="19"/>
      <c r="BN867" s="19"/>
      <c r="BO867" s="19"/>
      <c r="BP867" s="19"/>
      <c r="BQ867" s="19"/>
      <c r="BR867" s="19"/>
      <c r="BS867" s="19"/>
      <c r="BT867" s="19"/>
      <c r="BU867" s="19"/>
      <c r="BV867" s="19"/>
      <c r="BW867" s="19"/>
      <c r="BX867" s="19"/>
      <c r="BY867" s="19"/>
      <c r="BZ867" s="19"/>
    </row>
    <row r="868" hidden="1">
      <c r="A868" s="20" t="s">
        <v>5</v>
      </c>
      <c r="B868" s="20" t="s">
        <v>33</v>
      </c>
      <c r="C868" s="21">
        <v>349.0</v>
      </c>
      <c r="D868" s="22">
        <v>44259.0</v>
      </c>
      <c r="E868" s="23">
        <v>44259.0</v>
      </c>
      <c r="F868" s="20" t="s">
        <v>87</v>
      </c>
      <c r="G868" s="20" t="s">
        <v>29</v>
      </c>
      <c r="H868" s="24">
        <v>2.0</v>
      </c>
      <c r="I868" s="25">
        <v>0.0</v>
      </c>
      <c r="J868" s="26" t="s">
        <v>30</v>
      </c>
      <c r="K868" s="27">
        <v>1.0</v>
      </c>
      <c r="L868" s="28" t="s">
        <v>31</v>
      </c>
      <c r="M868" s="28">
        <v>10000.0</v>
      </c>
      <c r="N868" s="33"/>
      <c r="O868" s="33"/>
      <c r="P868" s="36" t="s">
        <v>574</v>
      </c>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c r="BK868" s="19"/>
      <c r="BL868" s="19"/>
      <c r="BM868" s="19"/>
      <c r="BN868" s="19"/>
      <c r="BO868" s="19"/>
      <c r="BP868" s="19"/>
      <c r="BQ868" s="19"/>
      <c r="BR868" s="19"/>
      <c r="BS868" s="19"/>
      <c r="BT868" s="19"/>
      <c r="BU868" s="19"/>
      <c r="BV868" s="19"/>
      <c r="BW868" s="19"/>
      <c r="BX868" s="19"/>
      <c r="BY868" s="19"/>
      <c r="BZ868" s="19"/>
    </row>
    <row r="869" hidden="1">
      <c r="A869" s="20" t="s">
        <v>7</v>
      </c>
      <c r="B869" s="20" t="s">
        <v>51</v>
      </c>
      <c r="C869" s="21">
        <v>416.0</v>
      </c>
      <c r="D869" s="22">
        <v>44244.0</v>
      </c>
      <c r="E869" s="23">
        <v>44259.0</v>
      </c>
      <c r="F869" s="20" t="s">
        <v>87</v>
      </c>
      <c r="G869" s="20" t="s">
        <v>29</v>
      </c>
      <c r="H869" s="24">
        <v>2.0</v>
      </c>
      <c r="I869" s="25">
        <v>14.0</v>
      </c>
      <c r="J869" s="26" t="s">
        <v>25</v>
      </c>
      <c r="K869" s="27">
        <v>0.1</v>
      </c>
      <c r="L869" s="28" t="s">
        <v>26</v>
      </c>
      <c r="M869" s="28">
        <v>90000.0</v>
      </c>
      <c r="N869" s="33"/>
      <c r="O869" s="33"/>
      <c r="P869" s="36" t="s">
        <v>575</v>
      </c>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c r="BK869" s="19"/>
      <c r="BL869" s="19"/>
      <c r="BM869" s="19"/>
      <c r="BN869" s="19"/>
      <c r="BO869" s="19"/>
      <c r="BP869" s="19"/>
      <c r="BQ869" s="19"/>
      <c r="BR869" s="19"/>
      <c r="BS869" s="19"/>
      <c r="BT869" s="19"/>
      <c r="BU869" s="19"/>
      <c r="BV869" s="19"/>
      <c r="BW869" s="19"/>
      <c r="BX869" s="19"/>
      <c r="BY869" s="19"/>
      <c r="BZ869" s="19"/>
    </row>
    <row r="870" hidden="1">
      <c r="A870" s="20" t="s">
        <v>7</v>
      </c>
      <c r="B870" s="20" t="s">
        <v>38</v>
      </c>
      <c r="C870" s="21">
        <v>791.0</v>
      </c>
      <c r="D870" s="22">
        <v>44239.0</v>
      </c>
      <c r="E870" s="23">
        <v>44260.0</v>
      </c>
      <c r="F870" s="20" t="s">
        <v>87</v>
      </c>
      <c r="G870" s="20" t="s">
        <v>29</v>
      </c>
      <c r="H870" s="24">
        <v>2.0</v>
      </c>
      <c r="I870" s="25">
        <v>21.0</v>
      </c>
      <c r="J870" s="26" t="s">
        <v>34</v>
      </c>
      <c r="K870" s="27">
        <v>0.0</v>
      </c>
      <c r="L870" s="28" t="s">
        <v>35</v>
      </c>
      <c r="M870" s="28">
        <v>250000.0</v>
      </c>
      <c r="N870" s="29"/>
      <c r="O870" s="30">
        <v>44261.0</v>
      </c>
      <c r="P870" s="34" t="s">
        <v>576</v>
      </c>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c r="BK870" s="19"/>
      <c r="BL870" s="19"/>
      <c r="BM870" s="19"/>
      <c r="BN870" s="19"/>
      <c r="BO870" s="19"/>
      <c r="BP870" s="19"/>
      <c r="BQ870" s="19"/>
      <c r="BR870" s="19"/>
      <c r="BS870" s="19"/>
      <c r="BT870" s="19"/>
      <c r="BU870" s="19"/>
      <c r="BV870" s="19"/>
      <c r="BW870" s="19"/>
      <c r="BX870" s="19"/>
      <c r="BY870" s="19"/>
      <c r="BZ870" s="19"/>
    </row>
    <row r="871" hidden="1">
      <c r="A871" s="20" t="s">
        <v>5</v>
      </c>
      <c r="B871" s="20" t="s">
        <v>51</v>
      </c>
      <c r="C871" s="21">
        <v>396.0</v>
      </c>
      <c r="D871" s="22">
        <v>44211.0</v>
      </c>
      <c r="E871" s="23">
        <v>44260.0</v>
      </c>
      <c r="F871" s="20" t="s">
        <v>87</v>
      </c>
      <c r="G871" s="20" t="s">
        <v>29</v>
      </c>
      <c r="H871" s="24">
        <v>2.0</v>
      </c>
      <c r="I871" s="25">
        <v>49.0</v>
      </c>
      <c r="J871" s="26" t="s">
        <v>30</v>
      </c>
      <c r="K871" s="27">
        <v>1.0</v>
      </c>
      <c r="L871" s="28" t="s">
        <v>31</v>
      </c>
      <c r="M871" s="28">
        <v>40000.0</v>
      </c>
      <c r="N871" s="29"/>
      <c r="O871" s="30">
        <v>44394.0</v>
      </c>
      <c r="P871" s="36" t="s">
        <v>577</v>
      </c>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c r="BK871" s="19"/>
      <c r="BL871" s="19"/>
      <c r="BM871" s="19"/>
      <c r="BN871" s="19"/>
      <c r="BO871" s="19"/>
      <c r="BP871" s="19"/>
      <c r="BQ871" s="19"/>
      <c r="BR871" s="19"/>
      <c r="BS871" s="19"/>
      <c r="BT871" s="19"/>
      <c r="BU871" s="19"/>
      <c r="BV871" s="19"/>
      <c r="BW871" s="19"/>
      <c r="BX871" s="19"/>
      <c r="BY871" s="19"/>
      <c r="BZ871" s="19"/>
    </row>
    <row r="872" hidden="1">
      <c r="A872" s="20" t="s">
        <v>7</v>
      </c>
      <c r="B872" s="20" t="s">
        <v>33</v>
      </c>
      <c r="C872" s="21">
        <v>1538.0</v>
      </c>
      <c r="D872" s="22">
        <v>44337.0</v>
      </c>
      <c r="E872" s="23">
        <v>44261.0</v>
      </c>
      <c r="F872" s="20" t="s">
        <v>87</v>
      </c>
      <c r="G872" s="20" t="s">
        <v>29</v>
      </c>
      <c r="H872" s="24">
        <v>2.0</v>
      </c>
      <c r="I872" s="25">
        <v>12.0</v>
      </c>
      <c r="J872" s="26" t="s">
        <v>39</v>
      </c>
      <c r="K872" s="27">
        <v>0.1</v>
      </c>
      <c r="L872" s="28" t="s">
        <v>26</v>
      </c>
      <c r="M872" s="28">
        <v>125000.0</v>
      </c>
      <c r="N872" s="29"/>
      <c r="O872" s="30">
        <v>44331.0</v>
      </c>
      <c r="P872" s="26" t="s">
        <v>578</v>
      </c>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c r="BK872" s="19"/>
      <c r="BL872" s="19"/>
      <c r="BM872" s="19"/>
      <c r="BN872" s="19"/>
      <c r="BO872" s="19"/>
      <c r="BP872" s="19"/>
      <c r="BQ872" s="19"/>
      <c r="BR872" s="19"/>
      <c r="BS872" s="19"/>
      <c r="BT872" s="19"/>
      <c r="BU872" s="19"/>
      <c r="BV872" s="19"/>
      <c r="BW872" s="19"/>
      <c r="BX872" s="19"/>
      <c r="BY872" s="19"/>
      <c r="BZ872" s="19"/>
    </row>
    <row r="873" hidden="1">
      <c r="A873" s="20" t="s">
        <v>7</v>
      </c>
      <c r="B873" s="20" t="s">
        <v>33</v>
      </c>
      <c r="C873" s="21">
        <v>1791.0</v>
      </c>
      <c r="D873" s="22">
        <v>44274.0</v>
      </c>
      <c r="E873" s="42">
        <v>44261.0</v>
      </c>
      <c r="F873" s="20" t="s">
        <v>87</v>
      </c>
      <c r="G873" s="20" t="s">
        <v>29</v>
      </c>
      <c r="H873" s="24">
        <v>2.0</v>
      </c>
      <c r="I873" s="25">
        <v>12.0</v>
      </c>
      <c r="J873" s="43" t="s">
        <v>39</v>
      </c>
      <c r="K873" s="44">
        <v>0.05</v>
      </c>
      <c r="L873" s="45" t="s">
        <v>26</v>
      </c>
      <c r="M873" s="45">
        <v>100000.0</v>
      </c>
      <c r="N873" s="46"/>
      <c r="O873" s="46"/>
      <c r="P873" s="47" t="s">
        <v>579</v>
      </c>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c r="BA873" s="48"/>
      <c r="BB873" s="48"/>
      <c r="BC873" s="48"/>
      <c r="BD873" s="48"/>
      <c r="BE873" s="48"/>
      <c r="BF873" s="48"/>
      <c r="BG873" s="48"/>
      <c r="BH873" s="48"/>
      <c r="BI873" s="48"/>
      <c r="BJ873" s="48"/>
      <c r="BK873" s="48"/>
      <c r="BL873" s="48"/>
      <c r="BM873" s="48"/>
      <c r="BN873" s="48"/>
      <c r="BO873" s="48"/>
      <c r="BP873" s="48"/>
      <c r="BQ873" s="48"/>
      <c r="BR873" s="48"/>
      <c r="BS873" s="48"/>
      <c r="BT873" s="48"/>
      <c r="BU873" s="48"/>
      <c r="BV873" s="48"/>
      <c r="BW873" s="48"/>
      <c r="BX873" s="48"/>
      <c r="BY873" s="48"/>
      <c r="BZ873" s="48"/>
    </row>
    <row r="874" hidden="1">
      <c r="A874" s="20" t="s">
        <v>7</v>
      </c>
      <c r="B874" s="20" t="s">
        <v>33</v>
      </c>
      <c r="C874" s="21">
        <v>1072.0</v>
      </c>
      <c r="D874" s="22">
        <v>44253.0</v>
      </c>
      <c r="E874" s="23">
        <v>44263.0</v>
      </c>
      <c r="F874" s="20" t="s">
        <v>87</v>
      </c>
      <c r="G874" s="20" t="s">
        <v>29</v>
      </c>
      <c r="H874" s="24">
        <v>2.0</v>
      </c>
      <c r="I874" s="25">
        <v>10.0</v>
      </c>
      <c r="J874" s="26" t="s">
        <v>25</v>
      </c>
      <c r="K874" s="27">
        <v>0.1</v>
      </c>
      <c r="L874" s="28" t="s">
        <v>26</v>
      </c>
      <c r="M874" s="28">
        <v>15000.0</v>
      </c>
      <c r="N874" s="29"/>
      <c r="O874" s="30">
        <v>44259.0</v>
      </c>
      <c r="P874" s="36" t="s">
        <v>580</v>
      </c>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c r="BK874" s="19"/>
      <c r="BL874" s="19"/>
      <c r="BM874" s="19"/>
      <c r="BN874" s="19"/>
      <c r="BO874" s="19"/>
      <c r="BP874" s="19"/>
      <c r="BQ874" s="19"/>
      <c r="BR874" s="19"/>
      <c r="BS874" s="19"/>
      <c r="BT874" s="19"/>
      <c r="BU874" s="19"/>
      <c r="BV874" s="19"/>
      <c r="BW874" s="19"/>
      <c r="BX874" s="19"/>
      <c r="BY874" s="19"/>
      <c r="BZ874" s="19"/>
    </row>
    <row r="875">
      <c r="A875" s="20" t="s">
        <v>5</v>
      </c>
      <c r="B875" s="20" t="s">
        <v>33</v>
      </c>
      <c r="C875" s="21">
        <v>292.0</v>
      </c>
      <c r="D875" s="22">
        <v>43976.0</v>
      </c>
      <c r="E875" s="23">
        <v>44030.0</v>
      </c>
      <c r="F875" s="20" t="s">
        <v>139</v>
      </c>
      <c r="G875" s="20" t="s">
        <v>101</v>
      </c>
      <c r="H875" s="24">
        <v>1.0</v>
      </c>
      <c r="I875" s="25">
        <v>54.0</v>
      </c>
      <c r="J875" s="26" t="s">
        <v>30</v>
      </c>
      <c r="K875" s="27">
        <v>1.0</v>
      </c>
      <c r="L875" s="28" t="s">
        <v>31</v>
      </c>
      <c r="M875" s="28">
        <v>16500.0</v>
      </c>
      <c r="N875" s="29"/>
      <c r="O875" s="30">
        <v>44036.0</v>
      </c>
      <c r="P875" s="26" t="s">
        <v>581</v>
      </c>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c r="BK875" s="19"/>
      <c r="BL875" s="19"/>
      <c r="BM875" s="19"/>
      <c r="BN875" s="19"/>
      <c r="BO875" s="19"/>
      <c r="BP875" s="19"/>
      <c r="BQ875" s="19"/>
      <c r="BR875" s="19"/>
      <c r="BS875" s="19"/>
      <c r="BT875" s="19"/>
      <c r="BU875" s="19"/>
      <c r="BV875" s="19"/>
      <c r="BW875" s="19"/>
      <c r="BX875" s="19"/>
      <c r="BY875" s="19"/>
      <c r="BZ875" s="19"/>
    </row>
    <row r="876">
      <c r="A876" s="20" t="s">
        <v>7</v>
      </c>
      <c r="B876" s="20" t="s">
        <v>51</v>
      </c>
      <c r="C876" s="21">
        <v>425.0</v>
      </c>
      <c r="D876" s="22">
        <v>43839.0</v>
      </c>
      <c r="E876" s="23">
        <v>44030.0</v>
      </c>
      <c r="F876" s="20" t="s">
        <v>139</v>
      </c>
      <c r="G876" s="20" t="s">
        <v>101</v>
      </c>
      <c r="H876" s="24">
        <v>1.0</v>
      </c>
      <c r="I876" s="25">
        <v>190.0</v>
      </c>
      <c r="J876" s="26" t="s">
        <v>34</v>
      </c>
      <c r="K876" s="27">
        <v>0.0</v>
      </c>
      <c r="L876" s="28" t="s">
        <v>35</v>
      </c>
      <c r="M876" s="28">
        <v>150000.0</v>
      </c>
      <c r="N876" s="33"/>
      <c r="O876" s="33"/>
      <c r="P876" s="36" t="s">
        <v>582</v>
      </c>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c r="BK876" s="19"/>
      <c r="BL876" s="19"/>
      <c r="BM876" s="19"/>
      <c r="BN876" s="19"/>
      <c r="BO876" s="19"/>
      <c r="BP876" s="19"/>
      <c r="BQ876" s="19"/>
      <c r="BR876" s="19"/>
      <c r="BS876" s="19"/>
      <c r="BT876" s="19"/>
      <c r="BU876" s="19"/>
      <c r="BV876" s="19"/>
      <c r="BW876" s="19"/>
      <c r="BX876" s="19"/>
      <c r="BY876" s="19"/>
      <c r="BZ876" s="19"/>
    </row>
    <row r="877" hidden="1">
      <c r="A877" s="20" t="s">
        <v>7</v>
      </c>
      <c r="B877" s="20" t="s">
        <v>38</v>
      </c>
      <c r="C877" s="21">
        <v>1129.0</v>
      </c>
      <c r="D877" s="22">
        <v>44464.0</v>
      </c>
      <c r="E877" s="23">
        <v>44264.0</v>
      </c>
      <c r="F877" s="20" t="s">
        <v>87</v>
      </c>
      <c r="G877" s="20" t="s">
        <v>29</v>
      </c>
      <c r="H877" s="24">
        <v>2.0</v>
      </c>
      <c r="I877" s="25">
        <v>166.0</v>
      </c>
      <c r="J877" s="26" t="s">
        <v>34</v>
      </c>
      <c r="K877" s="27">
        <v>0.0</v>
      </c>
      <c r="L877" s="28" t="s">
        <v>35</v>
      </c>
      <c r="M877" s="28">
        <v>150000.0</v>
      </c>
      <c r="N877" s="33"/>
      <c r="O877" s="33"/>
      <c r="P877" s="34" t="s">
        <v>583</v>
      </c>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c r="BK877" s="19"/>
      <c r="BL877" s="19"/>
      <c r="BM877" s="19"/>
      <c r="BN877" s="19"/>
      <c r="BO877" s="19"/>
      <c r="BP877" s="19"/>
      <c r="BQ877" s="19"/>
      <c r="BR877" s="19"/>
      <c r="BS877" s="19"/>
      <c r="BT877" s="19"/>
      <c r="BU877" s="19"/>
      <c r="BV877" s="19"/>
      <c r="BW877" s="19"/>
      <c r="BX877" s="19"/>
      <c r="BY877" s="19"/>
      <c r="BZ877" s="19"/>
    </row>
    <row r="878" hidden="1">
      <c r="A878" s="20" t="s">
        <v>7</v>
      </c>
      <c r="B878" s="20" t="s">
        <v>74</v>
      </c>
      <c r="C878" s="21">
        <v>193.0</v>
      </c>
      <c r="D878" s="22">
        <v>44316.0</v>
      </c>
      <c r="E878" s="23">
        <v>44264.0</v>
      </c>
      <c r="F878" s="20" t="s">
        <v>87</v>
      </c>
      <c r="G878" s="20" t="s">
        <v>29</v>
      </c>
      <c r="H878" s="24">
        <v>2.0</v>
      </c>
      <c r="I878" s="25">
        <v>314.0</v>
      </c>
      <c r="J878" s="26" t="s">
        <v>34</v>
      </c>
      <c r="K878" s="27">
        <v>0.0</v>
      </c>
      <c r="L878" s="28" t="s">
        <v>35</v>
      </c>
      <c r="M878" s="28">
        <v>150000.0</v>
      </c>
      <c r="N878" s="33"/>
      <c r="O878" s="33"/>
      <c r="P878" s="38" t="s">
        <v>584</v>
      </c>
      <c r="Q878" s="37"/>
      <c r="R878" s="37"/>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c r="BK878" s="19"/>
      <c r="BL878" s="19"/>
      <c r="BM878" s="19"/>
      <c r="BN878" s="19"/>
      <c r="BO878" s="19"/>
      <c r="BP878" s="19"/>
      <c r="BQ878" s="19"/>
      <c r="BR878" s="19"/>
      <c r="BS878" s="19"/>
      <c r="BT878" s="19"/>
      <c r="BU878" s="19"/>
      <c r="BV878" s="19"/>
      <c r="BW878" s="19"/>
      <c r="BX878" s="19"/>
      <c r="BY878" s="19"/>
      <c r="BZ878" s="19"/>
    </row>
    <row r="879" hidden="1">
      <c r="A879" s="20" t="s">
        <v>7</v>
      </c>
      <c r="B879" s="20" t="s">
        <v>33</v>
      </c>
      <c r="C879" s="21">
        <v>271.0</v>
      </c>
      <c r="D879" s="22">
        <v>44254.0</v>
      </c>
      <c r="E879" s="23">
        <v>44264.0</v>
      </c>
      <c r="F879" s="20" t="s">
        <v>87</v>
      </c>
      <c r="G879" s="20" t="s">
        <v>29</v>
      </c>
      <c r="H879" s="24">
        <v>2.0</v>
      </c>
      <c r="I879" s="25">
        <v>11.0</v>
      </c>
      <c r="J879" s="26" t="s">
        <v>34</v>
      </c>
      <c r="K879" s="27">
        <v>0.0</v>
      </c>
      <c r="L879" s="28" t="s">
        <v>35</v>
      </c>
      <c r="M879" s="28">
        <v>180000.0</v>
      </c>
      <c r="N879" s="29"/>
      <c r="O879" s="30">
        <v>44260.0</v>
      </c>
      <c r="P879" s="26" t="s">
        <v>585</v>
      </c>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c r="BP879" s="19"/>
      <c r="BQ879" s="19"/>
      <c r="BR879" s="19"/>
      <c r="BS879" s="19"/>
      <c r="BT879" s="19"/>
      <c r="BU879" s="19"/>
      <c r="BV879" s="19"/>
      <c r="BW879" s="19"/>
      <c r="BX879" s="19"/>
      <c r="BY879" s="19"/>
      <c r="BZ879" s="19"/>
    </row>
    <row r="880">
      <c r="A880" s="20" t="s">
        <v>5</v>
      </c>
      <c r="B880" s="20" t="s">
        <v>22</v>
      </c>
      <c r="C880" s="21">
        <v>595.0</v>
      </c>
      <c r="D880" s="22">
        <v>43889.0</v>
      </c>
      <c r="E880" s="23">
        <v>44029.0</v>
      </c>
      <c r="F880" s="20" t="s">
        <v>139</v>
      </c>
      <c r="G880" s="20" t="s">
        <v>101</v>
      </c>
      <c r="H880" s="24">
        <v>1.0</v>
      </c>
      <c r="I880" s="25">
        <v>139.0</v>
      </c>
      <c r="J880" s="26" t="s">
        <v>34</v>
      </c>
      <c r="K880" s="27">
        <v>0.0</v>
      </c>
      <c r="L880" s="28" t="s">
        <v>35</v>
      </c>
      <c r="M880" s="28">
        <v>20000.0</v>
      </c>
      <c r="N880" s="29"/>
      <c r="O880" s="30">
        <v>43889.0</v>
      </c>
      <c r="P880" s="26" t="s">
        <v>586</v>
      </c>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row>
    <row r="881">
      <c r="A881" s="20" t="s">
        <v>5</v>
      </c>
      <c r="B881" s="20" t="s">
        <v>22</v>
      </c>
      <c r="C881" s="21">
        <v>518.0</v>
      </c>
      <c r="D881" s="22">
        <v>43961.0</v>
      </c>
      <c r="E881" s="23">
        <v>44028.0</v>
      </c>
      <c r="F881" s="20" t="s">
        <v>139</v>
      </c>
      <c r="G881" s="20" t="s">
        <v>101</v>
      </c>
      <c r="H881" s="24">
        <v>1.0</v>
      </c>
      <c r="I881" s="25">
        <v>67.0</v>
      </c>
      <c r="J881" s="26" t="s">
        <v>34</v>
      </c>
      <c r="K881" s="27">
        <v>0.0</v>
      </c>
      <c r="L881" s="28" t="s">
        <v>35</v>
      </c>
      <c r="M881" s="28">
        <v>25000.0</v>
      </c>
      <c r="N881" s="29"/>
      <c r="O881" s="30">
        <v>43989.0</v>
      </c>
      <c r="P881" s="26" t="s">
        <v>587</v>
      </c>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c r="BP881" s="19"/>
      <c r="BQ881" s="19"/>
      <c r="BR881" s="19"/>
      <c r="BS881" s="19"/>
      <c r="BT881" s="19"/>
      <c r="BU881" s="19"/>
      <c r="BV881" s="19"/>
      <c r="BW881" s="19"/>
      <c r="BX881" s="19"/>
      <c r="BY881" s="19"/>
      <c r="BZ881" s="19"/>
    </row>
    <row r="882">
      <c r="A882" s="20" t="s">
        <v>5</v>
      </c>
      <c r="B882" s="20" t="s">
        <v>33</v>
      </c>
      <c r="C882" s="21">
        <v>313.0</v>
      </c>
      <c r="D882" s="22">
        <v>44008.0</v>
      </c>
      <c r="E882" s="23">
        <v>44025.0</v>
      </c>
      <c r="F882" s="20" t="s">
        <v>139</v>
      </c>
      <c r="G882" s="20" t="s">
        <v>101</v>
      </c>
      <c r="H882" s="24">
        <v>1.0</v>
      </c>
      <c r="I882" s="25">
        <v>17.0</v>
      </c>
      <c r="J882" s="26" t="s">
        <v>30</v>
      </c>
      <c r="K882" s="27">
        <v>1.0</v>
      </c>
      <c r="L882" s="28" t="s">
        <v>31</v>
      </c>
      <c r="M882" s="28">
        <v>15000.0</v>
      </c>
      <c r="N882" s="29"/>
      <c r="O882" s="30">
        <v>44031.0</v>
      </c>
      <c r="P882" s="38" t="s">
        <v>588</v>
      </c>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c r="BP882" s="19"/>
      <c r="BQ882" s="19"/>
      <c r="BR882" s="19"/>
      <c r="BS882" s="19"/>
      <c r="BT882" s="19"/>
      <c r="BU882" s="19"/>
      <c r="BV882" s="19"/>
      <c r="BW882" s="19"/>
      <c r="BX882" s="19"/>
      <c r="BY882" s="19"/>
      <c r="BZ882" s="19"/>
    </row>
    <row r="883">
      <c r="A883" s="20" t="s">
        <v>7</v>
      </c>
      <c r="B883" s="20" t="s">
        <v>33</v>
      </c>
      <c r="C883" s="21">
        <v>1062.0</v>
      </c>
      <c r="D883" s="22">
        <v>43990.0</v>
      </c>
      <c r="E883" s="23">
        <v>44023.0</v>
      </c>
      <c r="F883" s="20" t="s">
        <v>139</v>
      </c>
      <c r="G883" s="20" t="s">
        <v>101</v>
      </c>
      <c r="H883" s="24">
        <v>1.0</v>
      </c>
      <c r="I883" s="25">
        <v>33.0</v>
      </c>
      <c r="J883" s="26" t="s">
        <v>34</v>
      </c>
      <c r="K883" s="27">
        <v>0.0</v>
      </c>
      <c r="L883" s="28" t="s">
        <v>35</v>
      </c>
      <c r="M883" s="28">
        <v>15000.0</v>
      </c>
      <c r="N883" s="29"/>
      <c r="O883" s="30">
        <v>44023.0</v>
      </c>
      <c r="P883" s="38" t="s">
        <v>589</v>
      </c>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c r="BP883" s="19"/>
      <c r="BQ883" s="19"/>
      <c r="BR883" s="19"/>
      <c r="BS883" s="19"/>
      <c r="BT883" s="19"/>
      <c r="BU883" s="19"/>
      <c r="BV883" s="19"/>
      <c r="BW883" s="19"/>
      <c r="BX883" s="19"/>
      <c r="BY883" s="19"/>
      <c r="BZ883" s="19"/>
    </row>
    <row r="884">
      <c r="A884" s="20" t="s">
        <v>5</v>
      </c>
      <c r="B884" s="20" t="s">
        <v>22</v>
      </c>
      <c r="C884" s="21">
        <v>622.0</v>
      </c>
      <c r="D884" s="22">
        <v>44022.0</v>
      </c>
      <c r="E884" s="23">
        <v>44022.0</v>
      </c>
      <c r="F884" s="20" t="s">
        <v>139</v>
      </c>
      <c r="G884" s="20" t="s">
        <v>101</v>
      </c>
      <c r="H884" s="24">
        <v>1.0</v>
      </c>
      <c r="I884" s="25">
        <v>0.0</v>
      </c>
      <c r="J884" s="26" t="s">
        <v>30</v>
      </c>
      <c r="K884" s="27">
        <v>1.0</v>
      </c>
      <c r="L884" s="28" t="s">
        <v>31</v>
      </c>
      <c r="M884" s="28">
        <v>25000.0</v>
      </c>
      <c r="N884" s="33"/>
      <c r="O884" s="33"/>
      <c r="P884" s="36" t="s">
        <v>590</v>
      </c>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c r="BP884" s="19"/>
      <c r="BQ884" s="19"/>
      <c r="BR884" s="19"/>
      <c r="BS884" s="19"/>
      <c r="BT884" s="19"/>
      <c r="BU884" s="19"/>
      <c r="BV884" s="19"/>
      <c r="BW884" s="19"/>
      <c r="BX884" s="19"/>
      <c r="BY884" s="19"/>
      <c r="BZ884" s="19"/>
    </row>
    <row r="885" hidden="1">
      <c r="A885" s="20" t="s">
        <v>7</v>
      </c>
      <c r="B885" s="20" t="s">
        <v>33</v>
      </c>
      <c r="C885" s="21">
        <v>1871.0</v>
      </c>
      <c r="D885" s="32">
        <v>43024.0</v>
      </c>
      <c r="E885" s="23">
        <v>44264.0</v>
      </c>
      <c r="F885" s="20" t="s">
        <v>87</v>
      </c>
      <c r="G885" s="20" t="s">
        <v>29</v>
      </c>
      <c r="H885" s="24">
        <v>2.0</v>
      </c>
      <c r="I885" s="25">
        <v>875.0</v>
      </c>
      <c r="J885" s="26" t="s">
        <v>34</v>
      </c>
      <c r="K885" s="27">
        <v>0.0</v>
      </c>
      <c r="L885" s="28" t="s">
        <v>35</v>
      </c>
      <c r="M885" s="28">
        <v>180000.0</v>
      </c>
      <c r="N885" s="29"/>
      <c r="O885" s="29">
        <v>43024.0</v>
      </c>
      <c r="P885" s="36" t="s">
        <v>591</v>
      </c>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c r="BP885" s="19"/>
      <c r="BQ885" s="19"/>
      <c r="BR885" s="19"/>
      <c r="BS885" s="19"/>
      <c r="BT885" s="19"/>
      <c r="BU885" s="19"/>
      <c r="BV885" s="19"/>
      <c r="BW885" s="19"/>
      <c r="BX885" s="19"/>
      <c r="BY885" s="19"/>
      <c r="BZ885" s="19"/>
    </row>
    <row r="886" hidden="1">
      <c r="A886" s="20" t="s">
        <v>7</v>
      </c>
      <c r="B886" s="20" t="s">
        <v>33</v>
      </c>
      <c r="C886" s="21">
        <v>1254.0</v>
      </c>
      <c r="D886" s="32">
        <v>42844.0</v>
      </c>
      <c r="E886" s="23">
        <v>44264.0</v>
      </c>
      <c r="F886" s="20" t="s">
        <v>87</v>
      </c>
      <c r="G886" s="20" t="s">
        <v>29</v>
      </c>
      <c r="H886" s="24">
        <v>2.0</v>
      </c>
      <c r="I886" s="25">
        <v>1055.0</v>
      </c>
      <c r="J886" s="26" t="s">
        <v>34</v>
      </c>
      <c r="K886" s="27">
        <v>0.0</v>
      </c>
      <c r="L886" s="28" t="s">
        <v>35</v>
      </c>
      <c r="M886" s="28">
        <v>90000.0</v>
      </c>
      <c r="N886" s="33"/>
      <c r="O886" s="33"/>
      <c r="P886" s="36" t="s">
        <v>592</v>
      </c>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c r="BP886" s="19"/>
      <c r="BQ886" s="19"/>
      <c r="BR886" s="19"/>
      <c r="BS886" s="19"/>
      <c r="BT886" s="19"/>
      <c r="BU886" s="19"/>
      <c r="BV886" s="19"/>
      <c r="BW886" s="19"/>
      <c r="BX886" s="19"/>
      <c r="BY886" s="19"/>
      <c r="BZ886" s="19"/>
    </row>
    <row r="887" hidden="1">
      <c r="A887" s="20" t="s">
        <v>7</v>
      </c>
      <c r="B887" s="20" t="s">
        <v>33</v>
      </c>
      <c r="C887" s="21">
        <v>1281.0</v>
      </c>
      <c r="D887" s="22">
        <v>44454.0</v>
      </c>
      <c r="E887" s="23">
        <v>44265.0</v>
      </c>
      <c r="F887" s="20" t="s">
        <v>87</v>
      </c>
      <c r="G887" s="20" t="s">
        <v>29</v>
      </c>
      <c r="H887" s="24">
        <v>2.0</v>
      </c>
      <c r="I887" s="25">
        <v>177.0</v>
      </c>
      <c r="J887" s="26" t="s">
        <v>34</v>
      </c>
      <c r="K887" s="27">
        <v>0.0</v>
      </c>
      <c r="L887" s="28" t="s">
        <v>35</v>
      </c>
      <c r="M887" s="28">
        <v>0.0</v>
      </c>
      <c r="N887" s="33"/>
      <c r="O887" s="33"/>
      <c r="P887" s="38" t="s">
        <v>593</v>
      </c>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c r="BP887" s="19"/>
      <c r="BQ887" s="19"/>
      <c r="BR887" s="19"/>
      <c r="BS887" s="19"/>
      <c r="BT887" s="19"/>
      <c r="BU887" s="19"/>
      <c r="BV887" s="19"/>
      <c r="BW887" s="19"/>
      <c r="BX887" s="19"/>
      <c r="BY887" s="19"/>
      <c r="BZ887" s="19"/>
    </row>
    <row r="888" hidden="1">
      <c r="A888" s="20" t="s">
        <v>7</v>
      </c>
      <c r="B888" s="20" t="s">
        <v>33</v>
      </c>
      <c r="C888" s="21">
        <v>1811.0</v>
      </c>
      <c r="D888" s="22">
        <v>44387.0</v>
      </c>
      <c r="E888" s="23">
        <v>44265.0</v>
      </c>
      <c r="F888" s="20" t="s">
        <v>87</v>
      </c>
      <c r="G888" s="20" t="s">
        <v>29</v>
      </c>
      <c r="H888" s="24">
        <v>2.0</v>
      </c>
      <c r="I888" s="25">
        <v>244.0</v>
      </c>
      <c r="J888" s="26" t="s">
        <v>34</v>
      </c>
      <c r="K888" s="27">
        <v>0.0</v>
      </c>
      <c r="L888" s="28" t="s">
        <v>35</v>
      </c>
      <c r="M888" s="28">
        <v>150000.0</v>
      </c>
      <c r="N888" s="33"/>
      <c r="O888" s="33"/>
      <c r="P888" s="38" t="s">
        <v>594</v>
      </c>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c r="BP888" s="19"/>
      <c r="BQ888" s="19"/>
      <c r="BR888" s="19"/>
      <c r="BS888" s="19"/>
      <c r="BT888" s="19"/>
      <c r="BU888" s="19"/>
      <c r="BV888" s="19"/>
      <c r="BW888" s="19"/>
      <c r="BX888" s="19"/>
      <c r="BY888" s="19"/>
      <c r="BZ888" s="19"/>
    </row>
    <row r="889" hidden="1">
      <c r="A889" s="20" t="s">
        <v>7</v>
      </c>
      <c r="B889" s="20" t="s">
        <v>22</v>
      </c>
      <c r="C889" s="21">
        <v>1548.0</v>
      </c>
      <c r="D889" s="22">
        <v>44350.0</v>
      </c>
      <c r="E889" s="23">
        <v>44265.0</v>
      </c>
      <c r="F889" s="20" t="s">
        <v>87</v>
      </c>
      <c r="G889" s="20" t="s">
        <v>29</v>
      </c>
      <c r="H889" s="24">
        <v>2.0</v>
      </c>
      <c r="I889" s="25">
        <v>281.0</v>
      </c>
      <c r="J889" s="26" t="s">
        <v>34</v>
      </c>
      <c r="K889" s="27">
        <v>0.0</v>
      </c>
      <c r="L889" s="28" t="s">
        <v>35</v>
      </c>
      <c r="M889" s="28">
        <v>500000.0</v>
      </c>
      <c r="N889" s="29"/>
      <c r="O889" s="30">
        <v>44403.0</v>
      </c>
      <c r="P889" s="36" t="s">
        <v>595</v>
      </c>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c r="BK889" s="19"/>
      <c r="BL889" s="19"/>
      <c r="BM889" s="19"/>
      <c r="BN889" s="19"/>
      <c r="BO889" s="19"/>
      <c r="BP889" s="19"/>
      <c r="BQ889" s="19"/>
      <c r="BR889" s="19"/>
      <c r="BS889" s="19"/>
      <c r="BT889" s="19"/>
      <c r="BU889" s="19"/>
      <c r="BV889" s="19"/>
      <c r="BW889" s="19"/>
      <c r="BX889" s="19"/>
      <c r="BY889" s="19"/>
      <c r="BZ889" s="19"/>
    </row>
    <row r="890" hidden="1">
      <c r="A890" s="20" t="s">
        <v>7</v>
      </c>
      <c r="B890" s="20" t="s">
        <v>33</v>
      </c>
      <c r="C890" s="21">
        <v>1808.0</v>
      </c>
      <c r="D890" s="22">
        <v>44340.0</v>
      </c>
      <c r="E890" s="23">
        <v>44265.0</v>
      </c>
      <c r="F890" s="20" t="s">
        <v>87</v>
      </c>
      <c r="G890" s="20" t="s">
        <v>29</v>
      </c>
      <c r="H890" s="24">
        <v>2.0</v>
      </c>
      <c r="I890" s="25">
        <v>291.0</v>
      </c>
      <c r="J890" s="26" t="s">
        <v>34</v>
      </c>
      <c r="K890" s="27">
        <v>0.0</v>
      </c>
      <c r="L890" s="28" t="s">
        <v>35</v>
      </c>
      <c r="M890" s="28">
        <v>0.0</v>
      </c>
      <c r="N890" s="33"/>
      <c r="O890" s="33"/>
      <c r="P890" s="36" t="s">
        <v>596</v>
      </c>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c r="BK890" s="19"/>
      <c r="BL890" s="19"/>
      <c r="BM890" s="19"/>
      <c r="BN890" s="19"/>
      <c r="BO890" s="19"/>
      <c r="BP890" s="19"/>
      <c r="BQ890" s="19"/>
      <c r="BR890" s="19"/>
      <c r="BS890" s="19"/>
      <c r="BT890" s="19"/>
      <c r="BU890" s="19"/>
      <c r="BV890" s="19"/>
      <c r="BW890" s="19"/>
      <c r="BX890" s="19"/>
      <c r="BY890" s="19"/>
      <c r="BZ890" s="19"/>
    </row>
    <row r="891" hidden="1">
      <c r="A891" s="20" t="s">
        <v>7</v>
      </c>
      <c r="B891" s="20" t="s">
        <v>33</v>
      </c>
      <c r="C891" s="21">
        <v>1587.0</v>
      </c>
      <c r="D891" s="22">
        <v>44331.0</v>
      </c>
      <c r="E891" s="23">
        <v>44265.0</v>
      </c>
      <c r="F891" s="20" t="s">
        <v>87</v>
      </c>
      <c r="G891" s="20" t="s">
        <v>29</v>
      </c>
      <c r="H891" s="24">
        <v>2.0</v>
      </c>
      <c r="I891" s="25">
        <v>300.0</v>
      </c>
      <c r="J891" s="26" t="s">
        <v>34</v>
      </c>
      <c r="K891" s="27">
        <v>0.0</v>
      </c>
      <c r="L891" s="28" t="s">
        <v>35</v>
      </c>
      <c r="M891" s="28">
        <v>0.0</v>
      </c>
      <c r="N891" s="33"/>
      <c r="O891" s="33"/>
      <c r="P891" s="36" t="s">
        <v>597</v>
      </c>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c r="BK891" s="19"/>
      <c r="BL891" s="19"/>
      <c r="BM891" s="19"/>
      <c r="BN891" s="19"/>
      <c r="BO891" s="19"/>
      <c r="BP891" s="19"/>
      <c r="BQ891" s="19"/>
      <c r="BR891" s="19"/>
      <c r="BS891" s="19"/>
      <c r="BT891" s="19"/>
      <c r="BU891" s="19"/>
      <c r="BV891" s="19"/>
      <c r="BW891" s="19"/>
      <c r="BX891" s="19"/>
      <c r="BY891" s="19"/>
      <c r="BZ891" s="19"/>
    </row>
    <row r="892" hidden="1">
      <c r="A892" s="20" t="s">
        <v>7</v>
      </c>
      <c r="B892" s="20" t="s">
        <v>33</v>
      </c>
      <c r="C892" s="21">
        <v>1698.0</v>
      </c>
      <c r="D892" s="22">
        <v>44330.0</v>
      </c>
      <c r="E892" s="23">
        <v>44265.0</v>
      </c>
      <c r="F892" s="20" t="s">
        <v>87</v>
      </c>
      <c r="G892" s="20" t="s">
        <v>29</v>
      </c>
      <c r="H892" s="24">
        <v>2.0</v>
      </c>
      <c r="I892" s="25">
        <v>301.0</v>
      </c>
      <c r="J892" s="26" t="s">
        <v>34</v>
      </c>
      <c r="K892" s="27">
        <v>0.0</v>
      </c>
      <c r="L892" s="28" t="s">
        <v>35</v>
      </c>
      <c r="M892" s="28">
        <v>0.0</v>
      </c>
      <c r="N892" s="29"/>
      <c r="O892" s="30">
        <v>44338.0</v>
      </c>
      <c r="P892" s="36" t="s">
        <v>598</v>
      </c>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c r="BK892" s="19"/>
      <c r="BL892" s="19"/>
      <c r="BM892" s="19"/>
      <c r="BN892" s="19"/>
      <c r="BO892" s="19"/>
      <c r="BP892" s="19"/>
      <c r="BQ892" s="19"/>
      <c r="BR892" s="19"/>
      <c r="BS892" s="19"/>
      <c r="BT892" s="19"/>
      <c r="BU892" s="19"/>
      <c r="BV892" s="19"/>
      <c r="BW892" s="19"/>
      <c r="BX892" s="19"/>
      <c r="BY892" s="19"/>
      <c r="BZ892" s="19"/>
    </row>
    <row r="893" hidden="1">
      <c r="A893" s="20" t="s">
        <v>7</v>
      </c>
      <c r="B893" s="20" t="s">
        <v>33</v>
      </c>
      <c r="C893" s="21">
        <v>1697.0</v>
      </c>
      <c r="D893" s="22">
        <v>44325.0</v>
      </c>
      <c r="E893" s="23">
        <v>44265.0</v>
      </c>
      <c r="F893" s="20" t="s">
        <v>87</v>
      </c>
      <c r="G893" s="20" t="s">
        <v>29</v>
      </c>
      <c r="H893" s="24">
        <v>2.0</v>
      </c>
      <c r="I893" s="25">
        <v>306.0</v>
      </c>
      <c r="J893" s="26" t="s">
        <v>34</v>
      </c>
      <c r="K893" s="27">
        <v>0.0</v>
      </c>
      <c r="L893" s="28" t="s">
        <v>35</v>
      </c>
      <c r="M893" s="28">
        <v>0.0</v>
      </c>
      <c r="N893" s="29"/>
      <c r="O893" s="30">
        <v>44316.0</v>
      </c>
      <c r="P893" s="36" t="s">
        <v>599</v>
      </c>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c r="BK893" s="19"/>
      <c r="BL893" s="19"/>
      <c r="BM893" s="19"/>
      <c r="BN893" s="19"/>
      <c r="BO893" s="19"/>
      <c r="BP893" s="19"/>
      <c r="BQ893" s="19"/>
      <c r="BR893" s="19"/>
      <c r="BS893" s="19"/>
      <c r="BT893" s="19"/>
      <c r="BU893" s="19"/>
      <c r="BV893" s="19"/>
      <c r="BW893" s="19"/>
      <c r="BX893" s="19"/>
      <c r="BY893" s="19"/>
      <c r="BZ893" s="19"/>
    </row>
    <row r="894" hidden="1">
      <c r="A894" s="20" t="s">
        <v>7</v>
      </c>
      <c r="B894" s="20" t="s">
        <v>22</v>
      </c>
      <c r="C894" s="21">
        <v>1270.0</v>
      </c>
      <c r="D894" s="22">
        <v>44318.0</v>
      </c>
      <c r="E894" s="23">
        <v>44265.0</v>
      </c>
      <c r="F894" s="20" t="s">
        <v>87</v>
      </c>
      <c r="G894" s="20" t="s">
        <v>29</v>
      </c>
      <c r="H894" s="24">
        <v>2.0</v>
      </c>
      <c r="I894" s="25">
        <v>313.0</v>
      </c>
      <c r="J894" s="26" t="s">
        <v>34</v>
      </c>
      <c r="K894" s="27">
        <v>0.0</v>
      </c>
      <c r="L894" s="28" t="s">
        <v>35</v>
      </c>
      <c r="M894" s="28">
        <v>0.0</v>
      </c>
      <c r="N894" s="29"/>
      <c r="O894" s="30">
        <v>44273.0</v>
      </c>
      <c r="P894" s="36" t="s">
        <v>149</v>
      </c>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c r="BK894" s="19"/>
      <c r="BL894" s="19"/>
      <c r="BM894" s="19"/>
      <c r="BN894" s="19"/>
      <c r="BO894" s="19"/>
      <c r="BP894" s="19"/>
      <c r="BQ894" s="19"/>
      <c r="BR894" s="19"/>
      <c r="BS894" s="19"/>
      <c r="BT894" s="19"/>
      <c r="BU894" s="19"/>
      <c r="BV894" s="19"/>
      <c r="BW894" s="19"/>
      <c r="BX894" s="19"/>
      <c r="BY894" s="19"/>
      <c r="BZ894" s="19"/>
    </row>
    <row r="895" hidden="1">
      <c r="A895" s="20" t="s">
        <v>7</v>
      </c>
      <c r="B895" s="20" t="s">
        <v>33</v>
      </c>
      <c r="C895" s="21">
        <v>1796.0</v>
      </c>
      <c r="D895" s="22">
        <v>44308.0</v>
      </c>
      <c r="E895" s="23">
        <v>44265.0</v>
      </c>
      <c r="F895" s="20" t="s">
        <v>87</v>
      </c>
      <c r="G895" s="20" t="s">
        <v>29</v>
      </c>
      <c r="H895" s="24">
        <v>2.0</v>
      </c>
      <c r="I895" s="25">
        <v>323.0</v>
      </c>
      <c r="J895" s="26" t="s">
        <v>34</v>
      </c>
      <c r="K895" s="27">
        <v>0.0</v>
      </c>
      <c r="L895" s="28" t="s">
        <v>35</v>
      </c>
      <c r="M895" s="28">
        <v>0.0</v>
      </c>
      <c r="N895" s="33"/>
      <c r="O895" s="33"/>
      <c r="P895" s="26" t="s">
        <v>600</v>
      </c>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c r="BK895" s="19"/>
      <c r="BL895" s="19"/>
      <c r="BM895" s="19"/>
      <c r="BN895" s="19"/>
      <c r="BO895" s="19"/>
      <c r="BP895" s="19"/>
      <c r="BQ895" s="19"/>
      <c r="BR895" s="19"/>
      <c r="BS895" s="19"/>
      <c r="BT895" s="19"/>
      <c r="BU895" s="19"/>
      <c r="BV895" s="19"/>
      <c r="BW895" s="19"/>
      <c r="BX895" s="19"/>
      <c r="BY895" s="19"/>
      <c r="BZ895" s="19"/>
    </row>
    <row r="896" hidden="1">
      <c r="A896" s="20" t="s">
        <v>7</v>
      </c>
      <c r="B896" s="20" t="s">
        <v>33</v>
      </c>
      <c r="C896" s="21">
        <v>1291.0</v>
      </c>
      <c r="D896" s="22">
        <v>44234.0</v>
      </c>
      <c r="E896" s="23">
        <v>44265.0</v>
      </c>
      <c r="F896" s="20" t="s">
        <v>87</v>
      </c>
      <c r="G896" s="20" t="s">
        <v>29</v>
      </c>
      <c r="H896" s="24">
        <v>2.0</v>
      </c>
      <c r="I896" s="25">
        <v>397.0</v>
      </c>
      <c r="J896" s="26" t="s">
        <v>34</v>
      </c>
      <c r="K896" s="27">
        <v>0.0</v>
      </c>
      <c r="L896" s="28" t="s">
        <v>35</v>
      </c>
      <c r="M896" s="28">
        <v>0.0</v>
      </c>
      <c r="N896" s="29"/>
      <c r="O896" s="30">
        <v>44272.0</v>
      </c>
      <c r="P896" s="36" t="s">
        <v>601</v>
      </c>
      <c r="Q896" s="37"/>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c r="BK896" s="19"/>
      <c r="BL896" s="19"/>
      <c r="BM896" s="19"/>
      <c r="BN896" s="19"/>
      <c r="BO896" s="19"/>
      <c r="BP896" s="19"/>
      <c r="BQ896" s="19"/>
      <c r="BR896" s="19"/>
      <c r="BS896" s="19"/>
      <c r="BT896" s="19"/>
      <c r="BU896" s="19"/>
      <c r="BV896" s="19"/>
      <c r="BW896" s="19"/>
      <c r="BX896" s="19"/>
      <c r="BY896" s="19"/>
      <c r="BZ896" s="19"/>
    </row>
    <row r="897">
      <c r="A897" s="20" t="s">
        <v>5</v>
      </c>
      <c r="B897" s="20" t="s">
        <v>22</v>
      </c>
      <c r="C897" s="21">
        <v>623.0</v>
      </c>
      <c r="D897" s="22">
        <v>44022.0</v>
      </c>
      <c r="E897" s="23">
        <v>44022.0</v>
      </c>
      <c r="F897" s="20" t="s">
        <v>139</v>
      </c>
      <c r="G897" s="20" t="s">
        <v>101</v>
      </c>
      <c r="H897" s="24">
        <v>1.0</v>
      </c>
      <c r="I897" s="25">
        <v>0.0</v>
      </c>
      <c r="J897" s="26" t="s">
        <v>30</v>
      </c>
      <c r="K897" s="27">
        <v>1.0</v>
      </c>
      <c r="L897" s="28" t="s">
        <v>31</v>
      </c>
      <c r="M897" s="28">
        <v>20000.0</v>
      </c>
      <c r="N897" s="33"/>
      <c r="O897" s="33"/>
      <c r="P897" s="36" t="s">
        <v>590</v>
      </c>
      <c r="Q897" s="37"/>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c r="BK897" s="19"/>
      <c r="BL897" s="19"/>
      <c r="BM897" s="19"/>
      <c r="BN897" s="19"/>
      <c r="BO897" s="19"/>
      <c r="BP897" s="19"/>
      <c r="BQ897" s="19"/>
      <c r="BR897" s="19"/>
      <c r="BS897" s="19"/>
      <c r="BT897" s="19"/>
      <c r="BU897" s="19"/>
      <c r="BV897" s="19"/>
      <c r="BW897" s="19"/>
      <c r="BX897" s="19"/>
      <c r="BY897" s="19"/>
      <c r="BZ897" s="19"/>
    </row>
    <row r="898">
      <c r="A898" s="20" t="s">
        <v>5</v>
      </c>
      <c r="B898" s="20" t="s">
        <v>33</v>
      </c>
      <c r="C898" s="21">
        <v>284.0</v>
      </c>
      <c r="D898" s="22">
        <v>43992.0</v>
      </c>
      <c r="E898" s="23">
        <v>44022.0</v>
      </c>
      <c r="F898" s="20" t="s">
        <v>139</v>
      </c>
      <c r="G898" s="20" t="s">
        <v>101</v>
      </c>
      <c r="H898" s="24">
        <v>1.0</v>
      </c>
      <c r="I898" s="25">
        <v>30.0</v>
      </c>
      <c r="J898" s="26" t="s">
        <v>30</v>
      </c>
      <c r="K898" s="27">
        <v>1.0</v>
      </c>
      <c r="L898" s="28" t="s">
        <v>31</v>
      </c>
      <c r="M898" s="28">
        <v>50000.0</v>
      </c>
      <c r="N898" s="29"/>
      <c r="O898" s="30">
        <v>44408.0</v>
      </c>
      <c r="P898" s="34" t="s">
        <v>602</v>
      </c>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c r="BO898" s="19"/>
      <c r="BP898" s="19"/>
      <c r="BQ898" s="19"/>
      <c r="BR898" s="19"/>
      <c r="BS898" s="19"/>
      <c r="BT898" s="19"/>
      <c r="BU898" s="19"/>
      <c r="BV898" s="19"/>
      <c r="BW898" s="19"/>
      <c r="BX898" s="19"/>
      <c r="BY898" s="19"/>
      <c r="BZ898" s="19"/>
    </row>
    <row r="899">
      <c r="A899" s="20" t="s">
        <v>7</v>
      </c>
      <c r="B899" s="20" t="s">
        <v>22</v>
      </c>
      <c r="C899" s="21">
        <v>1513.0</v>
      </c>
      <c r="D899" s="22">
        <v>43951.0</v>
      </c>
      <c r="E899" s="23">
        <v>44022.0</v>
      </c>
      <c r="F899" s="20" t="s">
        <v>139</v>
      </c>
      <c r="G899" s="20" t="s">
        <v>101</v>
      </c>
      <c r="H899" s="24">
        <v>1.0</v>
      </c>
      <c r="I899" s="25">
        <v>71.0</v>
      </c>
      <c r="J899" s="26" t="s">
        <v>30</v>
      </c>
      <c r="K899" s="27">
        <v>1.0</v>
      </c>
      <c r="L899" s="28" t="s">
        <v>31</v>
      </c>
      <c r="M899" s="28">
        <v>75000.0</v>
      </c>
      <c r="N899" s="29"/>
      <c r="O899" s="30">
        <v>44059.0</v>
      </c>
      <c r="P899" s="26" t="s">
        <v>397</v>
      </c>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c r="BK899" s="19"/>
      <c r="BL899" s="19"/>
      <c r="BM899" s="19"/>
      <c r="BN899" s="19"/>
      <c r="BO899" s="19"/>
      <c r="BP899" s="19"/>
      <c r="BQ899" s="19"/>
      <c r="BR899" s="19"/>
      <c r="BS899" s="19"/>
      <c r="BT899" s="19"/>
      <c r="BU899" s="19"/>
      <c r="BV899" s="19"/>
      <c r="BW899" s="19"/>
      <c r="BX899" s="19"/>
      <c r="BY899" s="19"/>
      <c r="BZ899" s="19"/>
    </row>
    <row r="900">
      <c r="A900" s="20" t="s">
        <v>7</v>
      </c>
      <c r="B900" s="20" t="s">
        <v>22</v>
      </c>
      <c r="C900" s="21">
        <v>1514.0</v>
      </c>
      <c r="D900" s="22">
        <v>43951.0</v>
      </c>
      <c r="E900" s="23">
        <v>44022.0</v>
      </c>
      <c r="F900" s="20" t="s">
        <v>139</v>
      </c>
      <c r="G900" s="20" t="s">
        <v>101</v>
      </c>
      <c r="H900" s="24">
        <v>1.0</v>
      </c>
      <c r="I900" s="25">
        <v>71.0</v>
      </c>
      <c r="J900" s="26" t="s">
        <v>30</v>
      </c>
      <c r="K900" s="27">
        <v>1.0</v>
      </c>
      <c r="L900" s="28" t="s">
        <v>31</v>
      </c>
      <c r="M900" s="28">
        <v>83000.0</v>
      </c>
      <c r="N900" s="29"/>
      <c r="O900" s="30">
        <v>44059.0</v>
      </c>
      <c r="P900" s="26" t="s">
        <v>397</v>
      </c>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c r="BK900" s="19"/>
      <c r="BL900" s="19"/>
      <c r="BM900" s="19"/>
      <c r="BN900" s="19"/>
      <c r="BO900" s="19"/>
      <c r="BP900" s="19"/>
      <c r="BQ900" s="19"/>
      <c r="BR900" s="19"/>
      <c r="BS900" s="19"/>
      <c r="BT900" s="19"/>
      <c r="BU900" s="19"/>
      <c r="BV900" s="19"/>
      <c r="BW900" s="19"/>
      <c r="BX900" s="19"/>
      <c r="BY900" s="19"/>
      <c r="BZ900" s="19"/>
    </row>
    <row r="901" hidden="1">
      <c r="A901" s="20" t="s">
        <v>7</v>
      </c>
      <c r="B901" s="20" t="s">
        <v>22</v>
      </c>
      <c r="C901" s="21">
        <v>1842.0</v>
      </c>
      <c r="D901" s="22">
        <v>44218.0</v>
      </c>
      <c r="E901" s="23">
        <v>44266.0</v>
      </c>
      <c r="F901" s="20" t="s">
        <v>87</v>
      </c>
      <c r="G901" s="20" t="s">
        <v>29</v>
      </c>
      <c r="H901" s="24">
        <v>2.0</v>
      </c>
      <c r="I901" s="25">
        <v>49.0</v>
      </c>
      <c r="J901" s="26" t="s">
        <v>34</v>
      </c>
      <c r="K901" s="27">
        <v>0.0</v>
      </c>
      <c r="L901" s="28" t="s">
        <v>35</v>
      </c>
      <c r="M901" s="28">
        <v>90000.0</v>
      </c>
      <c r="N901" s="29"/>
      <c r="O901" s="30">
        <v>44230.0</v>
      </c>
      <c r="P901" s="26" t="s">
        <v>603</v>
      </c>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c r="BK901" s="19"/>
      <c r="BL901" s="19"/>
      <c r="BM901" s="19"/>
      <c r="BN901" s="19"/>
      <c r="BO901" s="19"/>
      <c r="BP901" s="19"/>
      <c r="BQ901" s="19"/>
      <c r="BR901" s="19"/>
      <c r="BS901" s="19"/>
      <c r="BT901" s="19"/>
      <c r="BU901" s="19"/>
      <c r="BV901" s="19"/>
      <c r="BW901" s="19"/>
      <c r="BX901" s="19"/>
      <c r="BY901" s="19"/>
      <c r="BZ901" s="19"/>
    </row>
    <row r="902">
      <c r="A902" s="20" t="s">
        <v>5</v>
      </c>
      <c r="B902" s="20" t="s">
        <v>22</v>
      </c>
      <c r="C902" s="21">
        <v>621.0</v>
      </c>
      <c r="D902" s="22">
        <v>44008.0</v>
      </c>
      <c r="E902" s="23">
        <v>44016.0</v>
      </c>
      <c r="F902" s="20" t="s">
        <v>139</v>
      </c>
      <c r="G902" s="20" t="s">
        <v>101</v>
      </c>
      <c r="H902" s="24">
        <v>1.0</v>
      </c>
      <c r="I902" s="25">
        <v>8.0</v>
      </c>
      <c r="J902" s="26" t="s">
        <v>34</v>
      </c>
      <c r="K902" s="27">
        <v>0.0</v>
      </c>
      <c r="L902" s="28" t="s">
        <v>35</v>
      </c>
      <c r="M902" s="28">
        <v>6500.0</v>
      </c>
      <c r="N902" s="33"/>
      <c r="O902" s="33"/>
      <c r="P902" s="26" t="s">
        <v>604</v>
      </c>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c r="BK902" s="19"/>
      <c r="BL902" s="19"/>
      <c r="BM902" s="19"/>
      <c r="BN902" s="19"/>
      <c r="BO902" s="19"/>
      <c r="BP902" s="19"/>
      <c r="BQ902" s="19"/>
      <c r="BR902" s="19"/>
      <c r="BS902" s="19"/>
      <c r="BT902" s="19"/>
      <c r="BU902" s="19"/>
      <c r="BV902" s="19"/>
      <c r="BW902" s="19"/>
      <c r="BX902" s="19"/>
      <c r="BY902" s="19"/>
      <c r="BZ902" s="19"/>
    </row>
    <row r="903" hidden="1">
      <c r="A903" s="20" t="s">
        <v>5</v>
      </c>
      <c r="B903" s="20" t="s">
        <v>33</v>
      </c>
      <c r="C903" s="21">
        <v>355.0</v>
      </c>
      <c r="D903" s="22">
        <v>44238.0</v>
      </c>
      <c r="E903" s="23">
        <v>44267.0</v>
      </c>
      <c r="F903" s="20" t="s">
        <v>87</v>
      </c>
      <c r="G903" s="20" t="s">
        <v>29</v>
      </c>
      <c r="H903" s="24">
        <v>2.0</v>
      </c>
      <c r="I903" s="25">
        <v>29.0</v>
      </c>
      <c r="J903" s="26" t="s">
        <v>34</v>
      </c>
      <c r="K903" s="27">
        <v>0.0</v>
      </c>
      <c r="L903" s="28" t="s">
        <v>35</v>
      </c>
      <c r="M903" s="28">
        <v>40000.0</v>
      </c>
      <c r="N903" s="29"/>
      <c r="O903" s="30">
        <v>44253.0</v>
      </c>
      <c r="P903" s="38" t="s">
        <v>605</v>
      </c>
      <c r="Q903" s="37"/>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c r="BK903" s="19"/>
      <c r="BL903" s="19"/>
      <c r="BM903" s="19"/>
      <c r="BN903" s="19"/>
      <c r="BO903" s="19"/>
      <c r="BP903" s="19"/>
      <c r="BQ903" s="19"/>
      <c r="BR903" s="19"/>
      <c r="BS903" s="19"/>
      <c r="BT903" s="19"/>
      <c r="BU903" s="19"/>
      <c r="BV903" s="19"/>
      <c r="BW903" s="19"/>
      <c r="BX903" s="19"/>
      <c r="BY903" s="19"/>
      <c r="BZ903" s="19"/>
    </row>
    <row r="904" hidden="1">
      <c r="A904" s="20" t="s">
        <v>7</v>
      </c>
      <c r="B904" s="20" t="s">
        <v>33</v>
      </c>
      <c r="C904" s="21">
        <v>258.0</v>
      </c>
      <c r="D904" s="22">
        <v>44223.0</v>
      </c>
      <c r="E904" s="23">
        <v>44268.0</v>
      </c>
      <c r="F904" s="20" t="s">
        <v>87</v>
      </c>
      <c r="G904" s="20" t="s">
        <v>29</v>
      </c>
      <c r="H904" s="24">
        <v>2.0</v>
      </c>
      <c r="I904" s="25">
        <v>46.0</v>
      </c>
      <c r="J904" s="26" t="s">
        <v>34</v>
      </c>
      <c r="K904" s="27">
        <v>0.0</v>
      </c>
      <c r="L904" s="28" t="s">
        <v>35</v>
      </c>
      <c r="M904" s="28">
        <v>150000.0</v>
      </c>
      <c r="N904" s="33"/>
      <c r="O904" s="33"/>
      <c r="P904" s="34" t="s">
        <v>606</v>
      </c>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c r="BP904" s="19"/>
      <c r="BQ904" s="19"/>
      <c r="BR904" s="19"/>
      <c r="BS904" s="19"/>
      <c r="BT904" s="19"/>
      <c r="BU904" s="19"/>
      <c r="BV904" s="19"/>
      <c r="BW904" s="19"/>
      <c r="BX904" s="19"/>
      <c r="BY904" s="19"/>
      <c r="BZ904" s="19"/>
    </row>
    <row r="905" hidden="1">
      <c r="A905" s="20" t="s">
        <v>7</v>
      </c>
      <c r="B905" s="20" t="s">
        <v>22</v>
      </c>
      <c r="C905" s="21">
        <v>520.0</v>
      </c>
      <c r="D905" s="22">
        <v>44205.0</v>
      </c>
      <c r="E905" s="23">
        <v>44268.0</v>
      </c>
      <c r="F905" s="20" t="s">
        <v>87</v>
      </c>
      <c r="G905" s="20" t="s">
        <v>29</v>
      </c>
      <c r="H905" s="24">
        <v>2.0</v>
      </c>
      <c r="I905" s="25">
        <v>63.0</v>
      </c>
      <c r="J905" s="26" t="s">
        <v>34</v>
      </c>
      <c r="K905" s="27">
        <v>0.0</v>
      </c>
      <c r="L905" s="28" t="s">
        <v>35</v>
      </c>
      <c r="M905" s="28">
        <v>175000.0</v>
      </c>
      <c r="N905" s="33"/>
      <c r="O905" s="33"/>
      <c r="P905" s="26" t="s">
        <v>607</v>
      </c>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c r="BP905" s="19"/>
      <c r="BQ905" s="19"/>
      <c r="BR905" s="19"/>
      <c r="BS905" s="19"/>
      <c r="BT905" s="19"/>
      <c r="BU905" s="19"/>
      <c r="BV905" s="19"/>
      <c r="BW905" s="19"/>
      <c r="BX905" s="19"/>
      <c r="BY905" s="19"/>
      <c r="BZ905" s="19"/>
    </row>
    <row r="906">
      <c r="A906" s="20" t="s">
        <v>7</v>
      </c>
      <c r="B906" s="20" t="s">
        <v>22</v>
      </c>
      <c r="C906" s="21">
        <v>1714.0</v>
      </c>
      <c r="D906" s="22">
        <v>43902.0</v>
      </c>
      <c r="E906" s="23">
        <v>44014.0</v>
      </c>
      <c r="F906" s="20" t="s">
        <v>139</v>
      </c>
      <c r="G906" s="20" t="s">
        <v>101</v>
      </c>
      <c r="H906" s="24">
        <v>1.0</v>
      </c>
      <c r="I906" s="25">
        <v>112.0</v>
      </c>
      <c r="J906" s="26" t="s">
        <v>34</v>
      </c>
      <c r="K906" s="27">
        <v>0.0</v>
      </c>
      <c r="L906" s="28" t="s">
        <v>35</v>
      </c>
      <c r="M906" s="28">
        <v>150000.0</v>
      </c>
      <c r="N906" s="29"/>
      <c r="O906" s="30">
        <v>44071.0</v>
      </c>
      <c r="P906" s="20" t="s">
        <v>608</v>
      </c>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c r="BP906" s="19"/>
      <c r="BQ906" s="19"/>
      <c r="BR906" s="19"/>
      <c r="BS906" s="19"/>
      <c r="BT906" s="19"/>
      <c r="BU906" s="19"/>
      <c r="BV906" s="19"/>
      <c r="BW906" s="19"/>
      <c r="BX906" s="19"/>
      <c r="BY906" s="19"/>
      <c r="BZ906" s="19"/>
    </row>
    <row r="907">
      <c r="A907" s="20" t="s">
        <v>7</v>
      </c>
      <c r="B907" s="20" t="s">
        <v>22</v>
      </c>
      <c r="C907" s="21">
        <v>1205.0</v>
      </c>
      <c r="D907" s="22">
        <v>43940.0</v>
      </c>
      <c r="E907" s="23">
        <v>44012.0</v>
      </c>
      <c r="F907" s="20" t="s">
        <v>165</v>
      </c>
      <c r="G907" s="20" t="s">
        <v>162</v>
      </c>
      <c r="H907" s="24">
        <v>1.0</v>
      </c>
      <c r="I907" s="25">
        <v>72.0</v>
      </c>
      <c r="J907" s="26" t="s">
        <v>34</v>
      </c>
      <c r="K907" s="27">
        <v>0.0</v>
      </c>
      <c r="L907" s="28" t="s">
        <v>35</v>
      </c>
      <c r="M907" s="28">
        <v>55000.0</v>
      </c>
      <c r="N907" s="29"/>
      <c r="O907" s="30">
        <v>43972.0</v>
      </c>
      <c r="P907" s="26" t="s">
        <v>609</v>
      </c>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c r="BP907" s="19"/>
      <c r="BQ907" s="19"/>
      <c r="BR907" s="19"/>
      <c r="BS907" s="19"/>
      <c r="BT907" s="19"/>
      <c r="BU907" s="19"/>
      <c r="BV907" s="19"/>
      <c r="BW907" s="19"/>
      <c r="BX907" s="19"/>
      <c r="BY907" s="19"/>
      <c r="BZ907" s="19"/>
    </row>
    <row r="908">
      <c r="A908" s="20" t="s">
        <v>7</v>
      </c>
      <c r="B908" s="20" t="s">
        <v>44</v>
      </c>
      <c r="C908" s="21">
        <v>66.0</v>
      </c>
      <c r="D908" s="22">
        <v>43884.0</v>
      </c>
      <c r="E908" s="23">
        <v>44012.0</v>
      </c>
      <c r="F908" s="20" t="s">
        <v>165</v>
      </c>
      <c r="G908" s="20" t="s">
        <v>162</v>
      </c>
      <c r="H908" s="24">
        <v>1.0</v>
      </c>
      <c r="I908" s="25">
        <v>127.0</v>
      </c>
      <c r="J908" s="26" t="s">
        <v>34</v>
      </c>
      <c r="K908" s="27">
        <v>0.0</v>
      </c>
      <c r="L908" s="28" t="s">
        <v>35</v>
      </c>
      <c r="M908" s="28">
        <v>150000.0</v>
      </c>
      <c r="N908" s="29"/>
      <c r="O908" s="30">
        <v>44217.0</v>
      </c>
      <c r="P908" s="26" t="s">
        <v>419</v>
      </c>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c r="BP908" s="19"/>
      <c r="BQ908" s="19"/>
      <c r="BR908" s="19"/>
      <c r="BS908" s="19"/>
      <c r="BT908" s="19"/>
      <c r="BU908" s="19"/>
      <c r="BV908" s="19"/>
      <c r="BW908" s="19"/>
      <c r="BX908" s="19"/>
      <c r="BY908" s="19"/>
      <c r="BZ908" s="19"/>
    </row>
    <row r="909">
      <c r="A909" s="20" t="s">
        <v>7</v>
      </c>
      <c r="B909" s="20" t="s">
        <v>22</v>
      </c>
      <c r="C909" s="21">
        <v>576.0</v>
      </c>
      <c r="D909" s="22">
        <v>43884.0</v>
      </c>
      <c r="E909" s="23">
        <v>44012.0</v>
      </c>
      <c r="F909" s="20" t="s">
        <v>165</v>
      </c>
      <c r="G909" s="20" t="s">
        <v>162</v>
      </c>
      <c r="H909" s="24">
        <v>1.0</v>
      </c>
      <c r="I909" s="25">
        <v>127.0</v>
      </c>
      <c r="J909" s="26" t="s">
        <v>34</v>
      </c>
      <c r="K909" s="27">
        <v>0.0</v>
      </c>
      <c r="L909" s="28" t="s">
        <v>35</v>
      </c>
      <c r="M909" s="28">
        <v>150000.0</v>
      </c>
      <c r="N909" s="29"/>
      <c r="O909" s="30">
        <v>44043.0</v>
      </c>
      <c r="P909" s="26" t="s">
        <v>610</v>
      </c>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row>
    <row r="910" hidden="1">
      <c r="A910" s="20" t="s">
        <v>7</v>
      </c>
      <c r="B910" s="20" t="s">
        <v>22</v>
      </c>
      <c r="C910" s="21">
        <v>640.0</v>
      </c>
      <c r="D910" s="22">
        <v>44238.0</v>
      </c>
      <c r="E910" s="23">
        <v>44272.0</v>
      </c>
      <c r="F910" s="20" t="s">
        <v>87</v>
      </c>
      <c r="G910" s="20" t="s">
        <v>29</v>
      </c>
      <c r="H910" s="24">
        <v>2.0</v>
      </c>
      <c r="I910" s="25">
        <v>35.0</v>
      </c>
      <c r="J910" s="26" t="s">
        <v>34</v>
      </c>
      <c r="K910" s="27">
        <v>0.0</v>
      </c>
      <c r="L910" s="28" t="s">
        <v>35</v>
      </c>
      <c r="M910" s="28">
        <v>1000.0</v>
      </c>
      <c r="N910" s="29"/>
      <c r="O910" s="30">
        <v>44265.0</v>
      </c>
      <c r="P910" s="34" t="s">
        <v>611</v>
      </c>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row>
    <row r="911" hidden="1">
      <c r="A911" s="20" t="s">
        <v>5</v>
      </c>
      <c r="B911" s="20" t="s">
        <v>22</v>
      </c>
      <c r="C911" s="21">
        <v>641.0</v>
      </c>
      <c r="D911" s="22">
        <v>44238.0</v>
      </c>
      <c r="E911" s="23">
        <v>44272.0</v>
      </c>
      <c r="F911" s="20" t="s">
        <v>87</v>
      </c>
      <c r="G911" s="20" t="s">
        <v>29</v>
      </c>
      <c r="H911" s="24">
        <v>2.0</v>
      </c>
      <c r="I911" s="25">
        <v>35.0</v>
      </c>
      <c r="J911" s="26" t="s">
        <v>34</v>
      </c>
      <c r="K911" s="27">
        <v>0.0</v>
      </c>
      <c r="L911" s="28" t="s">
        <v>35</v>
      </c>
      <c r="M911" s="28">
        <v>15000.0</v>
      </c>
      <c r="N911" s="29"/>
      <c r="O911" s="30">
        <v>44265.0</v>
      </c>
      <c r="P911" s="34" t="s">
        <v>611</v>
      </c>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c r="BP911" s="19"/>
      <c r="BQ911" s="19"/>
      <c r="BR911" s="19"/>
      <c r="BS911" s="19"/>
      <c r="BT911" s="19"/>
      <c r="BU911" s="19"/>
      <c r="BV911" s="19"/>
      <c r="BW911" s="19"/>
      <c r="BX911" s="19"/>
      <c r="BY911" s="19"/>
      <c r="BZ911" s="19"/>
    </row>
    <row r="912">
      <c r="A912" s="20" t="s">
        <v>7</v>
      </c>
      <c r="B912" s="20" t="s">
        <v>22</v>
      </c>
      <c r="C912" s="21">
        <v>522.0</v>
      </c>
      <c r="D912" s="22">
        <v>43861.0</v>
      </c>
      <c r="E912" s="23">
        <v>44011.0</v>
      </c>
      <c r="F912" s="20" t="s">
        <v>165</v>
      </c>
      <c r="G912" s="20" t="s">
        <v>162</v>
      </c>
      <c r="H912" s="24">
        <v>1.0</v>
      </c>
      <c r="I912" s="25">
        <v>149.0</v>
      </c>
      <c r="J912" s="26" t="s">
        <v>34</v>
      </c>
      <c r="K912" s="27">
        <v>0.0</v>
      </c>
      <c r="L912" s="28" t="s">
        <v>35</v>
      </c>
      <c r="M912" s="28">
        <v>75000.0</v>
      </c>
      <c r="N912" s="29"/>
      <c r="O912" s="30">
        <v>43860.0</v>
      </c>
      <c r="P912" s="26" t="s">
        <v>612</v>
      </c>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c r="BP912" s="19"/>
      <c r="BQ912" s="19"/>
      <c r="BR912" s="19"/>
      <c r="BS912" s="19"/>
      <c r="BT912" s="19"/>
      <c r="BU912" s="19"/>
      <c r="BV912" s="19"/>
      <c r="BW912" s="19"/>
      <c r="BX912" s="19"/>
      <c r="BY912" s="19"/>
      <c r="BZ912" s="19"/>
    </row>
    <row r="913" hidden="1">
      <c r="A913" s="20" t="s">
        <v>5</v>
      </c>
      <c r="B913" s="20" t="s">
        <v>33</v>
      </c>
      <c r="C913" s="21">
        <v>319.0</v>
      </c>
      <c r="D913" s="22">
        <v>44267.0</v>
      </c>
      <c r="E913" s="23">
        <v>44273.0</v>
      </c>
      <c r="F913" s="20" t="s">
        <v>87</v>
      </c>
      <c r="G913" s="20" t="s">
        <v>29</v>
      </c>
      <c r="H913" s="24">
        <v>2.0</v>
      </c>
      <c r="I913" s="25">
        <v>6.0</v>
      </c>
      <c r="J913" s="26" t="s">
        <v>30</v>
      </c>
      <c r="K913" s="27">
        <v>1.0</v>
      </c>
      <c r="L913" s="28" t="s">
        <v>31</v>
      </c>
      <c r="M913" s="28">
        <v>10000.0</v>
      </c>
      <c r="N913" s="33"/>
      <c r="O913" s="33"/>
      <c r="P913" s="26" t="s">
        <v>613</v>
      </c>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c r="BP913" s="19"/>
      <c r="BQ913" s="19"/>
      <c r="BR913" s="19"/>
      <c r="BS913" s="19"/>
      <c r="BT913" s="19"/>
      <c r="BU913" s="19"/>
      <c r="BV913" s="19"/>
      <c r="BW913" s="19"/>
      <c r="BX913" s="19"/>
      <c r="BY913" s="19"/>
      <c r="BZ913" s="19"/>
    </row>
    <row r="914" hidden="1">
      <c r="A914" s="20" t="s">
        <v>7</v>
      </c>
      <c r="B914" s="20" t="s">
        <v>22</v>
      </c>
      <c r="C914" s="21">
        <v>528.0</v>
      </c>
      <c r="D914" s="22">
        <v>44256.0</v>
      </c>
      <c r="E914" s="23">
        <v>44273.0</v>
      </c>
      <c r="F914" s="20" t="s">
        <v>87</v>
      </c>
      <c r="G914" s="20" t="s">
        <v>29</v>
      </c>
      <c r="H914" s="24">
        <v>2.0</v>
      </c>
      <c r="I914" s="25">
        <v>17.0</v>
      </c>
      <c r="J914" s="26" t="s">
        <v>30</v>
      </c>
      <c r="K914" s="27">
        <v>1.0</v>
      </c>
      <c r="L914" s="28" t="s">
        <v>31</v>
      </c>
      <c r="M914" s="28">
        <v>75000.0</v>
      </c>
      <c r="N914" s="29"/>
      <c r="O914" s="30">
        <v>44470.0</v>
      </c>
      <c r="P914" s="26" t="s">
        <v>614</v>
      </c>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c r="BK914" s="19"/>
      <c r="BL914" s="19"/>
      <c r="BM914" s="19"/>
      <c r="BN914" s="19"/>
      <c r="BO914" s="19"/>
      <c r="BP914" s="19"/>
      <c r="BQ914" s="19"/>
      <c r="BR914" s="19"/>
      <c r="BS914" s="19"/>
      <c r="BT914" s="19"/>
      <c r="BU914" s="19"/>
      <c r="BV914" s="19"/>
      <c r="BW914" s="19"/>
      <c r="BX914" s="19"/>
      <c r="BY914" s="19"/>
      <c r="BZ914" s="19"/>
    </row>
    <row r="915" hidden="1">
      <c r="A915" s="20" t="s">
        <v>5</v>
      </c>
      <c r="B915" s="20" t="s">
        <v>74</v>
      </c>
      <c r="C915" s="21">
        <v>186.0</v>
      </c>
      <c r="D915" s="22">
        <v>44240.0</v>
      </c>
      <c r="E915" s="23">
        <v>44273.0</v>
      </c>
      <c r="F915" s="20" t="s">
        <v>87</v>
      </c>
      <c r="G915" s="20" t="s">
        <v>29</v>
      </c>
      <c r="H915" s="24">
        <v>2.0</v>
      </c>
      <c r="I915" s="25">
        <v>33.0</v>
      </c>
      <c r="J915" s="26" t="s">
        <v>30</v>
      </c>
      <c r="K915" s="27">
        <v>1.0</v>
      </c>
      <c r="L915" s="28" t="s">
        <v>31</v>
      </c>
      <c r="M915" s="28">
        <v>27000.0</v>
      </c>
      <c r="N915" s="29"/>
      <c r="O915" s="30">
        <v>44322.0</v>
      </c>
      <c r="P915" s="34" t="s">
        <v>615</v>
      </c>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c r="BK915" s="19"/>
      <c r="BL915" s="19"/>
      <c r="BM915" s="19"/>
      <c r="BN915" s="19"/>
      <c r="BO915" s="19"/>
      <c r="BP915" s="19"/>
      <c r="BQ915" s="19"/>
      <c r="BR915" s="19"/>
      <c r="BS915" s="19"/>
      <c r="BT915" s="19"/>
      <c r="BU915" s="19"/>
      <c r="BV915" s="19"/>
      <c r="BW915" s="19"/>
      <c r="BX915" s="19"/>
      <c r="BY915" s="19"/>
      <c r="BZ915" s="19"/>
    </row>
    <row r="916" hidden="1">
      <c r="A916" s="20" t="s">
        <v>5</v>
      </c>
      <c r="B916" s="20" t="s">
        <v>33</v>
      </c>
      <c r="C916" s="21">
        <v>982.0</v>
      </c>
      <c r="D916" s="22">
        <v>44227.0</v>
      </c>
      <c r="E916" s="23">
        <v>44273.0</v>
      </c>
      <c r="F916" s="20" t="s">
        <v>87</v>
      </c>
      <c r="G916" s="20" t="s">
        <v>29</v>
      </c>
      <c r="H916" s="24">
        <v>2.0</v>
      </c>
      <c r="I916" s="25">
        <v>46.0</v>
      </c>
      <c r="J916" s="26" t="s">
        <v>30</v>
      </c>
      <c r="K916" s="27">
        <v>1.0</v>
      </c>
      <c r="L916" s="28" t="s">
        <v>31</v>
      </c>
      <c r="M916" s="28">
        <v>10000.0</v>
      </c>
      <c r="N916" s="29"/>
      <c r="O916" s="30">
        <v>44252.0</v>
      </c>
      <c r="P916" s="34" t="s">
        <v>616</v>
      </c>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c r="BK916" s="19"/>
      <c r="BL916" s="19"/>
      <c r="BM916" s="19"/>
      <c r="BN916" s="19"/>
      <c r="BO916" s="19"/>
      <c r="BP916" s="19"/>
      <c r="BQ916" s="19"/>
      <c r="BR916" s="19"/>
      <c r="BS916" s="19"/>
      <c r="BT916" s="19"/>
      <c r="BU916" s="19"/>
      <c r="BV916" s="19"/>
      <c r="BW916" s="19"/>
      <c r="BX916" s="19"/>
      <c r="BY916" s="19"/>
      <c r="BZ916" s="19"/>
    </row>
    <row r="917">
      <c r="A917" s="20" t="s">
        <v>7</v>
      </c>
      <c r="B917" s="20" t="s">
        <v>38</v>
      </c>
      <c r="C917" s="21">
        <v>1936.0</v>
      </c>
      <c r="D917" s="22">
        <v>43842.0</v>
      </c>
      <c r="E917" s="23">
        <v>44011.0</v>
      </c>
      <c r="F917" s="20" t="s">
        <v>165</v>
      </c>
      <c r="G917" s="20" t="s">
        <v>162</v>
      </c>
      <c r="H917" s="24">
        <v>1.0</v>
      </c>
      <c r="I917" s="25">
        <v>168.0</v>
      </c>
      <c r="J917" s="26" t="s">
        <v>30</v>
      </c>
      <c r="K917" s="27">
        <v>1.0</v>
      </c>
      <c r="L917" s="28" t="s">
        <v>31</v>
      </c>
      <c r="M917" s="28">
        <v>40000.0</v>
      </c>
      <c r="N917" s="33"/>
      <c r="O917" s="33"/>
      <c r="P917" s="26" t="s">
        <v>617</v>
      </c>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c r="BK917" s="19"/>
      <c r="BL917" s="19"/>
      <c r="BM917" s="19"/>
      <c r="BN917" s="19"/>
      <c r="BO917" s="19"/>
      <c r="BP917" s="19"/>
      <c r="BQ917" s="19"/>
      <c r="BR917" s="19"/>
      <c r="BS917" s="19"/>
      <c r="BT917" s="19"/>
      <c r="BU917" s="19"/>
      <c r="BV917" s="19"/>
      <c r="BW917" s="19"/>
      <c r="BX917" s="19"/>
      <c r="BY917" s="19"/>
      <c r="BZ917" s="19"/>
    </row>
    <row r="918" hidden="1">
      <c r="A918" s="20" t="s">
        <v>5</v>
      </c>
      <c r="B918" s="20" t="s">
        <v>33</v>
      </c>
      <c r="C918" s="21">
        <v>971.0</v>
      </c>
      <c r="D918" s="22">
        <v>44526.0</v>
      </c>
      <c r="E918" s="23">
        <v>44275.0</v>
      </c>
      <c r="F918" s="20" t="s">
        <v>87</v>
      </c>
      <c r="G918" s="20" t="s">
        <v>29</v>
      </c>
      <c r="H918" s="24">
        <v>2.0</v>
      </c>
      <c r="I918" s="25">
        <v>2.0</v>
      </c>
      <c r="J918" s="26" t="s">
        <v>39</v>
      </c>
      <c r="K918" s="27">
        <v>0.25</v>
      </c>
      <c r="L918" s="28" t="s">
        <v>26</v>
      </c>
      <c r="M918" s="28">
        <v>40000.0</v>
      </c>
      <c r="N918" s="33"/>
      <c r="O918" s="33"/>
      <c r="P918" s="26" t="s">
        <v>618</v>
      </c>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c r="BO918" s="19"/>
      <c r="BP918" s="19"/>
      <c r="BQ918" s="19"/>
      <c r="BR918" s="19"/>
      <c r="BS918" s="19"/>
      <c r="BT918" s="19"/>
      <c r="BU918" s="19"/>
      <c r="BV918" s="19"/>
      <c r="BW918" s="19"/>
      <c r="BX918" s="19"/>
      <c r="BY918" s="19"/>
      <c r="BZ918" s="19"/>
    </row>
    <row r="919" hidden="1">
      <c r="A919" s="20" t="s">
        <v>7</v>
      </c>
      <c r="B919" s="20" t="s">
        <v>74</v>
      </c>
      <c r="C919" s="21">
        <v>167.0</v>
      </c>
      <c r="D919" s="22">
        <v>44270.0</v>
      </c>
      <c r="E919" s="23">
        <v>44275.0</v>
      </c>
      <c r="F919" s="20" t="s">
        <v>87</v>
      </c>
      <c r="G919" s="20" t="s">
        <v>29</v>
      </c>
      <c r="H919" s="24">
        <v>2.0</v>
      </c>
      <c r="I919" s="25">
        <v>5.0</v>
      </c>
      <c r="J919" s="26" t="s">
        <v>30</v>
      </c>
      <c r="K919" s="27">
        <v>1.0</v>
      </c>
      <c r="L919" s="28" t="s">
        <v>31</v>
      </c>
      <c r="M919" s="28">
        <v>100000.0</v>
      </c>
      <c r="N919" s="33"/>
      <c r="O919" s="33"/>
      <c r="P919" s="26" t="s">
        <v>619</v>
      </c>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c r="BO919" s="19"/>
      <c r="BP919" s="19"/>
      <c r="BQ919" s="19"/>
      <c r="BR919" s="19"/>
      <c r="BS919" s="19"/>
      <c r="BT919" s="19"/>
      <c r="BU919" s="19"/>
      <c r="BV919" s="19"/>
      <c r="BW919" s="19"/>
      <c r="BX919" s="19"/>
      <c r="BY919" s="19"/>
      <c r="BZ919" s="19"/>
    </row>
    <row r="920" hidden="1">
      <c r="A920" s="20" t="s">
        <v>7</v>
      </c>
      <c r="B920" s="20" t="s">
        <v>51</v>
      </c>
      <c r="C920" s="21">
        <v>505.0</v>
      </c>
      <c r="D920" s="22">
        <v>44246.0</v>
      </c>
      <c r="E920" s="23">
        <v>44275.0</v>
      </c>
      <c r="F920" s="20" t="s">
        <v>87</v>
      </c>
      <c r="G920" s="20" t="s">
        <v>29</v>
      </c>
      <c r="H920" s="24">
        <v>2.0</v>
      </c>
      <c r="I920" s="25">
        <v>2.0</v>
      </c>
      <c r="J920" s="26" t="s">
        <v>39</v>
      </c>
      <c r="K920" s="27">
        <v>0.25</v>
      </c>
      <c r="L920" s="28" t="s">
        <v>26</v>
      </c>
      <c r="M920" s="28">
        <v>150000.0</v>
      </c>
      <c r="N920" s="33"/>
      <c r="O920" s="33"/>
      <c r="P920" s="26" t="s">
        <v>620</v>
      </c>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c r="BO920" s="19"/>
      <c r="BP920" s="19"/>
      <c r="BQ920" s="19"/>
      <c r="BR920" s="19"/>
      <c r="BS920" s="19"/>
      <c r="BT920" s="19"/>
      <c r="BU920" s="19"/>
      <c r="BV920" s="19"/>
      <c r="BW920" s="19"/>
      <c r="BX920" s="19"/>
      <c r="BY920" s="19"/>
      <c r="BZ920" s="19"/>
    </row>
    <row r="921" hidden="1">
      <c r="A921" s="20" t="s">
        <v>6</v>
      </c>
      <c r="B921" s="20" t="s">
        <v>33</v>
      </c>
      <c r="C921" s="21">
        <v>1661.0</v>
      </c>
      <c r="D921" s="22">
        <v>44228.0</v>
      </c>
      <c r="E921" s="23">
        <v>44275.0</v>
      </c>
      <c r="F921" s="20" t="s">
        <v>87</v>
      </c>
      <c r="G921" s="20" t="s">
        <v>29</v>
      </c>
      <c r="H921" s="24">
        <v>2.0</v>
      </c>
      <c r="I921" s="25">
        <v>47.0</v>
      </c>
      <c r="J921" s="26" t="s">
        <v>30</v>
      </c>
      <c r="K921" s="27">
        <v>1.0</v>
      </c>
      <c r="L921" s="28" t="s">
        <v>31</v>
      </c>
      <c r="M921" s="28">
        <v>8000.0</v>
      </c>
      <c r="N921" s="33"/>
      <c r="O921" s="33"/>
      <c r="P921" s="26" t="s">
        <v>621</v>
      </c>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c r="BO921" s="19"/>
      <c r="BP921" s="19"/>
      <c r="BQ921" s="19"/>
      <c r="BR921" s="19"/>
      <c r="BS921" s="19"/>
      <c r="BT921" s="19"/>
      <c r="BU921" s="19"/>
      <c r="BV921" s="19"/>
      <c r="BW921" s="19"/>
      <c r="BX921" s="19"/>
      <c r="BY921" s="19"/>
      <c r="BZ921" s="19"/>
    </row>
    <row r="922" hidden="1">
      <c r="A922" s="20" t="s">
        <v>7</v>
      </c>
      <c r="B922" s="20" t="s">
        <v>22</v>
      </c>
      <c r="C922" s="21">
        <v>1509.0</v>
      </c>
      <c r="D922" s="22">
        <v>44204.0</v>
      </c>
      <c r="E922" s="23">
        <v>44275.0</v>
      </c>
      <c r="F922" s="20" t="s">
        <v>87</v>
      </c>
      <c r="G922" s="20" t="s">
        <v>29</v>
      </c>
      <c r="H922" s="24">
        <v>2.0</v>
      </c>
      <c r="I922" s="25">
        <v>71.0</v>
      </c>
      <c r="J922" s="26" t="s">
        <v>30</v>
      </c>
      <c r="K922" s="27">
        <v>1.0</v>
      </c>
      <c r="L922" s="28" t="s">
        <v>31</v>
      </c>
      <c r="M922" s="28">
        <v>70000.0</v>
      </c>
      <c r="N922" s="29"/>
      <c r="O922" s="30">
        <v>44268.0</v>
      </c>
      <c r="P922" s="26" t="s">
        <v>622</v>
      </c>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c r="BO922" s="19"/>
      <c r="BP922" s="19"/>
      <c r="BQ922" s="19"/>
      <c r="BR922" s="19"/>
      <c r="BS922" s="19"/>
      <c r="BT922" s="19"/>
      <c r="BU922" s="19"/>
      <c r="BV922" s="19"/>
      <c r="BW922" s="19"/>
      <c r="BX922" s="19"/>
      <c r="BY922" s="19"/>
      <c r="BZ922" s="19"/>
    </row>
    <row r="923">
      <c r="A923" s="20" t="s">
        <v>6</v>
      </c>
      <c r="B923" s="20" t="s">
        <v>38</v>
      </c>
      <c r="C923" s="21">
        <v>1122.0</v>
      </c>
      <c r="D923" s="22">
        <v>43976.0</v>
      </c>
      <c r="E923" s="23">
        <v>44008.0</v>
      </c>
      <c r="F923" s="20" t="s">
        <v>165</v>
      </c>
      <c r="G923" s="20" t="s">
        <v>162</v>
      </c>
      <c r="H923" s="24">
        <v>1.0</v>
      </c>
      <c r="I923" s="25">
        <v>32.0</v>
      </c>
      <c r="J923" s="26" t="s">
        <v>30</v>
      </c>
      <c r="K923" s="27">
        <v>1.0</v>
      </c>
      <c r="L923" s="28" t="s">
        <v>31</v>
      </c>
      <c r="M923" s="28">
        <v>50000.0</v>
      </c>
      <c r="N923" s="33"/>
      <c r="O923" s="33"/>
      <c r="P923" s="36" t="s">
        <v>623</v>
      </c>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c r="BO923" s="19"/>
      <c r="BP923" s="19"/>
      <c r="BQ923" s="19"/>
      <c r="BR923" s="19"/>
      <c r="BS923" s="19"/>
      <c r="BT923" s="19"/>
      <c r="BU923" s="19"/>
      <c r="BV923" s="19"/>
      <c r="BW923" s="19"/>
      <c r="BX923" s="19"/>
      <c r="BY923" s="19"/>
      <c r="BZ923" s="19"/>
    </row>
    <row r="924">
      <c r="A924" s="20" t="s">
        <v>7</v>
      </c>
      <c r="B924" s="20" t="s">
        <v>38</v>
      </c>
      <c r="C924" s="21">
        <v>1081.0</v>
      </c>
      <c r="D924" s="22">
        <v>43945.0</v>
      </c>
      <c r="E924" s="23">
        <v>44008.0</v>
      </c>
      <c r="F924" s="20" t="s">
        <v>165</v>
      </c>
      <c r="G924" s="20" t="s">
        <v>162</v>
      </c>
      <c r="H924" s="24">
        <v>1.0</v>
      </c>
      <c r="I924" s="25">
        <v>63.0</v>
      </c>
      <c r="J924" s="26" t="s">
        <v>34</v>
      </c>
      <c r="K924" s="27">
        <v>0.0</v>
      </c>
      <c r="L924" s="28" t="s">
        <v>35</v>
      </c>
      <c r="M924" s="28">
        <v>15000.0</v>
      </c>
      <c r="N924" s="29"/>
      <c r="O924" s="30">
        <v>43958.0</v>
      </c>
      <c r="P924" s="34" t="s">
        <v>624</v>
      </c>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c r="BO924" s="19"/>
      <c r="BP924" s="19"/>
      <c r="BQ924" s="19"/>
      <c r="BR924" s="19"/>
      <c r="BS924" s="19"/>
      <c r="BT924" s="19"/>
      <c r="BU924" s="19"/>
      <c r="BV924" s="19"/>
      <c r="BW924" s="19"/>
      <c r="BX924" s="19"/>
      <c r="BY924" s="19"/>
      <c r="BZ924" s="19"/>
    </row>
    <row r="925">
      <c r="A925" s="20" t="s">
        <v>5</v>
      </c>
      <c r="B925" s="20" t="s">
        <v>38</v>
      </c>
      <c r="C925" s="21">
        <v>1080.0</v>
      </c>
      <c r="D925" s="22">
        <v>43834.0</v>
      </c>
      <c r="E925" s="23">
        <v>44002.0</v>
      </c>
      <c r="F925" s="20" t="s">
        <v>165</v>
      </c>
      <c r="G925" s="20" t="s">
        <v>162</v>
      </c>
      <c r="H925" s="24">
        <v>1.0</v>
      </c>
      <c r="I925" s="25">
        <v>167.0</v>
      </c>
      <c r="J925" s="26" t="s">
        <v>34</v>
      </c>
      <c r="K925" s="27">
        <v>0.0</v>
      </c>
      <c r="L925" s="28" t="s">
        <v>35</v>
      </c>
      <c r="M925" s="28">
        <v>30000.0</v>
      </c>
      <c r="N925" s="33"/>
      <c r="O925" s="33"/>
      <c r="P925" s="36" t="s">
        <v>625</v>
      </c>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c r="BO925" s="19"/>
      <c r="BP925" s="19"/>
      <c r="BQ925" s="19"/>
      <c r="BR925" s="19"/>
      <c r="BS925" s="19"/>
      <c r="BT925" s="19"/>
      <c r="BU925" s="19"/>
      <c r="BV925" s="19"/>
      <c r="BW925" s="19"/>
      <c r="BX925" s="19"/>
      <c r="BY925" s="19"/>
      <c r="BZ925" s="19"/>
    </row>
    <row r="926">
      <c r="A926" s="20" t="s">
        <v>7</v>
      </c>
      <c r="B926" s="20" t="s">
        <v>51</v>
      </c>
      <c r="C926" s="21">
        <v>451.0</v>
      </c>
      <c r="D926" s="22">
        <v>43924.0</v>
      </c>
      <c r="E926" s="23">
        <v>44001.0</v>
      </c>
      <c r="F926" s="20" t="s">
        <v>165</v>
      </c>
      <c r="G926" s="20" t="s">
        <v>162</v>
      </c>
      <c r="H926" s="24">
        <v>1.0</v>
      </c>
      <c r="I926" s="25">
        <v>77.0</v>
      </c>
      <c r="J926" s="26" t="s">
        <v>30</v>
      </c>
      <c r="K926" s="27">
        <v>1.0</v>
      </c>
      <c r="L926" s="28" t="s">
        <v>31</v>
      </c>
      <c r="M926" s="28">
        <v>225000.0</v>
      </c>
      <c r="N926" s="29"/>
      <c r="O926" s="30">
        <v>44030.0</v>
      </c>
      <c r="P926" s="26" t="s">
        <v>626</v>
      </c>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c r="BO926" s="19"/>
      <c r="BP926" s="19"/>
      <c r="BQ926" s="19"/>
      <c r="BR926" s="19"/>
      <c r="BS926" s="19"/>
      <c r="BT926" s="19"/>
      <c r="BU926" s="19"/>
      <c r="BV926" s="19"/>
      <c r="BW926" s="19"/>
      <c r="BX926" s="19"/>
      <c r="BY926" s="19"/>
      <c r="BZ926" s="19"/>
    </row>
    <row r="927">
      <c r="A927" s="20" t="s">
        <v>5</v>
      </c>
      <c r="B927" s="20" t="s">
        <v>22</v>
      </c>
      <c r="C927" s="21">
        <v>632.0</v>
      </c>
      <c r="D927" s="22">
        <v>43979.0</v>
      </c>
      <c r="E927" s="23">
        <v>44000.0</v>
      </c>
      <c r="F927" s="20" t="s">
        <v>165</v>
      </c>
      <c r="G927" s="20" t="s">
        <v>162</v>
      </c>
      <c r="H927" s="24">
        <v>1.0</v>
      </c>
      <c r="I927" s="25">
        <v>21.0</v>
      </c>
      <c r="J927" s="26" t="s">
        <v>30</v>
      </c>
      <c r="K927" s="27">
        <v>1.0</v>
      </c>
      <c r="L927" s="28" t="s">
        <v>31</v>
      </c>
      <c r="M927" s="28">
        <v>10000.0</v>
      </c>
      <c r="N927" s="29"/>
      <c r="O927" s="30">
        <v>44211.0</v>
      </c>
      <c r="P927" s="26" t="s">
        <v>168</v>
      </c>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c r="BO927" s="19"/>
      <c r="BP927" s="19"/>
      <c r="BQ927" s="19"/>
      <c r="BR927" s="19"/>
      <c r="BS927" s="19"/>
      <c r="BT927" s="19"/>
      <c r="BU927" s="19"/>
      <c r="BV927" s="19"/>
      <c r="BW927" s="19"/>
      <c r="BX927" s="19"/>
      <c r="BY927" s="19"/>
      <c r="BZ927" s="19"/>
    </row>
    <row r="928">
      <c r="A928" s="20" t="s">
        <v>5</v>
      </c>
      <c r="B928" s="20" t="s">
        <v>22</v>
      </c>
      <c r="C928" s="21">
        <v>616.0</v>
      </c>
      <c r="D928" s="22">
        <v>43882.0</v>
      </c>
      <c r="E928" s="23">
        <v>44000.0</v>
      </c>
      <c r="F928" s="20" t="s">
        <v>165</v>
      </c>
      <c r="G928" s="20" t="s">
        <v>162</v>
      </c>
      <c r="H928" s="24">
        <v>1.0</v>
      </c>
      <c r="I928" s="25">
        <v>117.0</v>
      </c>
      <c r="J928" s="26" t="s">
        <v>30</v>
      </c>
      <c r="K928" s="27">
        <v>1.0</v>
      </c>
      <c r="L928" s="28" t="s">
        <v>31</v>
      </c>
      <c r="M928" s="28">
        <v>15000.0</v>
      </c>
      <c r="N928" s="29"/>
      <c r="O928" s="30">
        <v>44216.0</v>
      </c>
      <c r="P928" s="26" t="s">
        <v>627</v>
      </c>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c r="BO928" s="19"/>
      <c r="BP928" s="19"/>
      <c r="BQ928" s="19"/>
      <c r="BR928" s="19"/>
      <c r="BS928" s="19"/>
      <c r="BT928" s="19"/>
      <c r="BU928" s="19"/>
      <c r="BV928" s="19"/>
      <c r="BW928" s="19"/>
      <c r="BX928" s="19"/>
      <c r="BY928" s="19"/>
      <c r="BZ928" s="19"/>
    </row>
    <row r="929" hidden="1">
      <c r="A929" s="20" t="s">
        <v>6</v>
      </c>
      <c r="B929" s="20" t="s">
        <v>22</v>
      </c>
      <c r="C929" s="21">
        <v>1467.0</v>
      </c>
      <c r="D929" s="22">
        <v>44305.0</v>
      </c>
      <c r="E929" s="23">
        <v>44277.0</v>
      </c>
      <c r="F929" s="20" t="s">
        <v>87</v>
      </c>
      <c r="G929" s="20" t="s">
        <v>29</v>
      </c>
      <c r="H929" s="24">
        <v>2.0</v>
      </c>
      <c r="I929" s="25">
        <v>28.0</v>
      </c>
      <c r="J929" s="26" t="s">
        <v>30</v>
      </c>
      <c r="K929" s="27">
        <v>1.0</v>
      </c>
      <c r="L929" s="28" t="s">
        <v>31</v>
      </c>
      <c r="M929" s="28">
        <v>100000.0</v>
      </c>
      <c r="N929" s="33"/>
      <c r="O929" s="33"/>
      <c r="P929" s="26" t="s">
        <v>628</v>
      </c>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row>
    <row r="930">
      <c r="A930" s="20" t="s">
        <v>7</v>
      </c>
      <c r="B930" s="20" t="s">
        <v>44</v>
      </c>
      <c r="C930" s="21">
        <v>57.0</v>
      </c>
      <c r="D930" s="22">
        <v>43834.0</v>
      </c>
      <c r="E930" s="23">
        <v>44000.0</v>
      </c>
      <c r="F930" s="20" t="s">
        <v>165</v>
      </c>
      <c r="G930" s="20" t="s">
        <v>162</v>
      </c>
      <c r="H930" s="24">
        <v>1.0</v>
      </c>
      <c r="I930" s="25">
        <v>165.0</v>
      </c>
      <c r="J930" s="26" t="s">
        <v>30</v>
      </c>
      <c r="K930" s="27">
        <v>1.0</v>
      </c>
      <c r="L930" s="28" t="s">
        <v>31</v>
      </c>
      <c r="M930" s="28">
        <v>140000.0</v>
      </c>
      <c r="N930" s="29"/>
      <c r="O930" s="30">
        <v>44226.0</v>
      </c>
      <c r="P930" s="26" t="s">
        <v>629</v>
      </c>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row>
    <row r="931" hidden="1">
      <c r="A931" s="20" t="s">
        <v>7</v>
      </c>
      <c r="B931" s="20" t="s">
        <v>33</v>
      </c>
      <c r="C931" s="21">
        <v>1852.0</v>
      </c>
      <c r="D931" s="22">
        <v>44273.0</v>
      </c>
      <c r="E931" s="23">
        <v>44280.0</v>
      </c>
      <c r="F931" s="20" t="s">
        <v>87</v>
      </c>
      <c r="G931" s="20" t="s">
        <v>29</v>
      </c>
      <c r="H931" s="24">
        <v>2.0</v>
      </c>
      <c r="I931" s="25">
        <v>7.0</v>
      </c>
      <c r="J931" s="26" t="s">
        <v>34</v>
      </c>
      <c r="K931" s="27">
        <v>0.0</v>
      </c>
      <c r="L931" s="28" t="s">
        <v>35</v>
      </c>
      <c r="M931" s="28">
        <v>22500.0</v>
      </c>
      <c r="N931" s="33"/>
      <c r="O931" s="33"/>
      <c r="P931" s="26" t="s">
        <v>630</v>
      </c>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row>
    <row r="932" hidden="1">
      <c r="A932" s="20" t="s">
        <v>7</v>
      </c>
      <c r="B932" s="20" t="s">
        <v>22</v>
      </c>
      <c r="C932" s="21">
        <v>637.0</v>
      </c>
      <c r="D932" s="22">
        <v>44257.0</v>
      </c>
      <c r="E932" s="23">
        <v>44280.0</v>
      </c>
      <c r="F932" s="20" t="s">
        <v>87</v>
      </c>
      <c r="G932" s="20" t="s">
        <v>29</v>
      </c>
      <c r="H932" s="24">
        <v>2.0</v>
      </c>
      <c r="I932" s="25">
        <v>23.0</v>
      </c>
      <c r="J932" s="26" t="s">
        <v>34</v>
      </c>
      <c r="K932" s="27">
        <v>0.0</v>
      </c>
      <c r="L932" s="28" t="s">
        <v>35</v>
      </c>
      <c r="M932" s="28">
        <v>0.0</v>
      </c>
      <c r="N932" s="29"/>
      <c r="O932" s="30">
        <v>44464.0</v>
      </c>
      <c r="P932" s="36" t="s">
        <v>88</v>
      </c>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row>
    <row r="933" hidden="1">
      <c r="A933" s="20" t="s">
        <v>6</v>
      </c>
      <c r="B933" s="20" t="s">
        <v>33</v>
      </c>
      <c r="C933" s="21">
        <v>1355.0</v>
      </c>
      <c r="D933" s="22">
        <v>44242.0</v>
      </c>
      <c r="E933" s="23">
        <v>44280.0</v>
      </c>
      <c r="F933" s="20" t="s">
        <v>87</v>
      </c>
      <c r="G933" s="20" t="s">
        <v>29</v>
      </c>
      <c r="H933" s="24">
        <v>2.0</v>
      </c>
      <c r="I933" s="25">
        <v>38.0</v>
      </c>
      <c r="J933" s="26" t="s">
        <v>34</v>
      </c>
      <c r="K933" s="27">
        <v>0.0</v>
      </c>
      <c r="L933" s="28" t="s">
        <v>35</v>
      </c>
      <c r="M933" s="28">
        <v>440000.0</v>
      </c>
      <c r="N933" s="33"/>
      <c r="O933" s="33"/>
      <c r="P933" s="36" t="s">
        <v>631</v>
      </c>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row>
    <row r="934">
      <c r="A934" s="20" t="s">
        <v>5</v>
      </c>
      <c r="B934" s="20" t="s">
        <v>22</v>
      </c>
      <c r="C934" s="21">
        <v>1824.0</v>
      </c>
      <c r="D934" s="22">
        <v>43995.0</v>
      </c>
      <c r="E934" s="23">
        <v>43997.0</v>
      </c>
      <c r="F934" s="20" t="s">
        <v>165</v>
      </c>
      <c r="G934" s="20" t="s">
        <v>162</v>
      </c>
      <c r="H934" s="24">
        <v>1.0</v>
      </c>
      <c r="I934" s="25">
        <v>2.0</v>
      </c>
      <c r="J934" s="26" t="s">
        <v>30</v>
      </c>
      <c r="K934" s="27">
        <v>1.0</v>
      </c>
      <c r="L934" s="28" t="s">
        <v>31</v>
      </c>
      <c r="M934" s="28">
        <v>10000.0</v>
      </c>
      <c r="N934" s="29"/>
      <c r="O934" s="30">
        <v>43997.0</v>
      </c>
      <c r="P934" s="36" t="s">
        <v>632</v>
      </c>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row>
    <row r="935">
      <c r="A935" s="20" t="s">
        <v>7</v>
      </c>
      <c r="B935" s="20" t="s">
        <v>33</v>
      </c>
      <c r="C935" s="21">
        <v>992.0</v>
      </c>
      <c r="D935" s="22">
        <v>43881.0</v>
      </c>
      <c r="E935" s="23">
        <v>43997.0</v>
      </c>
      <c r="F935" s="20" t="s">
        <v>165</v>
      </c>
      <c r="G935" s="20" t="s">
        <v>162</v>
      </c>
      <c r="H935" s="24">
        <v>1.0</v>
      </c>
      <c r="I935" s="25">
        <v>115.0</v>
      </c>
      <c r="J935" s="26" t="s">
        <v>30</v>
      </c>
      <c r="K935" s="27">
        <v>1.0</v>
      </c>
      <c r="L935" s="28" t="s">
        <v>31</v>
      </c>
      <c r="M935" s="28">
        <v>80000.0</v>
      </c>
      <c r="N935" s="29"/>
      <c r="O935" s="30">
        <v>44283.0</v>
      </c>
      <c r="P935" s="36" t="s">
        <v>149</v>
      </c>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row>
    <row r="936">
      <c r="A936" s="20" t="s">
        <v>7</v>
      </c>
      <c r="B936" s="20" t="s">
        <v>33</v>
      </c>
      <c r="C936" s="21">
        <v>1070.0</v>
      </c>
      <c r="D936" s="22">
        <v>43877.0</v>
      </c>
      <c r="E936" s="23">
        <v>43997.0</v>
      </c>
      <c r="F936" s="20" t="s">
        <v>165</v>
      </c>
      <c r="G936" s="20" t="s">
        <v>162</v>
      </c>
      <c r="H936" s="24">
        <v>1.0</v>
      </c>
      <c r="I936" s="25">
        <v>119.0</v>
      </c>
      <c r="J936" s="26" t="s">
        <v>34</v>
      </c>
      <c r="K936" s="27">
        <v>0.0</v>
      </c>
      <c r="L936" s="28" t="s">
        <v>35</v>
      </c>
      <c r="M936" s="28">
        <v>200000.0</v>
      </c>
      <c r="N936" s="29"/>
      <c r="O936" s="30">
        <v>43884.0</v>
      </c>
      <c r="P936" s="36" t="s">
        <v>633</v>
      </c>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row>
    <row r="937">
      <c r="A937" s="20" t="s">
        <v>5</v>
      </c>
      <c r="B937" s="20" t="s">
        <v>22</v>
      </c>
      <c r="C937" s="21">
        <v>638.0</v>
      </c>
      <c r="D937" s="22">
        <v>43982.0</v>
      </c>
      <c r="E937" s="23">
        <v>43994.0</v>
      </c>
      <c r="F937" s="20" t="s">
        <v>165</v>
      </c>
      <c r="G937" s="20" t="s">
        <v>162</v>
      </c>
      <c r="H937" s="24">
        <v>1.0</v>
      </c>
      <c r="I937" s="25">
        <v>12.0</v>
      </c>
      <c r="J937" s="26" t="s">
        <v>30</v>
      </c>
      <c r="K937" s="27">
        <v>1.0</v>
      </c>
      <c r="L937" s="28" t="s">
        <v>31</v>
      </c>
      <c r="M937" s="28">
        <v>10000.0</v>
      </c>
      <c r="N937" s="33"/>
      <c r="O937" s="33"/>
      <c r="P937" s="38" t="s">
        <v>634</v>
      </c>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row>
    <row r="938" hidden="1">
      <c r="A938" s="20" t="s">
        <v>5</v>
      </c>
      <c r="B938" s="20" t="s">
        <v>22</v>
      </c>
      <c r="C938" s="21">
        <v>1485.0</v>
      </c>
      <c r="D938" s="22">
        <v>44273.0</v>
      </c>
      <c r="E938" s="23">
        <v>44281.0</v>
      </c>
      <c r="F938" s="20" t="s">
        <v>87</v>
      </c>
      <c r="G938" s="20" t="s">
        <v>29</v>
      </c>
      <c r="H938" s="24">
        <v>2.0</v>
      </c>
      <c r="I938" s="25">
        <v>8.0</v>
      </c>
      <c r="J938" s="26" t="s">
        <v>30</v>
      </c>
      <c r="K938" s="27">
        <v>1.0</v>
      </c>
      <c r="L938" s="28" t="s">
        <v>31</v>
      </c>
      <c r="M938" s="28">
        <v>25000.0</v>
      </c>
      <c r="N938" s="29"/>
      <c r="O938" s="30">
        <v>44323.0</v>
      </c>
      <c r="P938" s="36" t="s">
        <v>635</v>
      </c>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row>
    <row r="939" hidden="1">
      <c r="A939" s="20" t="s">
        <v>7</v>
      </c>
      <c r="B939" s="20" t="s">
        <v>33</v>
      </c>
      <c r="C939" s="21">
        <v>267.0</v>
      </c>
      <c r="D939" s="22">
        <v>44549.0</v>
      </c>
      <c r="E939" s="23">
        <v>44282.0</v>
      </c>
      <c r="F939" s="20" t="s">
        <v>87</v>
      </c>
      <c r="G939" s="20" t="s">
        <v>29</v>
      </c>
      <c r="H939" s="24">
        <v>2.0</v>
      </c>
      <c r="I939" s="25">
        <v>9.0</v>
      </c>
      <c r="J939" s="26" t="s">
        <v>25</v>
      </c>
      <c r="K939" s="27">
        <v>0.1</v>
      </c>
      <c r="L939" s="28" t="s">
        <v>26</v>
      </c>
      <c r="M939" s="28">
        <v>200000.0</v>
      </c>
      <c r="N939" s="29"/>
      <c r="O939" s="30">
        <v>44204.0</v>
      </c>
      <c r="P939" s="38" t="s">
        <v>636</v>
      </c>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c r="BO939" s="19"/>
      <c r="BP939" s="19"/>
      <c r="BQ939" s="19"/>
      <c r="BR939" s="19"/>
      <c r="BS939" s="19"/>
      <c r="BT939" s="19"/>
      <c r="BU939" s="19"/>
      <c r="BV939" s="19"/>
      <c r="BW939" s="19"/>
      <c r="BX939" s="19"/>
      <c r="BY939" s="19"/>
      <c r="BZ939" s="19"/>
    </row>
    <row r="940" hidden="1">
      <c r="A940" s="20" t="s">
        <v>7</v>
      </c>
      <c r="B940" s="20" t="s">
        <v>22</v>
      </c>
      <c r="C940" s="21">
        <v>523.0</v>
      </c>
      <c r="D940" s="22">
        <v>44536.0</v>
      </c>
      <c r="E940" s="23">
        <v>44282.0</v>
      </c>
      <c r="F940" s="20" t="s">
        <v>87</v>
      </c>
      <c r="G940" s="20" t="s">
        <v>29</v>
      </c>
      <c r="H940" s="24">
        <v>2.0</v>
      </c>
      <c r="I940" s="25">
        <v>9.0</v>
      </c>
      <c r="J940" s="26" t="s">
        <v>25</v>
      </c>
      <c r="K940" s="27">
        <v>0.1</v>
      </c>
      <c r="L940" s="28" t="s">
        <v>26</v>
      </c>
      <c r="M940" s="28">
        <v>250000.0</v>
      </c>
      <c r="N940" s="29"/>
      <c r="O940" s="30">
        <v>44541.0</v>
      </c>
      <c r="P940" s="38" t="s">
        <v>637</v>
      </c>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c r="BO940" s="19"/>
      <c r="BP940" s="19"/>
      <c r="BQ940" s="19"/>
      <c r="BR940" s="19"/>
      <c r="BS940" s="19"/>
      <c r="BT940" s="19"/>
      <c r="BU940" s="19"/>
      <c r="BV940" s="19"/>
      <c r="BW940" s="19"/>
      <c r="BX940" s="19"/>
      <c r="BY940" s="19"/>
      <c r="BZ940" s="19"/>
    </row>
    <row r="941" hidden="1">
      <c r="A941" s="20" t="s">
        <v>6</v>
      </c>
      <c r="B941" s="20" t="s">
        <v>22</v>
      </c>
      <c r="C941" s="21">
        <v>1594.0</v>
      </c>
      <c r="D941" s="22">
        <v>44252.0</v>
      </c>
      <c r="E941" s="23">
        <v>44282.0</v>
      </c>
      <c r="F941" s="20" t="s">
        <v>87</v>
      </c>
      <c r="G941" s="20" t="s">
        <v>29</v>
      </c>
      <c r="H941" s="24">
        <v>2.0</v>
      </c>
      <c r="I941" s="25">
        <v>9.0</v>
      </c>
      <c r="J941" s="26" t="s">
        <v>39</v>
      </c>
      <c r="K941" s="27">
        <v>0.25</v>
      </c>
      <c r="L941" s="28" t="s">
        <v>26</v>
      </c>
      <c r="M941" s="28">
        <v>55000.0</v>
      </c>
      <c r="N941" s="33"/>
      <c r="O941" s="33"/>
      <c r="P941" s="26" t="s">
        <v>638</v>
      </c>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c r="BO941" s="19"/>
      <c r="BP941" s="19"/>
      <c r="BQ941" s="19"/>
      <c r="BR941" s="19"/>
      <c r="BS941" s="19"/>
      <c r="BT941" s="19"/>
      <c r="BU941" s="19"/>
      <c r="BV941" s="19"/>
      <c r="BW941" s="19"/>
      <c r="BX941" s="19"/>
      <c r="BY941" s="19"/>
      <c r="BZ941" s="19"/>
    </row>
    <row r="942" hidden="1">
      <c r="A942" s="20" t="s">
        <v>7</v>
      </c>
      <c r="B942" s="20" t="s">
        <v>22</v>
      </c>
      <c r="C942" s="21">
        <v>662.0</v>
      </c>
      <c r="D942" s="22">
        <v>44230.0</v>
      </c>
      <c r="E942" s="23">
        <v>44282.0</v>
      </c>
      <c r="F942" s="20" t="s">
        <v>87</v>
      </c>
      <c r="G942" s="20" t="s">
        <v>29</v>
      </c>
      <c r="H942" s="24">
        <v>2.0</v>
      </c>
      <c r="I942" s="25">
        <v>9.0</v>
      </c>
      <c r="J942" s="26" t="s">
        <v>39</v>
      </c>
      <c r="K942" s="27">
        <v>0.25</v>
      </c>
      <c r="L942" s="28" t="s">
        <v>26</v>
      </c>
      <c r="M942" s="28">
        <v>150000.0</v>
      </c>
      <c r="N942" s="29"/>
      <c r="O942" s="30">
        <v>44253.0</v>
      </c>
      <c r="P942" s="26" t="s">
        <v>120</v>
      </c>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c r="BO942" s="19"/>
      <c r="BP942" s="19"/>
      <c r="BQ942" s="19"/>
      <c r="BR942" s="19"/>
      <c r="BS942" s="19"/>
      <c r="BT942" s="19"/>
      <c r="BU942" s="19"/>
      <c r="BV942" s="19"/>
      <c r="BW942" s="19"/>
      <c r="BX942" s="19"/>
      <c r="BY942" s="19"/>
      <c r="BZ942" s="19"/>
    </row>
    <row r="943" hidden="1">
      <c r="A943" s="20" t="s">
        <v>6</v>
      </c>
      <c r="B943" s="20" t="s">
        <v>74</v>
      </c>
      <c r="C943" s="21">
        <v>1860.0</v>
      </c>
      <c r="D943" s="22">
        <v>44257.0</v>
      </c>
      <c r="E943" s="23">
        <v>44284.0</v>
      </c>
      <c r="F943" s="20" t="s">
        <v>87</v>
      </c>
      <c r="G943" s="20" t="s">
        <v>29</v>
      </c>
      <c r="H943" s="24">
        <v>2.0</v>
      </c>
      <c r="I943" s="25">
        <v>27.0</v>
      </c>
      <c r="J943" s="26" t="s">
        <v>30</v>
      </c>
      <c r="K943" s="27">
        <v>1.0</v>
      </c>
      <c r="L943" s="28" t="s">
        <v>31</v>
      </c>
      <c r="M943" s="28">
        <v>100000.0</v>
      </c>
      <c r="N943" s="29"/>
      <c r="O943" s="30">
        <v>44219.0</v>
      </c>
      <c r="P943" s="36" t="s">
        <v>639</v>
      </c>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c r="BO943" s="19"/>
      <c r="BP943" s="19"/>
      <c r="BQ943" s="19"/>
      <c r="BR943" s="19"/>
      <c r="BS943" s="19"/>
      <c r="BT943" s="19"/>
      <c r="BU943" s="19"/>
      <c r="BV943" s="19"/>
      <c r="BW943" s="19"/>
      <c r="BX943" s="19"/>
      <c r="BY943" s="19"/>
      <c r="BZ943" s="19"/>
    </row>
    <row r="944" hidden="1">
      <c r="A944" s="20" t="s">
        <v>6</v>
      </c>
      <c r="B944" s="20" t="s">
        <v>74</v>
      </c>
      <c r="C944" s="21">
        <v>1861.0</v>
      </c>
      <c r="D944" s="22">
        <v>44257.0</v>
      </c>
      <c r="E944" s="23">
        <v>44284.0</v>
      </c>
      <c r="F944" s="20" t="s">
        <v>87</v>
      </c>
      <c r="G944" s="20" t="s">
        <v>29</v>
      </c>
      <c r="H944" s="24">
        <v>2.0</v>
      </c>
      <c r="I944" s="25">
        <v>27.0</v>
      </c>
      <c r="J944" s="26" t="s">
        <v>30</v>
      </c>
      <c r="K944" s="27">
        <v>1.0</v>
      </c>
      <c r="L944" s="28" t="s">
        <v>31</v>
      </c>
      <c r="M944" s="28">
        <v>100000.0</v>
      </c>
      <c r="N944" s="29"/>
      <c r="O944" s="30">
        <v>44219.0</v>
      </c>
      <c r="P944" s="26" t="s">
        <v>639</v>
      </c>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c r="BO944" s="19"/>
      <c r="BP944" s="19"/>
      <c r="BQ944" s="19"/>
      <c r="BR944" s="19"/>
      <c r="BS944" s="19"/>
      <c r="BT944" s="19"/>
      <c r="BU944" s="19"/>
      <c r="BV944" s="19"/>
      <c r="BW944" s="19"/>
      <c r="BX944" s="19"/>
      <c r="BY944" s="19"/>
      <c r="BZ944" s="19"/>
    </row>
    <row r="945" hidden="1">
      <c r="A945" s="20" t="s">
        <v>7</v>
      </c>
      <c r="B945" s="20" t="s">
        <v>33</v>
      </c>
      <c r="C945" s="21">
        <v>1356.0</v>
      </c>
      <c r="D945" s="22">
        <v>44245.0</v>
      </c>
      <c r="E945" s="23">
        <v>44284.0</v>
      </c>
      <c r="F945" s="20" t="s">
        <v>87</v>
      </c>
      <c r="G945" s="20" t="s">
        <v>29</v>
      </c>
      <c r="H945" s="24">
        <v>2.0</v>
      </c>
      <c r="I945" s="25">
        <v>39.0</v>
      </c>
      <c r="J945" s="26" t="s">
        <v>34</v>
      </c>
      <c r="K945" s="27">
        <v>0.0</v>
      </c>
      <c r="L945" s="28" t="s">
        <v>35</v>
      </c>
      <c r="M945" s="28">
        <v>250000.0</v>
      </c>
      <c r="N945" s="33"/>
      <c r="O945" s="33"/>
      <c r="P945" s="36" t="s">
        <v>61</v>
      </c>
      <c r="Q945" s="37"/>
      <c r="R945" s="37"/>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c r="BO945" s="19"/>
      <c r="BP945" s="19"/>
      <c r="BQ945" s="19"/>
      <c r="BR945" s="19"/>
      <c r="BS945" s="19"/>
      <c r="BT945" s="19"/>
      <c r="BU945" s="19"/>
      <c r="BV945" s="19"/>
      <c r="BW945" s="19"/>
      <c r="BX945" s="19"/>
      <c r="BY945" s="19"/>
      <c r="BZ945" s="19"/>
    </row>
    <row r="946" hidden="1">
      <c r="A946" s="20" t="s">
        <v>6</v>
      </c>
      <c r="B946" s="20" t="s">
        <v>74</v>
      </c>
      <c r="C946" s="21">
        <v>1728.0</v>
      </c>
      <c r="D946" s="22">
        <v>44232.0</v>
      </c>
      <c r="E946" s="23">
        <v>44284.0</v>
      </c>
      <c r="F946" s="20" t="s">
        <v>87</v>
      </c>
      <c r="G946" s="20" t="s">
        <v>29</v>
      </c>
      <c r="H946" s="24">
        <v>2.0</v>
      </c>
      <c r="I946" s="25">
        <v>52.0</v>
      </c>
      <c r="J946" s="26" t="s">
        <v>30</v>
      </c>
      <c r="K946" s="27">
        <v>1.0</v>
      </c>
      <c r="L946" s="28" t="s">
        <v>31</v>
      </c>
      <c r="M946" s="28">
        <v>75000.0</v>
      </c>
      <c r="N946" s="29"/>
      <c r="O946" s="30">
        <v>44496.0</v>
      </c>
      <c r="P946" s="26" t="s">
        <v>640</v>
      </c>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c r="BO946" s="19"/>
      <c r="BP946" s="19"/>
      <c r="BQ946" s="19"/>
      <c r="BR946" s="19"/>
      <c r="BS946" s="19"/>
      <c r="BT946" s="19"/>
      <c r="BU946" s="19"/>
      <c r="BV946" s="19"/>
      <c r="BW946" s="19"/>
      <c r="BX946" s="19"/>
      <c r="BY946" s="19"/>
      <c r="BZ946" s="19"/>
    </row>
    <row r="947">
      <c r="A947" s="20" t="s">
        <v>5</v>
      </c>
      <c r="B947" s="20" t="s">
        <v>22</v>
      </c>
      <c r="C947" s="21">
        <v>1551.0</v>
      </c>
      <c r="D947" s="22">
        <v>43976.0</v>
      </c>
      <c r="E947" s="23">
        <v>43994.0</v>
      </c>
      <c r="F947" s="20" t="s">
        <v>165</v>
      </c>
      <c r="G947" s="20" t="s">
        <v>162</v>
      </c>
      <c r="H947" s="24">
        <v>1.0</v>
      </c>
      <c r="I947" s="25">
        <v>18.0</v>
      </c>
      <c r="J947" s="26" t="s">
        <v>30</v>
      </c>
      <c r="K947" s="27">
        <v>1.0</v>
      </c>
      <c r="L947" s="28" t="s">
        <v>31</v>
      </c>
      <c r="M947" s="28">
        <v>20000.0</v>
      </c>
      <c r="N947" s="29"/>
      <c r="O947" s="30">
        <v>44072.0</v>
      </c>
      <c r="P947" s="26" t="s">
        <v>543</v>
      </c>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c r="BO947" s="19"/>
      <c r="BP947" s="19"/>
      <c r="BQ947" s="19"/>
      <c r="BR947" s="19"/>
      <c r="BS947" s="19"/>
      <c r="BT947" s="19"/>
      <c r="BU947" s="19"/>
      <c r="BV947" s="19"/>
      <c r="BW947" s="19"/>
      <c r="BX947" s="19"/>
      <c r="BY947" s="19"/>
      <c r="BZ947" s="19"/>
    </row>
    <row r="948">
      <c r="A948" s="20" t="s">
        <v>5</v>
      </c>
      <c r="B948" s="20" t="s">
        <v>33</v>
      </c>
      <c r="C948" s="21">
        <v>1071.0</v>
      </c>
      <c r="D948" s="22">
        <v>43993.0</v>
      </c>
      <c r="E948" s="23">
        <v>43993.0</v>
      </c>
      <c r="F948" s="20" t="s">
        <v>165</v>
      </c>
      <c r="G948" s="20" t="s">
        <v>162</v>
      </c>
      <c r="H948" s="24">
        <v>1.0</v>
      </c>
      <c r="I948" s="25">
        <v>0.0</v>
      </c>
      <c r="J948" s="26" t="s">
        <v>30</v>
      </c>
      <c r="K948" s="27">
        <v>1.0</v>
      </c>
      <c r="L948" s="28" t="s">
        <v>31</v>
      </c>
      <c r="M948" s="28">
        <v>10000.0</v>
      </c>
      <c r="N948" s="33"/>
      <c r="O948" s="33"/>
      <c r="P948" s="26" t="s">
        <v>30</v>
      </c>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c r="BO948" s="19"/>
      <c r="BP948" s="19"/>
      <c r="BQ948" s="19"/>
      <c r="BR948" s="19"/>
      <c r="BS948" s="19"/>
      <c r="BT948" s="19"/>
      <c r="BU948" s="19"/>
      <c r="BV948" s="19"/>
      <c r="BW948" s="19"/>
      <c r="BX948" s="19"/>
      <c r="BY948" s="19"/>
      <c r="BZ948" s="19"/>
    </row>
    <row r="949">
      <c r="A949" s="20" t="s">
        <v>5</v>
      </c>
      <c r="B949" s="20" t="s">
        <v>33</v>
      </c>
      <c r="C949" s="21">
        <v>341.0</v>
      </c>
      <c r="D949" s="22">
        <v>43972.0</v>
      </c>
      <c r="E949" s="23">
        <v>43993.0</v>
      </c>
      <c r="F949" s="20" t="s">
        <v>165</v>
      </c>
      <c r="G949" s="20" t="s">
        <v>162</v>
      </c>
      <c r="H949" s="24">
        <v>1.0</v>
      </c>
      <c r="I949" s="25">
        <v>21.0</v>
      </c>
      <c r="J949" s="26" t="s">
        <v>30</v>
      </c>
      <c r="K949" s="27">
        <v>1.0</v>
      </c>
      <c r="L949" s="28" t="s">
        <v>31</v>
      </c>
      <c r="M949" s="28">
        <v>10000.0</v>
      </c>
      <c r="N949" s="29"/>
      <c r="O949" s="30">
        <v>44298.0</v>
      </c>
      <c r="P949" s="26" t="s">
        <v>641</v>
      </c>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c r="BO949" s="19"/>
      <c r="BP949" s="19"/>
      <c r="BQ949" s="19"/>
      <c r="BR949" s="19"/>
      <c r="BS949" s="19"/>
      <c r="BT949" s="19"/>
      <c r="BU949" s="19"/>
      <c r="BV949" s="19"/>
      <c r="BW949" s="19"/>
      <c r="BX949" s="19"/>
      <c r="BY949" s="19"/>
      <c r="BZ949" s="19"/>
    </row>
    <row r="950">
      <c r="A950" s="20" t="s">
        <v>7</v>
      </c>
      <c r="B950" s="20" t="s">
        <v>22</v>
      </c>
      <c r="C950" s="21">
        <v>2.0</v>
      </c>
      <c r="D950" s="22">
        <v>43992.0</v>
      </c>
      <c r="E950" s="23">
        <v>43992.0</v>
      </c>
      <c r="F950" s="20" t="s">
        <v>165</v>
      </c>
      <c r="G950" s="20" t="s">
        <v>162</v>
      </c>
      <c r="H950" s="24">
        <v>1.0</v>
      </c>
      <c r="I950" s="25">
        <v>0.0</v>
      </c>
      <c r="J950" s="26" t="s">
        <v>30</v>
      </c>
      <c r="K950" s="27">
        <v>1.0</v>
      </c>
      <c r="L950" s="28" t="s">
        <v>31</v>
      </c>
      <c r="M950" s="28">
        <v>0.0</v>
      </c>
      <c r="N950" s="33"/>
      <c r="O950" s="33"/>
      <c r="P950" s="3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c r="BO950" s="19"/>
      <c r="BP950" s="19"/>
      <c r="BQ950" s="19"/>
      <c r="BR950" s="19"/>
      <c r="BS950" s="19"/>
      <c r="BT950" s="19"/>
      <c r="BU950" s="19"/>
      <c r="BV950" s="19"/>
      <c r="BW950" s="19"/>
      <c r="BX950" s="19"/>
      <c r="BY950" s="19"/>
      <c r="BZ950" s="19"/>
    </row>
    <row r="951">
      <c r="A951" s="20" t="s">
        <v>7</v>
      </c>
      <c r="B951" s="20" t="s">
        <v>44</v>
      </c>
      <c r="C951" s="21">
        <v>56.0</v>
      </c>
      <c r="D951" s="22">
        <v>43992.0</v>
      </c>
      <c r="E951" s="23">
        <v>43992.0</v>
      </c>
      <c r="F951" s="20" t="s">
        <v>165</v>
      </c>
      <c r="G951" s="20" t="s">
        <v>162</v>
      </c>
      <c r="H951" s="24">
        <v>1.0</v>
      </c>
      <c r="I951" s="25">
        <v>0.0</v>
      </c>
      <c r="J951" s="26" t="s">
        <v>30</v>
      </c>
      <c r="K951" s="27">
        <v>1.0</v>
      </c>
      <c r="L951" s="28" t="s">
        <v>31</v>
      </c>
      <c r="M951" s="28">
        <v>0.0</v>
      </c>
      <c r="N951" s="33"/>
      <c r="O951" s="33"/>
      <c r="P951" s="3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c r="BO951" s="19"/>
      <c r="BP951" s="19"/>
      <c r="BQ951" s="19"/>
      <c r="BR951" s="19"/>
      <c r="BS951" s="19"/>
      <c r="BT951" s="19"/>
      <c r="BU951" s="19"/>
      <c r="BV951" s="19"/>
      <c r="BW951" s="19"/>
      <c r="BX951" s="19"/>
      <c r="BY951" s="19"/>
      <c r="BZ951" s="19"/>
    </row>
    <row r="952">
      <c r="A952" s="20" t="s">
        <v>7</v>
      </c>
      <c r="B952" s="20" t="s">
        <v>22</v>
      </c>
      <c r="C952" s="21">
        <v>566.0</v>
      </c>
      <c r="D952" s="22">
        <v>43992.0</v>
      </c>
      <c r="E952" s="23">
        <v>43992.0</v>
      </c>
      <c r="F952" s="20" t="s">
        <v>165</v>
      </c>
      <c r="G952" s="20" t="s">
        <v>162</v>
      </c>
      <c r="H952" s="24">
        <v>1.0</v>
      </c>
      <c r="I952" s="25">
        <v>0.0</v>
      </c>
      <c r="J952" s="26" t="s">
        <v>30</v>
      </c>
      <c r="K952" s="27">
        <v>1.0</v>
      </c>
      <c r="L952" s="28" t="s">
        <v>31</v>
      </c>
      <c r="M952" s="28">
        <v>0.0</v>
      </c>
      <c r="N952" s="33"/>
      <c r="O952" s="33"/>
      <c r="P952" s="40"/>
      <c r="Q952" s="37"/>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c r="BO952" s="19"/>
      <c r="BP952" s="19"/>
      <c r="BQ952" s="19"/>
      <c r="BR952" s="19"/>
      <c r="BS952" s="19"/>
      <c r="BT952" s="19"/>
      <c r="BU952" s="19"/>
      <c r="BV952" s="19"/>
      <c r="BW952" s="19"/>
      <c r="BX952" s="19"/>
      <c r="BY952" s="19"/>
      <c r="BZ952" s="19"/>
    </row>
    <row r="953" hidden="1">
      <c r="A953" s="20" t="s">
        <v>7</v>
      </c>
      <c r="B953" s="20" t="s">
        <v>33</v>
      </c>
      <c r="C953" s="21">
        <v>328.0</v>
      </c>
      <c r="D953" s="22">
        <v>44546.0</v>
      </c>
      <c r="E953" s="23">
        <v>44286.0</v>
      </c>
      <c r="F953" s="20" t="s">
        <v>87</v>
      </c>
      <c r="G953" s="20" t="s">
        <v>29</v>
      </c>
      <c r="H953" s="24">
        <v>2.0</v>
      </c>
      <c r="I953" s="25">
        <v>13.0</v>
      </c>
      <c r="J953" s="26" t="s">
        <v>39</v>
      </c>
      <c r="K953" s="27">
        <v>0.25</v>
      </c>
      <c r="L953" s="28" t="s">
        <v>26</v>
      </c>
      <c r="M953" s="28">
        <v>180000.0</v>
      </c>
      <c r="N953" s="29"/>
      <c r="O953" s="30">
        <v>44546.0</v>
      </c>
      <c r="P953" s="36" t="s">
        <v>642</v>
      </c>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c r="BO953" s="19"/>
      <c r="BP953" s="19"/>
      <c r="BQ953" s="19"/>
      <c r="BR953" s="19"/>
      <c r="BS953" s="19"/>
      <c r="BT953" s="19"/>
      <c r="BU953" s="19"/>
      <c r="BV953" s="19"/>
      <c r="BW953" s="19"/>
      <c r="BX953" s="19"/>
      <c r="BY953" s="19"/>
      <c r="BZ953" s="19"/>
    </row>
    <row r="954" hidden="1">
      <c r="A954" s="20" t="s">
        <v>7</v>
      </c>
      <c r="B954" s="20" t="s">
        <v>38</v>
      </c>
      <c r="C954" s="21">
        <v>1178.0</v>
      </c>
      <c r="D954" s="22">
        <v>44546.0</v>
      </c>
      <c r="E954" s="23">
        <v>44286.0</v>
      </c>
      <c r="F954" s="20" t="s">
        <v>87</v>
      </c>
      <c r="G954" s="20" t="s">
        <v>29</v>
      </c>
      <c r="H954" s="24">
        <v>2.0</v>
      </c>
      <c r="I954" s="25">
        <v>13.0</v>
      </c>
      <c r="J954" s="26" t="s">
        <v>39</v>
      </c>
      <c r="K954" s="27">
        <v>0.25</v>
      </c>
      <c r="L954" s="28" t="s">
        <v>26</v>
      </c>
      <c r="M954" s="28">
        <v>90000.0</v>
      </c>
      <c r="N954" s="29"/>
      <c r="O954" s="30">
        <v>44548.0</v>
      </c>
      <c r="P954" s="34" t="s">
        <v>643</v>
      </c>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row>
    <row r="955" hidden="1">
      <c r="A955" s="20" t="s">
        <v>7</v>
      </c>
      <c r="B955" s="20" t="s">
        <v>51</v>
      </c>
      <c r="C955" s="21">
        <v>494.0</v>
      </c>
      <c r="D955" s="22">
        <v>44535.0</v>
      </c>
      <c r="E955" s="23">
        <v>44286.0</v>
      </c>
      <c r="F955" s="20" t="s">
        <v>87</v>
      </c>
      <c r="G955" s="20" t="s">
        <v>29</v>
      </c>
      <c r="H955" s="24">
        <v>2.0</v>
      </c>
      <c r="I955" s="25">
        <v>13.0</v>
      </c>
      <c r="J955" s="26" t="s">
        <v>39</v>
      </c>
      <c r="K955" s="27">
        <v>0.25</v>
      </c>
      <c r="L955" s="28" t="s">
        <v>26</v>
      </c>
      <c r="M955" s="28">
        <v>50000.0</v>
      </c>
      <c r="N955" s="33"/>
      <c r="O955" s="33"/>
      <c r="P955" s="26" t="s">
        <v>644</v>
      </c>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row>
    <row r="956" hidden="1">
      <c r="A956" s="20" t="s">
        <v>7</v>
      </c>
      <c r="B956" s="20" t="s">
        <v>38</v>
      </c>
      <c r="C956" s="21">
        <v>794.0</v>
      </c>
      <c r="D956" s="22">
        <v>44535.0</v>
      </c>
      <c r="E956" s="23">
        <v>44286.0</v>
      </c>
      <c r="F956" s="20" t="s">
        <v>87</v>
      </c>
      <c r="G956" s="20" t="s">
        <v>29</v>
      </c>
      <c r="H956" s="24">
        <v>2.0</v>
      </c>
      <c r="I956" s="25">
        <v>13.0</v>
      </c>
      <c r="J956" s="26" t="s">
        <v>25</v>
      </c>
      <c r="K956" s="27">
        <v>0.1</v>
      </c>
      <c r="L956" s="28" t="s">
        <v>26</v>
      </c>
      <c r="M956" s="28">
        <v>40000.0</v>
      </c>
      <c r="N956" s="33"/>
      <c r="O956" s="33"/>
      <c r="P956" s="34" t="s">
        <v>645</v>
      </c>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row>
    <row r="957" hidden="1">
      <c r="A957" s="20" t="s">
        <v>7</v>
      </c>
      <c r="B957" s="20" t="s">
        <v>22</v>
      </c>
      <c r="C957" s="21">
        <v>639.0</v>
      </c>
      <c r="D957" s="22">
        <v>44527.0</v>
      </c>
      <c r="E957" s="23">
        <v>44286.0</v>
      </c>
      <c r="F957" s="20" t="s">
        <v>87</v>
      </c>
      <c r="G957" s="20" t="s">
        <v>29</v>
      </c>
      <c r="H957" s="24">
        <v>2.0</v>
      </c>
      <c r="I957" s="25">
        <v>13.0</v>
      </c>
      <c r="J957" s="26" t="s">
        <v>25</v>
      </c>
      <c r="K957" s="27">
        <v>0.1</v>
      </c>
      <c r="L957" s="28" t="s">
        <v>26</v>
      </c>
      <c r="M957" s="28">
        <v>150000.0</v>
      </c>
      <c r="N957" s="29"/>
      <c r="O957" s="30">
        <v>44527.0</v>
      </c>
      <c r="P957" s="26" t="s">
        <v>646</v>
      </c>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row>
    <row r="958" hidden="1">
      <c r="A958" s="20" t="s">
        <v>5</v>
      </c>
      <c r="B958" s="20" t="s">
        <v>33</v>
      </c>
      <c r="C958" s="21">
        <v>969.0</v>
      </c>
      <c r="D958" s="22">
        <v>44525.0</v>
      </c>
      <c r="E958" s="23">
        <v>44286.0</v>
      </c>
      <c r="F958" s="20" t="s">
        <v>87</v>
      </c>
      <c r="G958" s="20" t="s">
        <v>29</v>
      </c>
      <c r="H958" s="24">
        <v>2.0</v>
      </c>
      <c r="I958" s="25">
        <v>13.0</v>
      </c>
      <c r="J958" s="26" t="s">
        <v>39</v>
      </c>
      <c r="K958" s="27">
        <v>0.25</v>
      </c>
      <c r="L958" s="28" t="s">
        <v>26</v>
      </c>
      <c r="M958" s="28">
        <v>46000.0</v>
      </c>
      <c r="N958" s="29"/>
      <c r="O958" s="30">
        <v>44259.0</v>
      </c>
      <c r="P958" s="26" t="s">
        <v>647</v>
      </c>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row>
    <row r="959" hidden="1">
      <c r="A959" s="20" t="s">
        <v>5</v>
      </c>
      <c r="B959" s="20" t="s">
        <v>51</v>
      </c>
      <c r="C959" s="21">
        <v>375.0</v>
      </c>
      <c r="D959" s="22">
        <v>44507.0</v>
      </c>
      <c r="E959" s="23">
        <v>44286.0</v>
      </c>
      <c r="F959" s="20" t="s">
        <v>87</v>
      </c>
      <c r="G959" s="20" t="s">
        <v>29</v>
      </c>
      <c r="H959" s="24">
        <v>2.0</v>
      </c>
      <c r="I959" s="25">
        <v>13.0</v>
      </c>
      <c r="J959" s="26" t="s">
        <v>39</v>
      </c>
      <c r="K959" s="27">
        <v>0.25</v>
      </c>
      <c r="L959" s="28" t="s">
        <v>26</v>
      </c>
      <c r="M959" s="28">
        <v>45000.0</v>
      </c>
      <c r="N959" s="29"/>
      <c r="O959" s="30">
        <v>44532.0</v>
      </c>
      <c r="P959" s="38" t="s">
        <v>648</v>
      </c>
      <c r="Q959" s="37"/>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row>
    <row r="960" hidden="1">
      <c r="A960" s="20" t="s">
        <v>7</v>
      </c>
      <c r="B960" s="20" t="s">
        <v>33</v>
      </c>
      <c r="C960" s="21">
        <v>1659.0</v>
      </c>
      <c r="D960" s="22">
        <v>44449.0</v>
      </c>
      <c r="E960" s="23">
        <v>44286.0</v>
      </c>
      <c r="F960" s="20" t="s">
        <v>87</v>
      </c>
      <c r="G960" s="20" t="s">
        <v>29</v>
      </c>
      <c r="H960" s="24">
        <v>2.0</v>
      </c>
      <c r="I960" s="25">
        <v>13.0</v>
      </c>
      <c r="J960" s="26" t="s">
        <v>25</v>
      </c>
      <c r="K960" s="27">
        <v>0.1</v>
      </c>
      <c r="L960" s="28" t="s">
        <v>26</v>
      </c>
      <c r="M960" s="28">
        <v>150000.0</v>
      </c>
      <c r="N960" s="29"/>
      <c r="O960" s="30">
        <v>44422.0</v>
      </c>
      <c r="P960" s="38" t="s">
        <v>649</v>
      </c>
      <c r="Q960" s="37"/>
      <c r="R960" s="37"/>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row>
    <row r="961" hidden="1">
      <c r="A961" s="20" t="s">
        <v>7</v>
      </c>
      <c r="B961" s="20" t="s">
        <v>22</v>
      </c>
      <c r="C961" s="21">
        <v>1522.0</v>
      </c>
      <c r="D961" s="22">
        <v>44442.0</v>
      </c>
      <c r="E961" s="23">
        <v>44286.0</v>
      </c>
      <c r="F961" s="20" t="s">
        <v>87</v>
      </c>
      <c r="G961" s="20" t="s">
        <v>29</v>
      </c>
      <c r="H961" s="24">
        <v>2.0</v>
      </c>
      <c r="I961" s="25">
        <v>210.0</v>
      </c>
      <c r="J961" s="26" t="s">
        <v>34</v>
      </c>
      <c r="K961" s="27">
        <v>0.0</v>
      </c>
      <c r="L961" s="28" t="s">
        <v>35</v>
      </c>
      <c r="M961" s="28">
        <v>222000.0</v>
      </c>
      <c r="N961" s="33"/>
      <c r="O961" s="33"/>
      <c r="P961" s="36" t="s">
        <v>650</v>
      </c>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row>
    <row r="962" hidden="1">
      <c r="A962" s="20" t="s">
        <v>7</v>
      </c>
      <c r="B962" s="20" t="s">
        <v>22</v>
      </c>
      <c r="C962" s="21">
        <v>1523.0</v>
      </c>
      <c r="D962" s="22">
        <v>44442.0</v>
      </c>
      <c r="E962" s="23">
        <v>44286.0</v>
      </c>
      <c r="F962" s="20" t="s">
        <v>87</v>
      </c>
      <c r="G962" s="20" t="s">
        <v>29</v>
      </c>
      <c r="H962" s="24">
        <v>2.0</v>
      </c>
      <c r="I962" s="25">
        <v>210.0</v>
      </c>
      <c r="J962" s="26" t="s">
        <v>34</v>
      </c>
      <c r="K962" s="27">
        <v>0.0</v>
      </c>
      <c r="L962" s="28" t="s">
        <v>35</v>
      </c>
      <c r="M962" s="28">
        <v>75000.0</v>
      </c>
      <c r="N962" s="33"/>
      <c r="O962" s="33"/>
      <c r="P962" s="26" t="s">
        <v>650</v>
      </c>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row>
    <row r="963" hidden="1">
      <c r="A963" s="20" t="s">
        <v>6</v>
      </c>
      <c r="B963" s="20" t="s">
        <v>22</v>
      </c>
      <c r="C963" s="21">
        <v>1524.0</v>
      </c>
      <c r="D963" s="22">
        <v>44442.0</v>
      </c>
      <c r="E963" s="23">
        <v>44286.0</v>
      </c>
      <c r="F963" s="20" t="s">
        <v>87</v>
      </c>
      <c r="G963" s="20" t="s">
        <v>29</v>
      </c>
      <c r="H963" s="24">
        <v>2.0</v>
      </c>
      <c r="I963" s="25">
        <v>210.0</v>
      </c>
      <c r="J963" s="26" t="s">
        <v>34</v>
      </c>
      <c r="K963" s="27">
        <v>0.0</v>
      </c>
      <c r="L963" s="28" t="s">
        <v>35</v>
      </c>
      <c r="M963" s="28">
        <v>50000.0</v>
      </c>
      <c r="N963" s="33"/>
      <c r="O963" s="33"/>
      <c r="P963" s="26" t="s">
        <v>650</v>
      </c>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row>
    <row r="964" hidden="1">
      <c r="A964" s="20" t="s">
        <v>7</v>
      </c>
      <c r="B964" s="20" t="s">
        <v>33</v>
      </c>
      <c r="C964" s="21">
        <v>1064.0</v>
      </c>
      <c r="D964" s="22">
        <v>44441.0</v>
      </c>
      <c r="E964" s="23">
        <v>44286.0</v>
      </c>
      <c r="F964" s="20" t="s">
        <v>87</v>
      </c>
      <c r="G964" s="20" t="s">
        <v>29</v>
      </c>
      <c r="H964" s="24">
        <v>2.0</v>
      </c>
      <c r="I964" s="25">
        <v>13.0</v>
      </c>
      <c r="J964" s="26" t="s">
        <v>25</v>
      </c>
      <c r="K964" s="27">
        <v>0.1</v>
      </c>
      <c r="L964" s="28" t="s">
        <v>26</v>
      </c>
      <c r="M964" s="28">
        <v>75000.0</v>
      </c>
      <c r="N964" s="33"/>
      <c r="O964" s="33"/>
      <c r="P964" s="26" t="s">
        <v>651</v>
      </c>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c r="BO964" s="19"/>
      <c r="BP964" s="19"/>
      <c r="BQ964" s="19"/>
      <c r="BR964" s="19"/>
      <c r="BS964" s="19"/>
      <c r="BT964" s="19"/>
      <c r="BU964" s="19"/>
      <c r="BV964" s="19"/>
      <c r="BW964" s="19"/>
      <c r="BX964" s="19"/>
      <c r="BY964" s="19"/>
      <c r="BZ964" s="19"/>
    </row>
    <row r="965" hidden="1">
      <c r="A965" s="20" t="s">
        <v>7</v>
      </c>
      <c r="B965" s="20" t="s">
        <v>44</v>
      </c>
      <c r="C965" s="21">
        <v>49.0</v>
      </c>
      <c r="D965" s="22">
        <v>44432.0</v>
      </c>
      <c r="E965" s="23">
        <v>44286.0</v>
      </c>
      <c r="F965" s="20" t="s">
        <v>87</v>
      </c>
      <c r="G965" s="20" t="s">
        <v>29</v>
      </c>
      <c r="H965" s="24">
        <v>2.0</v>
      </c>
      <c r="I965" s="25">
        <v>13.0</v>
      </c>
      <c r="J965" s="26" t="s">
        <v>25</v>
      </c>
      <c r="K965" s="27">
        <v>0.1</v>
      </c>
      <c r="L965" s="28" t="s">
        <v>26</v>
      </c>
      <c r="M965" s="28">
        <v>120000.0</v>
      </c>
      <c r="N965" s="33"/>
      <c r="O965" s="33"/>
      <c r="P965" s="26" t="s">
        <v>238</v>
      </c>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c r="BO965" s="19"/>
      <c r="BP965" s="19"/>
      <c r="BQ965" s="19"/>
      <c r="BR965" s="19"/>
      <c r="BS965" s="19"/>
      <c r="BT965" s="19"/>
      <c r="BU965" s="19"/>
      <c r="BV965" s="19"/>
      <c r="BW965" s="19"/>
      <c r="BX965" s="19"/>
      <c r="BY965" s="19"/>
      <c r="BZ965" s="19"/>
    </row>
    <row r="966" hidden="1">
      <c r="A966" s="20" t="s">
        <v>7</v>
      </c>
      <c r="B966" s="20" t="s">
        <v>33</v>
      </c>
      <c r="C966" s="21">
        <v>327.0</v>
      </c>
      <c r="D966" s="22">
        <v>44432.0</v>
      </c>
      <c r="E966" s="23">
        <v>44286.0</v>
      </c>
      <c r="F966" s="20" t="s">
        <v>87</v>
      </c>
      <c r="G966" s="20" t="s">
        <v>29</v>
      </c>
      <c r="H966" s="24">
        <v>2.0</v>
      </c>
      <c r="I966" s="25">
        <v>13.0</v>
      </c>
      <c r="J966" s="26" t="s">
        <v>25</v>
      </c>
      <c r="K966" s="27">
        <v>0.1</v>
      </c>
      <c r="L966" s="28" t="s">
        <v>26</v>
      </c>
      <c r="M966" s="28">
        <v>120000.0</v>
      </c>
      <c r="N966" s="33"/>
      <c r="O966" s="33"/>
      <c r="P966" s="26" t="s">
        <v>238</v>
      </c>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c r="BO966" s="19"/>
      <c r="BP966" s="19"/>
      <c r="BQ966" s="19"/>
      <c r="BR966" s="19"/>
      <c r="BS966" s="19"/>
      <c r="BT966" s="19"/>
      <c r="BU966" s="19"/>
      <c r="BV966" s="19"/>
      <c r="BW966" s="19"/>
      <c r="BX966" s="19"/>
      <c r="BY966" s="19"/>
      <c r="BZ966" s="19"/>
    </row>
    <row r="967" hidden="1">
      <c r="A967" s="20" t="s">
        <v>7</v>
      </c>
      <c r="B967" s="20" t="s">
        <v>38</v>
      </c>
      <c r="C967" s="21">
        <v>1124.0</v>
      </c>
      <c r="D967" s="22">
        <v>44432.0</v>
      </c>
      <c r="E967" s="23">
        <v>44286.0</v>
      </c>
      <c r="F967" s="20" t="s">
        <v>87</v>
      </c>
      <c r="G967" s="20" t="s">
        <v>29</v>
      </c>
      <c r="H967" s="24">
        <v>2.0</v>
      </c>
      <c r="I967" s="25">
        <v>13.0</v>
      </c>
      <c r="J967" s="26" t="s">
        <v>25</v>
      </c>
      <c r="K967" s="27">
        <v>0.1</v>
      </c>
      <c r="L967" s="28" t="s">
        <v>26</v>
      </c>
      <c r="M967" s="28">
        <v>120000.0</v>
      </c>
      <c r="N967" s="33"/>
      <c r="O967" s="33"/>
      <c r="P967" s="36" t="s">
        <v>238</v>
      </c>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c r="BO967" s="19"/>
      <c r="BP967" s="19"/>
      <c r="BQ967" s="19"/>
      <c r="BR967" s="19"/>
      <c r="BS967" s="19"/>
      <c r="BT967" s="19"/>
      <c r="BU967" s="19"/>
      <c r="BV967" s="19"/>
      <c r="BW967" s="19"/>
      <c r="BX967" s="19"/>
      <c r="BY967" s="19"/>
      <c r="BZ967" s="19"/>
    </row>
    <row r="968" hidden="1">
      <c r="A968" s="20" t="s">
        <v>7</v>
      </c>
      <c r="B968" s="20" t="s">
        <v>38</v>
      </c>
      <c r="C968" s="21">
        <v>1125.0</v>
      </c>
      <c r="D968" s="22">
        <v>44432.0</v>
      </c>
      <c r="E968" s="23">
        <v>44286.0</v>
      </c>
      <c r="F968" s="20" t="s">
        <v>87</v>
      </c>
      <c r="G968" s="20" t="s">
        <v>29</v>
      </c>
      <c r="H968" s="24">
        <v>2.0</v>
      </c>
      <c r="I968" s="25">
        <v>13.0</v>
      </c>
      <c r="J968" s="26" t="s">
        <v>39</v>
      </c>
      <c r="K968" s="27">
        <v>0.25</v>
      </c>
      <c r="L968" s="28" t="s">
        <v>26</v>
      </c>
      <c r="M968" s="28">
        <v>120000.0</v>
      </c>
      <c r="N968" s="33"/>
      <c r="O968" s="33"/>
      <c r="P968" s="26" t="s">
        <v>238</v>
      </c>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c r="BO968" s="19"/>
      <c r="BP968" s="19"/>
      <c r="BQ968" s="19"/>
      <c r="BR968" s="19"/>
      <c r="BS968" s="19"/>
      <c r="BT968" s="19"/>
      <c r="BU968" s="19"/>
      <c r="BV968" s="19"/>
      <c r="BW968" s="19"/>
      <c r="BX968" s="19"/>
      <c r="BY968" s="19"/>
      <c r="BZ968" s="19"/>
    </row>
    <row r="969" hidden="1">
      <c r="A969" s="20" t="s">
        <v>7</v>
      </c>
      <c r="B969" s="20" t="s">
        <v>38</v>
      </c>
      <c r="C969" s="21">
        <v>1156.0</v>
      </c>
      <c r="D969" s="22">
        <v>44432.0</v>
      </c>
      <c r="E969" s="23">
        <v>44286.0</v>
      </c>
      <c r="F969" s="20" t="s">
        <v>87</v>
      </c>
      <c r="G969" s="20" t="s">
        <v>29</v>
      </c>
      <c r="H969" s="24">
        <v>2.0</v>
      </c>
      <c r="I969" s="25">
        <v>13.0</v>
      </c>
      <c r="J969" s="26" t="s">
        <v>25</v>
      </c>
      <c r="K969" s="27">
        <v>0.1</v>
      </c>
      <c r="L969" s="28" t="s">
        <v>26</v>
      </c>
      <c r="M969" s="28">
        <v>80000.0</v>
      </c>
      <c r="N969" s="33"/>
      <c r="O969" s="33"/>
      <c r="P969" s="26" t="s">
        <v>238</v>
      </c>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c r="BO969" s="19"/>
      <c r="BP969" s="19"/>
      <c r="BQ969" s="19"/>
      <c r="BR969" s="19"/>
      <c r="BS969" s="19"/>
      <c r="BT969" s="19"/>
      <c r="BU969" s="19"/>
      <c r="BV969" s="19"/>
      <c r="BW969" s="19"/>
      <c r="BX969" s="19"/>
      <c r="BY969" s="19"/>
      <c r="BZ969" s="19"/>
    </row>
    <row r="970" hidden="1">
      <c r="A970" s="20" t="s">
        <v>5</v>
      </c>
      <c r="B970" s="20" t="s">
        <v>44</v>
      </c>
      <c r="C970" s="21">
        <v>30.0</v>
      </c>
      <c r="D970" s="22">
        <v>44422.0</v>
      </c>
      <c r="E970" s="23">
        <v>44286.0</v>
      </c>
      <c r="F970" s="20" t="s">
        <v>87</v>
      </c>
      <c r="G970" s="20" t="s">
        <v>29</v>
      </c>
      <c r="H970" s="24">
        <v>2.0</v>
      </c>
      <c r="I970" s="25">
        <v>13.0</v>
      </c>
      <c r="J970" s="26" t="s">
        <v>25</v>
      </c>
      <c r="K970" s="27">
        <v>0.1</v>
      </c>
      <c r="L970" s="28" t="s">
        <v>26</v>
      </c>
      <c r="M970" s="28">
        <v>20000.0</v>
      </c>
      <c r="N970" s="29"/>
      <c r="O970" s="30">
        <v>44520.0</v>
      </c>
      <c r="P970" s="26" t="s">
        <v>652</v>
      </c>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c r="BO970" s="19"/>
      <c r="BP970" s="19"/>
      <c r="BQ970" s="19"/>
      <c r="BR970" s="19"/>
      <c r="BS970" s="19"/>
      <c r="BT970" s="19"/>
      <c r="BU970" s="19"/>
      <c r="BV970" s="19"/>
      <c r="BW970" s="19"/>
      <c r="BX970" s="19"/>
      <c r="BY970" s="19"/>
      <c r="BZ970" s="19"/>
    </row>
    <row r="971" hidden="1">
      <c r="A971" s="20" t="s">
        <v>7</v>
      </c>
      <c r="B971" s="20" t="s">
        <v>33</v>
      </c>
      <c r="C971" s="21">
        <v>919.0</v>
      </c>
      <c r="D971" s="22">
        <v>44399.0</v>
      </c>
      <c r="E971" s="23">
        <v>44286.0</v>
      </c>
      <c r="F971" s="20" t="s">
        <v>87</v>
      </c>
      <c r="G971" s="20" t="s">
        <v>29</v>
      </c>
      <c r="H971" s="24">
        <v>2.0</v>
      </c>
      <c r="I971" s="25">
        <v>13.0</v>
      </c>
      <c r="J971" s="26" t="s">
        <v>25</v>
      </c>
      <c r="K971" s="27">
        <v>0.1</v>
      </c>
      <c r="L971" s="28" t="s">
        <v>26</v>
      </c>
      <c r="M971" s="28">
        <v>250000.0</v>
      </c>
      <c r="N971" s="29"/>
      <c r="O971" s="30">
        <v>44512.0</v>
      </c>
      <c r="P971" s="26" t="s">
        <v>653</v>
      </c>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c r="BO971" s="19"/>
      <c r="BP971" s="19"/>
      <c r="BQ971" s="19"/>
      <c r="BR971" s="19"/>
      <c r="BS971" s="19"/>
      <c r="BT971" s="19"/>
      <c r="BU971" s="19"/>
      <c r="BV971" s="19"/>
      <c r="BW971" s="19"/>
      <c r="BX971" s="19"/>
      <c r="BY971" s="19"/>
      <c r="BZ971" s="19"/>
    </row>
    <row r="972" hidden="1">
      <c r="A972" s="20" t="s">
        <v>7</v>
      </c>
      <c r="B972" s="20" t="s">
        <v>33</v>
      </c>
      <c r="C972" s="21">
        <v>893.0</v>
      </c>
      <c r="D972" s="22">
        <v>44346.0</v>
      </c>
      <c r="E972" s="23">
        <v>44286.0</v>
      </c>
      <c r="F972" s="20" t="s">
        <v>87</v>
      </c>
      <c r="G972" s="20" t="s">
        <v>29</v>
      </c>
      <c r="H972" s="24">
        <v>2.0</v>
      </c>
      <c r="I972" s="25">
        <v>306.0</v>
      </c>
      <c r="J972" s="26" t="s">
        <v>34</v>
      </c>
      <c r="K972" s="27">
        <v>0.0</v>
      </c>
      <c r="L972" s="28" t="s">
        <v>35</v>
      </c>
      <c r="M972" s="28">
        <v>100000.0</v>
      </c>
      <c r="N972" s="33"/>
      <c r="O972" s="33"/>
      <c r="P972" s="26" t="s">
        <v>149</v>
      </c>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c r="BO972" s="19"/>
      <c r="BP972" s="19"/>
      <c r="BQ972" s="19"/>
      <c r="BR972" s="19"/>
      <c r="BS972" s="19"/>
      <c r="BT972" s="19"/>
      <c r="BU972" s="19"/>
      <c r="BV972" s="19"/>
      <c r="BW972" s="19"/>
      <c r="BX972" s="19"/>
      <c r="BY972" s="19"/>
      <c r="BZ972" s="19"/>
    </row>
    <row r="973" hidden="1">
      <c r="A973" s="20" t="s">
        <v>7</v>
      </c>
      <c r="B973" s="20" t="s">
        <v>38</v>
      </c>
      <c r="C973" s="21">
        <v>833.0</v>
      </c>
      <c r="D973" s="22">
        <v>44338.0</v>
      </c>
      <c r="E973" s="23">
        <v>44286.0</v>
      </c>
      <c r="F973" s="20" t="s">
        <v>87</v>
      </c>
      <c r="G973" s="20" t="s">
        <v>29</v>
      </c>
      <c r="H973" s="24">
        <v>2.0</v>
      </c>
      <c r="I973" s="25">
        <v>314.0</v>
      </c>
      <c r="J973" s="26" t="s">
        <v>34</v>
      </c>
      <c r="K973" s="27">
        <v>0.0</v>
      </c>
      <c r="L973" s="28" t="s">
        <v>35</v>
      </c>
      <c r="M973" s="28">
        <v>50000.0</v>
      </c>
      <c r="N973" s="33"/>
      <c r="O973" s="33"/>
      <c r="P973" s="34" t="s">
        <v>654</v>
      </c>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c r="BO973" s="19"/>
      <c r="BP973" s="19"/>
      <c r="BQ973" s="19"/>
      <c r="BR973" s="19"/>
      <c r="BS973" s="19"/>
      <c r="BT973" s="19"/>
      <c r="BU973" s="19"/>
      <c r="BV973" s="19"/>
      <c r="BW973" s="19"/>
      <c r="BX973" s="19"/>
      <c r="BY973" s="19"/>
      <c r="BZ973" s="19"/>
    </row>
    <row r="974" hidden="1">
      <c r="A974" s="20" t="s">
        <v>6</v>
      </c>
      <c r="B974" s="20" t="s">
        <v>38</v>
      </c>
      <c r="C974" s="21">
        <v>1273.0</v>
      </c>
      <c r="D974" s="22">
        <v>44338.0</v>
      </c>
      <c r="E974" s="23">
        <v>44286.0</v>
      </c>
      <c r="F974" s="20" t="s">
        <v>87</v>
      </c>
      <c r="G974" s="20" t="s">
        <v>29</v>
      </c>
      <c r="H974" s="24">
        <v>2.0</v>
      </c>
      <c r="I974" s="25">
        <v>13.0</v>
      </c>
      <c r="J974" s="26" t="s">
        <v>25</v>
      </c>
      <c r="K974" s="27">
        <v>0.25</v>
      </c>
      <c r="L974" s="28" t="s">
        <v>26</v>
      </c>
      <c r="M974" s="28">
        <v>100000.0</v>
      </c>
      <c r="N974" s="33"/>
      <c r="O974" s="33"/>
      <c r="P974" s="34" t="s">
        <v>655</v>
      </c>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c r="BO974" s="19"/>
      <c r="BP974" s="19"/>
      <c r="BQ974" s="19"/>
      <c r="BR974" s="19"/>
      <c r="BS974" s="19"/>
      <c r="BT974" s="19"/>
      <c r="BU974" s="19"/>
      <c r="BV974" s="19"/>
      <c r="BW974" s="19"/>
      <c r="BX974" s="19"/>
      <c r="BY974" s="19"/>
      <c r="BZ974" s="19"/>
    </row>
    <row r="975" hidden="1">
      <c r="A975" s="20" t="s">
        <v>6</v>
      </c>
      <c r="B975" s="20" t="s">
        <v>38</v>
      </c>
      <c r="C975" s="21">
        <v>1502.0</v>
      </c>
      <c r="D975" s="22">
        <v>44338.0</v>
      </c>
      <c r="E975" s="23">
        <v>44286.0</v>
      </c>
      <c r="F975" s="20" t="s">
        <v>87</v>
      </c>
      <c r="G975" s="20" t="s">
        <v>29</v>
      </c>
      <c r="H975" s="24">
        <v>2.0</v>
      </c>
      <c r="I975" s="25">
        <v>13.0</v>
      </c>
      <c r="J975" s="26" t="s">
        <v>25</v>
      </c>
      <c r="K975" s="27">
        <v>0.35</v>
      </c>
      <c r="L975" s="28" t="s">
        <v>656</v>
      </c>
      <c r="M975" s="28">
        <v>125000.0</v>
      </c>
      <c r="N975" s="33"/>
      <c r="O975" s="33"/>
      <c r="P975" s="20" t="s">
        <v>657</v>
      </c>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c r="BO975" s="19"/>
      <c r="BP975" s="19"/>
      <c r="BQ975" s="19"/>
      <c r="BR975" s="19"/>
      <c r="BS975" s="19"/>
      <c r="BT975" s="19"/>
      <c r="BU975" s="19"/>
      <c r="BV975" s="19"/>
      <c r="BW975" s="19"/>
      <c r="BX975" s="19"/>
      <c r="BY975" s="19"/>
      <c r="BZ975" s="19"/>
    </row>
    <row r="976" hidden="1">
      <c r="A976" s="20" t="s">
        <v>7</v>
      </c>
      <c r="B976" s="20" t="s">
        <v>51</v>
      </c>
      <c r="C976" s="21">
        <v>387.0</v>
      </c>
      <c r="D976" s="22">
        <v>44311.0</v>
      </c>
      <c r="E976" s="23">
        <v>44286.0</v>
      </c>
      <c r="F976" s="20" t="s">
        <v>87</v>
      </c>
      <c r="G976" s="20" t="s">
        <v>29</v>
      </c>
      <c r="H976" s="24">
        <v>2.0</v>
      </c>
      <c r="I976" s="25">
        <v>13.0</v>
      </c>
      <c r="J976" s="26" t="s">
        <v>52</v>
      </c>
      <c r="K976" s="27">
        <v>0.3</v>
      </c>
      <c r="L976" s="28" t="s">
        <v>656</v>
      </c>
      <c r="M976" s="28">
        <v>20000.0</v>
      </c>
      <c r="N976" s="33"/>
      <c r="O976" s="33"/>
      <c r="P976" s="26" t="s">
        <v>658</v>
      </c>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c r="BO976" s="19"/>
      <c r="BP976" s="19"/>
      <c r="BQ976" s="19"/>
      <c r="BR976" s="19"/>
      <c r="BS976" s="19"/>
      <c r="BT976" s="19"/>
      <c r="BU976" s="19"/>
      <c r="BV976" s="19"/>
      <c r="BW976" s="19"/>
      <c r="BX976" s="19"/>
      <c r="BY976" s="19"/>
      <c r="BZ976" s="19"/>
    </row>
    <row r="977" hidden="1">
      <c r="A977" s="20" t="s">
        <v>7</v>
      </c>
      <c r="B977" s="20" t="s">
        <v>33</v>
      </c>
      <c r="C977" s="21">
        <v>1519.0</v>
      </c>
      <c r="D977" s="22">
        <v>44302.0</v>
      </c>
      <c r="E977" s="23">
        <v>44286.0</v>
      </c>
      <c r="F977" s="20" t="s">
        <v>87</v>
      </c>
      <c r="G977" s="20" t="s">
        <v>29</v>
      </c>
      <c r="H977" s="24">
        <v>2.0</v>
      </c>
      <c r="I977" s="25">
        <v>13.0</v>
      </c>
      <c r="J977" s="26" t="s">
        <v>39</v>
      </c>
      <c r="K977" s="27">
        <v>0.05</v>
      </c>
      <c r="L977" s="28" t="s">
        <v>26</v>
      </c>
      <c r="M977" s="28">
        <v>100000.0</v>
      </c>
      <c r="N977" s="33"/>
      <c r="O977" s="33"/>
      <c r="P977" s="38" t="s">
        <v>659</v>
      </c>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c r="BO977" s="19"/>
      <c r="BP977" s="19"/>
      <c r="BQ977" s="19"/>
      <c r="BR977" s="19"/>
      <c r="BS977" s="19"/>
      <c r="BT977" s="19"/>
      <c r="BU977" s="19"/>
      <c r="BV977" s="19"/>
      <c r="BW977" s="19"/>
      <c r="BX977" s="19"/>
      <c r="BY977" s="19"/>
      <c r="BZ977" s="19"/>
    </row>
    <row r="978" hidden="1">
      <c r="A978" s="20" t="s">
        <v>7</v>
      </c>
      <c r="B978" s="20" t="s">
        <v>33</v>
      </c>
      <c r="C978" s="21">
        <v>250.0</v>
      </c>
      <c r="D978" s="22">
        <v>44266.0</v>
      </c>
      <c r="E978" s="23">
        <v>44286.0</v>
      </c>
      <c r="F978" s="20" t="s">
        <v>87</v>
      </c>
      <c r="G978" s="20" t="s">
        <v>29</v>
      </c>
      <c r="H978" s="24">
        <v>2.0</v>
      </c>
      <c r="I978" s="25">
        <v>13.0</v>
      </c>
      <c r="J978" s="26" t="s">
        <v>25</v>
      </c>
      <c r="K978" s="27">
        <v>0.1</v>
      </c>
      <c r="L978" s="28" t="s">
        <v>26</v>
      </c>
      <c r="M978" s="28">
        <v>90000.0</v>
      </c>
      <c r="N978" s="29"/>
      <c r="O978" s="30">
        <v>44271.0</v>
      </c>
      <c r="P978" s="26" t="s">
        <v>660</v>
      </c>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c r="BO978" s="19"/>
      <c r="BP978" s="19"/>
      <c r="BQ978" s="19"/>
      <c r="BR978" s="19"/>
      <c r="BS978" s="19"/>
      <c r="BT978" s="19"/>
      <c r="BU978" s="19"/>
      <c r="BV978" s="19"/>
      <c r="BW978" s="19"/>
      <c r="BX978" s="19"/>
      <c r="BY978" s="19"/>
      <c r="BZ978" s="19"/>
    </row>
    <row r="979" hidden="1">
      <c r="A979" s="20" t="s">
        <v>7</v>
      </c>
      <c r="B979" s="20" t="s">
        <v>33</v>
      </c>
      <c r="C979" s="21">
        <v>1335.0</v>
      </c>
      <c r="D979" s="22">
        <v>44266.0</v>
      </c>
      <c r="E979" s="23">
        <v>44286.0</v>
      </c>
      <c r="F979" s="20" t="s">
        <v>87</v>
      </c>
      <c r="G979" s="20" t="s">
        <v>29</v>
      </c>
      <c r="H979" s="24">
        <v>2.0</v>
      </c>
      <c r="I979" s="25">
        <v>13.0</v>
      </c>
      <c r="J979" s="26" t="s">
        <v>25</v>
      </c>
      <c r="K979" s="27">
        <v>0.1</v>
      </c>
      <c r="L979" s="28" t="s">
        <v>26</v>
      </c>
      <c r="M979" s="28">
        <v>180000.0</v>
      </c>
      <c r="N979" s="29"/>
      <c r="O979" s="30">
        <v>44266.0</v>
      </c>
      <c r="P979" s="40"/>
      <c r="Q979" s="37"/>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row>
    <row r="980" hidden="1">
      <c r="A980" s="20" t="s">
        <v>7</v>
      </c>
      <c r="B980" s="20" t="s">
        <v>33</v>
      </c>
      <c r="C980" s="21">
        <v>988.0</v>
      </c>
      <c r="D980" s="22">
        <v>44264.0</v>
      </c>
      <c r="E980" s="23">
        <v>44286.0</v>
      </c>
      <c r="F980" s="20" t="s">
        <v>87</v>
      </c>
      <c r="G980" s="20" t="s">
        <v>29</v>
      </c>
      <c r="H980" s="24">
        <v>2.0</v>
      </c>
      <c r="I980" s="25">
        <v>13.0</v>
      </c>
      <c r="J980" s="26" t="s">
        <v>25</v>
      </c>
      <c r="K980" s="27">
        <v>0.1</v>
      </c>
      <c r="L980" s="28" t="s">
        <v>26</v>
      </c>
      <c r="M980" s="28">
        <v>90000.0</v>
      </c>
      <c r="N980" s="29"/>
      <c r="O980" s="30">
        <v>44244.0</v>
      </c>
      <c r="P980" s="3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row>
    <row r="981" hidden="1">
      <c r="A981" s="20" t="s">
        <v>7</v>
      </c>
      <c r="B981" s="20" t="s">
        <v>33</v>
      </c>
      <c r="C981" s="21">
        <v>1054.0</v>
      </c>
      <c r="D981" s="22">
        <v>44258.0</v>
      </c>
      <c r="E981" s="23">
        <v>44286.0</v>
      </c>
      <c r="F981" s="20" t="s">
        <v>87</v>
      </c>
      <c r="G981" s="20" t="s">
        <v>29</v>
      </c>
      <c r="H981" s="24">
        <v>2.0</v>
      </c>
      <c r="I981" s="25">
        <v>13.0</v>
      </c>
      <c r="J981" s="26" t="s">
        <v>25</v>
      </c>
      <c r="K981" s="27">
        <v>0.25</v>
      </c>
      <c r="L981" s="28" t="s">
        <v>26</v>
      </c>
      <c r="M981" s="28">
        <v>1000000.0</v>
      </c>
      <c r="N981" s="33"/>
      <c r="O981" s="33"/>
      <c r="P981" s="36" t="s">
        <v>661</v>
      </c>
      <c r="Q981" s="37"/>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row>
    <row r="982" hidden="1">
      <c r="A982" s="20" t="s">
        <v>7</v>
      </c>
      <c r="B982" s="20" t="s">
        <v>33</v>
      </c>
      <c r="C982" s="21">
        <v>1055.0</v>
      </c>
      <c r="D982" s="22">
        <v>44258.0</v>
      </c>
      <c r="E982" s="23">
        <v>44286.0</v>
      </c>
      <c r="F982" s="20" t="s">
        <v>87</v>
      </c>
      <c r="G982" s="20" t="s">
        <v>29</v>
      </c>
      <c r="H982" s="24">
        <v>2.0</v>
      </c>
      <c r="I982" s="25">
        <v>13.0</v>
      </c>
      <c r="J982" s="26" t="s">
        <v>25</v>
      </c>
      <c r="K982" s="27">
        <v>0.25</v>
      </c>
      <c r="L982" s="28" t="s">
        <v>26</v>
      </c>
      <c r="M982" s="28">
        <v>50000.0</v>
      </c>
      <c r="N982" s="33"/>
      <c r="O982" s="33"/>
      <c r="P982" s="26" t="s">
        <v>661</v>
      </c>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row>
    <row r="983" hidden="1">
      <c r="A983" s="20" t="s">
        <v>7</v>
      </c>
      <c r="B983" s="20" t="s">
        <v>33</v>
      </c>
      <c r="C983" s="21">
        <v>1610.0</v>
      </c>
      <c r="D983" s="22">
        <v>44252.0</v>
      </c>
      <c r="E983" s="23">
        <v>44286.0</v>
      </c>
      <c r="F983" s="20" t="s">
        <v>87</v>
      </c>
      <c r="G983" s="20" t="s">
        <v>29</v>
      </c>
      <c r="H983" s="24">
        <v>2.0</v>
      </c>
      <c r="I983" s="25">
        <v>13.0</v>
      </c>
      <c r="J983" s="26" t="s">
        <v>39</v>
      </c>
      <c r="K983" s="27">
        <v>0.1</v>
      </c>
      <c r="L983" s="28" t="s">
        <v>26</v>
      </c>
      <c r="M983" s="28">
        <v>90000.0</v>
      </c>
      <c r="N983" s="29"/>
      <c r="O983" s="30">
        <v>44271.0</v>
      </c>
      <c r="P983" s="26" t="s">
        <v>91</v>
      </c>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row>
    <row r="984" hidden="1">
      <c r="A984" s="20" t="s">
        <v>7</v>
      </c>
      <c r="B984" s="20" t="s">
        <v>22</v>
      </c>
      <c r="C984" s="21">
        <v>590.0</v>
      </c>
      <c r="D984" s="22">
        <v>44245.0</v>
      </c>
      <c r="E984" s="23">
        <v>44286.0</v>
      </c>
      <c r="F984" s="20" t="s">
        <v>87</v>
      </c>
      <c r="G984" s="20" t="s">
        <v>29</v>
      </c>
      <c r="H984" s="24">
        <v>2.0</v>
      </c>
      <c r="I984" s="25">
        <v>13.0</v>
      </c>
      <c r="J984" s="26" t="s">
        <v>25</v>
      </c>
      <c r="K984" s="27">
        <v>0.1</v>
      </c>
      <c r="L984" s="28" t="s">
        <v>26</v>
      </c>
      <c r="M984" s="28">
        <v>90000.0</v>
      </c>
      <c r="N984" s="29"/>
      <c r="O984" s="30">
        <v>44238.0</v>
      </c>
      <c r="P984" s="38" t="s">
        <v>662</v>
      </c>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row>
    <row r="985" hidden="1">
      <c r="A985" s="20" t="s">
        <v>6</v>
      </c>
      <c r="B985" s="20" t="s">
        <v>22</v>
      </c>
      <c r="C985" s="21">
        <v>1266.0</v>
      </c>
      <c r="D985" s="22">
        <v>44242.0</v>
      </c>
      <c r="E985" s="23">
        <v>44286.0</v>
      </c>
      <c r="F985" s="20" t="s">
        <v>87</v>
      </c>
      <c r="G985" s="20" t="s">
        <v>29</v>
      </c>
      <c r="H985" s="24">
        <v>2.0</v>
      </c>
      <c r="I985" s="25">
        <v>13.0</v>
      </c>
      <c r="J985" s="26" t="s">
        <v>25</v>
      </c>
      <c r="K985" s="27">
        <v>0.1</v>
      </c>
      <c r="L985" s="28" t="s">
        <v>26</v>
      </c>
      <c r="M985" s="28">
        <v>250000.0</v>
      </c>
      <c r="N985" s="29"/>
      <c r="O985" s="30">
        <v>44273.0</v>
      </c>
      <c r="P985" s="34" t="s">
        <v>663</v>
      </c>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row>
    <row r="986" hidden="1">
      <c r="A986" s="20" t="s">
        <v>7</v>
      </c>
      <c r="B986" s="20" t="s">
        <v>33</v>
      </c>
      <c r="C986" s="21">
        <v>253.0</v>
      </c>
      <c r="D986" s="22">
        <v>44241.0</v>
      </c>
      <c r="E986" s="23">
        <v>44286.0</v>
      </c>
      <c r="F986" s="20" t="s">
        <v>87</v>
      </c>
      <c r="G986" s="20" t="s">
        <v>29</v>
      </c>
      <c r="H986" s="24">
        <v>2.0</v>
      </c>
      <c r="I986" s="25">
        <v>13.0</v>
      </c>
      <c r="J986" s="26" t="s">
        <v>25</v>
      </c>
      <c r="K986" s="27">
        <v>0.1</v>
      </c>
      <c r="L986" s="28" t="s">
        <v>26</v>
      </c>
      <c r="M986" s="28">
        <v>80000.0</v>
      </c>
      <c r="N986" s="33"/>
      <c r="O986" s="33"/>
      <c r="P986" s="26" t="s">
        <v>664</v>
      </c>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row>
    <row r="987" hidden="1">
      <c r="A987" s="20" t="s">
        <v>7</v>
      </c>
      <c r="B987" s="20" t="s">
        <v>22</v>
      </c>
      <c r="C987" s="21">
        <v>660.0</v>
      </c>
      <c r="D987" s="22">
        <v>44239.0</v>
      </c>
      <c r="E987" s="23">
        <v>44286.0</v>
      </c>
      <c r="F987" s="20" t="s">
        <v>87</v>
      </c>
      <c r="G987" s="20" t="s">
        <v>29</v>
      </c>
      <c r="H987" s="24">
        <v>2.0</v>
      </c>
      <c r="I987" s="25">
        <v>13.0</v>
      </c>
      <c r="J987" s="26" t="s">
        <v>25</v>
      </c>
      <c r="K987" s="27">
        <v>0.1</v>
      </c>
      <c r="L987" s="28" t="s">
        <v>26</v>
      </c>
      <c r="M987" s="28">
        <v>180000.0</v>
      </c>
      <c r="N987" s="29"/>
      <c r="O987" s="30">
        <v>44224.0</v>
      </c>
      <c r="P987" s="36" t="s">
        <v>665</v>
      </c>
      <c r="Q987" s="37"/>
      <c r="R987" s="37"/>
      <c r="S987" s="37"/>
      <c r="T987" s="37"/>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row>
    <row r="988" hidden="1">
      <c r="A988" s="20" t="s">
        <v>7</v>
      </c>
      <c r="B988" s="20" t="s">
        <v>22</v>
      </c>
      <c r="C988" s="21">
        <v>579.0</v>
      </c>
      <c r="D988" s="22">
        <v>44238.0</v>
      </c>
      <c r="E988" s="23">
        <v>44286.0</v>
      </c>
      <c r="F988" s="20" t="s">
        <v>87</v>
      </c>
      <c r="G988" s="20" t="s">
        <v>29</v>
      </c>
      <c r="H988" s="24">
        <v>2.0</v>
      </c>
      <c r="I988" s="25">
        <v>48.0</v>
      </c>
      <c r="J988" s="26" t="s">
        <v>34</v>
      </c>
      <c r="K988" s="27">
        <v>0.0</v>
      </c>
      <c r="L988" s="28" t="s">
        <v>35</v>
      </c>
      <c r="M988" s="28">
        <v>50000.0</v>
      </c>
      <c r="N988" s="29"/>
      <c r="O988" s="30">
        <v>44270.0</v>
      </c>
      <c r="P988" s="34" t="s">
        <v>666</v>
      </c>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row>
    <row r="989" hidden="1">
      <c r="A989" s="20" t="s">
        <v>7</v>
      </c>
      <c r="B989" s="20" t="s">
        <v>22</v>
      </c>
      <c r="C989" s="21">
        <v>562.0</v>
      </c>
      <c r="D989" s="22">
        <v>44237.0</v>
      </c>
      <c r="E989" s="23">
        <v>44286.0</v>
      </c>
      <c r="F989" s="20" t="s">
        <v>87</v>
      </c>
      <c r="G989" s="20" t="s">
        <v>29</v>
      </c>
      <c r="H989" s="24">
        <v>2.0</v>
      </c>
      <c r="I989" s="25">
        <v>13.0</v>
      </c>
      <c r="J989" s="26" t="s">
        <v>25</v>
      </c>
      <c r="K989" s="27">
        <v>0.1</v>
      </c>
      <c r="L989" s="28" t="s">
        <v>26</v>
      </c>
      <c r="M989" s="28">
        <v>90000.0</v>
      </c>
      <c r="N989" s="29"/>
      <c r="O989" s="30">
        <v>44252.0</v>
      </c>
      <c r="P989" s="3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c r="BK989" s="19"/>
      <c r="BL989" s="19"/>
      <c r="BM989" s="19"/>
      <c r="BN989" s="19"/>
      <c r="BO989" s="19"/>
      <c r="BP989" s="19"/>
      <c r="BQ989" s="19"/>
      <c r="BR989" s="19"/>
      <c r="BS989" s="19"/>
      <c r="BT989" s="19"/>
      <c r="BU989" s="19"/>
      <c r="BV989" s="19"/>
      <c r="BW989" s="19"/>
      <c r="BX989" s="19"/>
      <c r="BY989" s="19"/>
      <c r="BZ989" s="19"/>
    </row>
    <row r="990" hidden="1">
      <c r="A990" s="20" t="s">
        <v>7</v>
      </c>
      <c r="B990" s="20" t="s">
        <v>22</v>
      </c>
      <c r="C990" s="21">
        <v>653.0</v>
      </c>
      <c r="D990" s="22">
        <v>44232.0</v>
      </c>
      <c r="E990" s="23">
        <v>44286.0</v>
      </c>
      <c r="F990" s="20" t="s">
        <v>87</v>
      </c>
      <c r="G990" s="20" t="s">
        <v>29</v>
      </c>
      <c r="H990" s="24">
        <v>2.0</v>
      </c>
      <c r="I990" s="25">
        <v>13.0</v>
      </c>
      <c r="J990" s="26" t="s">
        <v>25</v>
      </c>
      <c r="K990" s="27">
        <v>0.1</v>
      </c>
      <c r="L990" s="28" t="s">
        <v>26</v>
      </c>
      <c r="M990" s="28">
        <v>250000.0</v>
      </c>
      <c r="N990" s="29"/>
      <c r="O990" s="30">
        <v>44271.0</v>
      </c>
      <c r="P990" s="26" t="s">
        <v>667</v>
      </c>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c r="BK990" s="19"/>
      <c r="BL990" s="19"/>
      <c r="BM990" s="19"/>
      <c r="BN990" s="19"/>
      <c r="BO990" s="19"/>
      <c r="BP990" s="19"/>
      <c r="BQ990" s="19"/>
      <c r="BR990" s="19"/>
      <c r="BS990" s="19"/>
      <c r="BT990" s="19"/>
      <c r="BU990" s="19"/>
      <c r="BV990" s="19"/>
      <c r="BW990" s="19"/>
      <c r="BX990" s="19"/>
      <c r="BY990" s="19"/>
      <c r="BZ990" s="19"/>
    </row>
    <row r="991" hidden="1">
      <c r="A991" s="20" t="s">
        <v>7</v>
      </c>
      <c r="B991" s="20" t="s">
        <v>22</v>
      </c>
      <c r="C991" s="21">
        <v>1265.0</v>
      </c>
      <c r="D991" s="22">
        <v>44231.0</v>
      </c>
      <c r="E991" s="23">
        <v>44286.0</v>
      </c>
      <c r="F991" s="20" t="s">
        <v>87</v>
      </c>
      <c r="G991" s="20" t="s">
        <v>29</v>
      </c>
      <c r="H991" s="24">
        <v>2.0</v>
      </c>
      <c r="I991" s="25">
        <v>13.0</v>
      </c>
      <c r="J991" s="26" t="s">
        <v>25</v>
      </c>
      <c r="K991" s="27">
        <v>0.1</v>
      </c>
      <c r="L991" s="28" t="s">
        <v>26</v>
      </c>
      <c r="M991" s="28">
        <v>90000.0</v>
      </c>
      <c r="N991" s="33"/>
      <c r="O991" s="33"/>
      <c r="P991" s="37"/>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c r="BK991" s="19"/>
      <c r="BL991" s="19"/>
      <c r="BM991" s="19"/>
      <c r="BN991" s="19"/>
      <c r="BO991" s="19"/>
      <c r="BP991" s="19"/>
      <c r="BQ991" s="19"/>
      <c r="BR991" s="19"/>
      <c r="BS991" s="19"/>
      <c r="BT991" s="19"/>
      <c r="BU991" s="19"/>
      <c r="BV991" s="19"/>
      <c r="BW991" s="19"/>
      <c r="BX991" s="19"/>
      <c r="BY991" s="19"/>
      <c r="BZ991" s="19"/>
    </row>
    <row r="992" hidden="1">
      <c r="A992" s="20" t="s">
        <v>7</v>
      </c>
      <c r="B992" s="20" t="s">
        <v>38</v>
      </c>
      <c r="C992" s="21">
        <v>118.0</v>
      </c>
      <c r="D992" s="22">
        <v>44230.0</v>
      </c>
      <c r="E992" s="23">
        <v>44286.0</v>
      </c>
      <c r="F992" s="20" t="s">
        <v>87</v>
      </c>
      <c r="G992" s="20" t="s">
        <v>29</v>
      </c>
      <c r="H992" s="24">
        <v>2.0</v>
      </c>
      <c r="I992" s="25">
        <v>13.0</v>
      </c>
      <c r="J992" s="26" t="s">
        <v>25</v>
      </c>
      <c r="K992" s="27">
        <v>0.1</v>
      </c>
      <c r="L992" s="28" t="s">
        <v>26</v>
      </c>
      <c r="M992" s="28">
        <v>180000.0</v>
      </c>
      <c r="N992" s="29"/>
      <c r="O992" s="30">
        <v>44256.0</v>
      </c>
      <c r="P992" s="34" t="s">
        <v>668</v>
      </c>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c r="BK992" s="19"/>
      <c r="BL992" s="19"/>
      <c r="BM992" s="19"/>
      <c r="BN992" s="19"/>
      <c r="BO992" s="19"/>
      <c r="BP992" s="19"/>
      <c r="BQ992" s="19"/>
      <c r="BR992" s="19"/>
      <c r="BS992" s="19"/>
      <c r="BT992" s="19"/>
      <c r="BU992" s="19"/>
      <c r="BV992" s="19"/>
      <c r="BW992" s="19"/>
      <c r="BX992" s="19"/>
      <c r="BY992" s="19"/>
      <c r="BZ992" s="19"/>
    </row>
    <row r="993" hidden="1">
      <c r="A993" s="20" t="s">
        <v>7</v>
      </c>
      <c r="B993" s="20" t="s">
        <v>33</v>
      </c>
      <c r="C993" s="21">
        <v>956.0</v>
      </c>
      <c r="D993" s="22">
        <v>44226.0</v>
      </c>
      <c r="E993" s="23">
        <v>44286.0</v>
      </c>
      <c r="F993" s="20" t="s">
        <v>87</v>
      </c>
      <c r="G993" s="20" t="s">
        <v>29</v>
      </c>
      <c r="H993" s="24">
        <v>2.0</v>
      </c>
      <c r="I993" s="25">
        <v>13.0</v>
      </c>
      <c r="J993" s="26" t="s">
        <v>25</v>
      </c>
      <c r="K993" s="27">
        <v>0.1</v>
      </c>
      <c r="L993" s="28" t="s">
        <v>26</v>
      </c>
      <c r="M993" s="28">
        <v>250000.0</v>
      </c>
      <c r="N993" s="29"/>
      <c r="O993" s="30">
        <v>44331.0</v>
      </c>
      <c r="P993" s="3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c r="BK993" s="19"/>
      <c r="BL993" s="19"/>
      <c r="BM993" s="19"/>
      <c r="BN993" s="19"/>
      <c r="BO993" s="19"/>
      <c r="BP993" s="19"/>
      <c r="BQ993" s="19"/>
      <c r="BR993" s="19"/>
      <c r="BS993" s="19"/>
      <c r="BT993" s="19"/>
      <c r="BU993" s="19"/>
      <c r="BV993" s="19"/>
      <c r="BW993" s="19"/>
      <c r="BX993" s="19"/>
      <c r="BY993" s="19"/>
      <c r="BZ993" s="19"/>
    </row>
    <row r="994" hidden="1">
      <c r="A994" s="20" t="s">
        <v>7</v>
      </c>
      <c r="B994" s="20" t="s">
        <v>22</v>
      </c>
      <c r="C994" s="21">
        <v>1542.0</v>
      </c>
      <c r="D994" s="22">
        <v>44226.0</v>
      </c>
      <c r="E994" s="23">
        <v>44286.0</v>
      </c>
      <c r="F994" s="20" t="s">
        <v>87</v>
      </c>
      <c r="G994" s="20" t="s">
        <v>29</v>
      </c>
      <c r="H994" s="24">
        <v>2.0</v>
      </c>
      <c r="I994" s="25">
        <v>13.0</v>
      </c>
      <c r="J994" s="26" t="s">
        <v>25</v>
      </c>
      <c r="K994" s="27">
        <v>0.1</v>
      </c>
      <c r="L994" s="28" t="s">
        <v>26</v>
      </c>
      <c r="M994" s="28">
        <v>180000.0</v>
      </c>
      <c r="N994" s="29"/>
      <c r="O994" s="30">
        <v>44314.0</v>
      </c>
      <c r="P994" s="3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c r="BK994" s="19"/>
      <c r="BL994" s="19"/>
      <c r="BM994" s="19"/>
      <c r="BN994" s="19"/>
      <c r="BO994" s="19"/>
      <c r="BP994" s="19"/>
      <c r="BQ994" s="19"/>
      <c r="BR994" s="19"/>
      <c r="BS994" s="19"/>
      <c r="BT994" s="19"/>
      <c r="BU994" s="19"/>
      <c r="BV994" s="19"/>
      <c r="BW994" s="19"/>
      <c r="BX994" s="19"/>
      <c r="BY994" s="19"/>
      <c r="BZ994" s="19"/>
    </row>
    <row r="995" hidden="1">
      <c r="A995" s="20" t="s">
        <v>7</v>
      </c>
      <c r="B995" s="20" t="s">
        <v>22</v>
      </c>
      <c r="C995" s="21">
        <v>577.0</v>
      </c>
      <c r="D995" s="22">
        <v>44224.0</v>
      </c>
      <c r="E995" s="23">
        <v>44286.0</v>
      </c>
      <c r="F995" s="20" t="s">
        <v>87</v>
      </c>
      <c r="G995" s="20" t="s">
        <v>29</v>
      </c>
      <c r="H995" s="24">
        <v>2.0</v>
      </c>
      <c r="I995" s="25">
        <v>13.0</v>
      </c>
      <c r="J995" s="26" t="s">
        <v>39</v>
      </c>
      <c r="K995" s="27">
        <v>0.25</v>
      </c>
      <c r="L995" s="28" t="s">
        <v>26</v>
      </c>
      <c r="M995" s="28">
        <v>200000.0</v>
      </c>
      <c r="N995" s="29"/>
      <c r="O995" s="30">
        <v>44239.0</v>
      </c>
      <c r="P995" s="26" t="s">
        <v>46</v>
      </c>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c r="BK995" s="19"/>
      <c r="BL995" s="19"/>
      <c r="BM995" s="19"/>
      <c r="BN995" s="19"/>
      <c r="BO995" s="19"/>
      <c r="BP995" s="19"/>
      <c r="BQ995" s="19"/>
      <c r="BR995" s="19"/>
      <c r="BS995" s="19"/>
      <c r="BT995" s="19"/>
      <c r="BU995" s="19"/>
      <c r="BV995" s="19"/>
      <c r="BW995" s="19"/>
      <c r="BX995" s="19"/>
      <c r="BY995" s="19"/>
      <c r="BZ995" s="19"/>
    </row>
    <row r="996" hidden="1">
      <c r="A996" s="20" t="s">
        <v>7</v>
      </c>
      <c r="B996" s="20" t="s">
        <v>44</v>
      </c>
      <c r="C996" s="21">
        <v>61.0</v>
      </c>
      <c r="D996" s="22">
        <v>44223.0</v>
      </c>
      <c r="E996" s="23">
        <v>44286.0</v>
      </c>
      <c r="F996" s="20" t="s">
        <v>87</v>
      </c>
      <c r="G996" s="20" t="s">
        <v>29</v>
      </c>
      <c r="H996" s="24">
        <v>2.0</v>
      </c>
      <c r="I996" s="25">
        <v>13.0</v>
      </c>
      <c r="J996" s="26" t="s">
        <v>25</v>
      </c>
      <c r="K996" s="27">
        <v>0.1</v>
      </c>
      <c r="L996" s="28" t="s">
        <v>26</v>
      </c>
      <c r="M996" s="28">
        <v>180000.0</v>
      </c>
      <c r="N996" s="29"/>
      <c r="O996" s="30">
        <v>44273.0</v>
      </c>
      <c r="P996" s="26" t="s">
        <v>669</v>
      </c>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c r="BK996" s="19"/>
      <c r="BL996" s="19"/>
      <c r="BM996" s="19"/>
      <c r="BN996" s="19"/>
      <c r="BO996" s="19"/>
      <c r="BP996" s="19"/>
      <c r="BQ996" s="19"/>
      <c r="BR996" s="19"/>
      <c r="BS996" s="19"/>
      <c r="BT996" s="19"/>
      <c r="BU996" s="19"/>
      <c r="BV996" s="19"/>
      <c r="BW996" s="19"/>
      <c r="BX996" s="19"/>
      <c r="BY996" s="19"/>
      <c r="BZ996" s="19"/>
    </row>
    <row r="997" hidden="1">
      <c r="A997" s="20" t="s">
        <v>7</v>
      </c>
      <c r="B997" s="20" t="s">
        <v>33</v>
      </c>
      <c r="C997" s="21">
        <v>241.0</v>
      </c>
      <c r="D997" s="22">
        <v>44223.0</v>
      </c>
      <c r="E997" s="23">
        <v>44286.0</v>
      </c>
      <c r="F997" s="20" t="s">
        <v>87</v>
      </c>
      <c r="G997" s="20" t="s">
        <v>29</v>
      </c>
      <c r="H997" s="24">
        <v>2.0</v>
      </c>
      <c r="I997" s="25">
        <v>13.0</v>
      </c>
      <c r="J997" s="26" t="s">
        <v>25</v>
      </c>
      <c r="K997" s="27">
        <v>0.1</v>
      </c>
      <c r="L997" s="28" t="s">
        <v>26</v>
      </c>
      <c r="M997" s="28">
        <v>150000.0</v>
      </c>
      <c r="N997" s="33"/>
      <c r="O997" s="33"/>
      <c r="P997" s="26" t="s">
        <v>670</v>
      </c>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c r="BK997" s="19"/>
      <c r="BL997" s="19"/>
      <c r="BM997" s="19"/>
      <c r="BN997" s="19"/>
      <c r="BO997" s="19"/>
      <c r="BP997" s="19"/>
      <c r="BQ997" s="19"/>
      <c r="BR997" s="19"/>
      <c r="BS997" s="19"/>
      <c r="BT997" s="19"/>
      <c r="BU997" s="19"/>
      <c r="BV997" s="19"/>
      <c r="BW997" s="19"/>
      <c r="BX997" s="19"/>
      <c r="BY997" s="19"/>
      <c r="BZ997" s="19"/>
    </row>
    <row r="998" hidden="1">
      <c r="A998" s="20" t="s">
        <v>7</v>
      </c>
      <c r="B998" s="20" t="s">
        <v>38</v>
      </c>
      <c r="C998" s="21">
        <v>796.0</v>
      </c>
      <c r="D998" s="22">
        <v>44219.0</v>
      </c>
      <c r="E998" s="23">
        <v>44286.0</v>
      </c>
      <c r="F998" s="20" t="s">
        <v>87</v>
      </c>
      <c r="G998" s="20" t="s">
        <v>29</v>
      </c>
      <c r="H998" s="24">
        <v>2.0</v>
      </c>
      <c r="I998" s="25">
        <v>433.0</v>
      </c>
      <c r="J998" s="26" t="s">
        <v>34</v>
      </c>
      <c r="K998" s="27">
        <v>0.0</v>
      </c>
      <c r="L998" s="28" t="s">
        <v>35</v>
      </c>
      <c r="M998" s="28">
        <v>31250.0</v>
      </c>
      <c r="N998" s="29"/>
      <c r="O998" s="30">
        <v>44497.0</v>
      </c>
      <c r="P998" s="26" t="s">
        <v>671</v>
      </c>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c r="BK998" s="19"/>
      <c r="BL998" s="19"/>
      <c r="BM998" s="19"/>
      <c r="BN998" s="19"/>
      <c r="BO998" s="19"/>
      <c r="BP998" s="19"/>
      <c r="BQ998" s="19"/>
      <c r="BR998" s="19"/>
      <c r="BS998" s="19"/>
      <c r="BT998" s="19"/>
      <c r="BU998" s="19"/>
      <c r="BV998" s="19"/>
      <c r="BW998" s="19"/>
      <c r="BX998" s="19"/>
      <c r="BY998" s="19"/>
      <c r="BZ998" s="19"/>
    </row>
    <row r="999" hidden="1">
      <c r="A999" s="20" t="s">
        <v>7</v>
      </c>
      <c r="B999" s="20" t="s">
        <v>38</v>
      </c>
      <c r="C999" s="21">
        <v>797.0</v>
      </c>
      <c r="D999" s="22">
        <v>44219.0</v>
      </c>
      <c r="E999" s="23">
        <v>44286.0</v>
      </c>
      <c r="F999" s="20" t="s">
        <v>87</v>
      </c>
      <c r="G999" s="20" t="s">
        <v>29</v>
      </c>
      <c r="H999" s="24">
        <v>2.0</v>
      </c>
      <c r="I999" s="25">
        <v>433.0</v>
      </c>
      <c r="J999" s="26" t="s">
        <v>34</v>
      </c>
      <c r="K999" s="27">
        <v>0.0</v>
      </c>
      <c r="L999" s="28" t="s">
        <v>35</v>
      </c>
      <c r="M999" s="28">
        <v>31250.0</v>
      </c>
      <c r="N999" s="29"/>
      <c r="O999" s="30">
        <v>44497.0</v>
      </c>
      <c r="P999" s="26" t="s">
        <v>671</v>
      </c>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c r="BK999" s="19"/>
      <c r="BL999" s="19"/>
      <c r="BM999" s="19"/>
      <c r="BN999" s="19"/>
      <c r="BO999" s="19"/>
      <c r="BP999" s="19"/>
      <c r="BQ999" s="19"/>
      <c r="BR999" s="19"/>
      <c r="BS999" s="19"/>
      <c r="BT999" s="19"/>
      <c r="BU999" s="19"/>
      <c r="BV999" s="19"/>
      <c r="BW999" s="19"/>
      <c r="BX999" s="19"/>
      <c r="BY999" s="19"/>
      <c r="BZ999" s="19"/>
    </row>
    <row r="1000" hidden="1">
      <c r="A1000" s="20" t="s">
        <v>7</v>
      </c>
      <c r="B1000" s="20" t="s">
        <v>38</v>
      </c>
      <c r="C1000" s="21">
        <v>798.0</v>
      </c>
      <c r="D1000" s="22">
        <v>44219.0</v>
      </c>
      <c r="E1000" s="23">
        <v>44286.0</v>
      </c>
      <c r="F1000" s="20" t="s">
        <v>87</v>
      </c>
      <c r="G1000" s="20" t="s">
        <v>29</v>
      </c>
      <c r="H1000" s="24">
        <v>2.0</v>
      </c>
      <c r="I1000" s="25">
        <v>433.0</v>
      </c>
      <c r="J1000" s="26" t="s">
        <v>34</v>
      </c>
      <c r="K1000" s="27">
        <v>0.0</v>
      </c>
      <c r="L1000" s="28" t="s">
        <v>35</v>
      </c>
      <c r="M1000" s="28">
        <v>31250.0</v>
      </c>
      <c r="N1000" s="29"/>
      <c r="O1000" s="30">
        <v>44497.0</v>
      </c>
      <c r="P1000" s="26" t="s">
        <v>671</v>
      </c>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c r="BK1000" s="19"/>
      <c r="BL1000" s="19"/>
      <c r="BM1000" s="19"/>
      <c r="BN1000" s="19"/>
      <c r="BO1000" s="19"/>
      <c r="BP1000" s="19"/>
      <c r="BQ1000" s="19"/>
      <c r="BR1000" s="19"/>
      <c r="BS1000" s="19"/>
      <c r="BT1000" s="19"/>
      <c r="BU1000" s="19"/>
      <c r="BV1000" s="19"/>
      <c r="BW1000" s="19"/>
      <c r="BX1000" s="19"/>
      <c r="BY1000" s="19"/>
      <c r="BZ1000" s="19"/>
    </row>
    <row r="1001" hidden="1">
      <c r="A1001" s="20" t="s">
        <v>7</v>
      </c>
      <c r="B1001" s="20" t="s">
        <v>38</v>
      </c>
      <c r="C1001" s="21">
        <v>799.0</v>
      </c>
      <c r="D1001" s="22">
        <v>44219.0</v>
      </c>
      <c r="E1001" s="23">
        <v>44286.0</v>
      </c>
      <c r="F1001" s="20" t="s">
        <v>87</v>
      </c>
      <c r="G1001" s="20" t="s">
        <v>29</v>
      </c>
      <c r="H1001" s="24">
        <v>2.0</v>
      </c>
      <c r="I1001" s="25">
        <v>433.0</v>
      </c>
      <c r="J1001" s="26" t="s">
        <v>34</v>
      </c>
      <c r="K1001" s="27">
        <v>0.0</v>
      </c>
      <c r="L1001" s="28" t="s">
        <v>35</v>
      </c>
      <c r="M1001" s="28">
        <v>31250.0</v>
      </c>
      <c r="N1001" s="29"/>
      <c r="O1001" s="30">
        <v>44497.0</v>
      </c>
      <c r="P1001" s="36" t="s">
        <v>671</v>
      </c>
      <c r="Q1001" s="19"/>
      <c r="R1001" s="19"/>
      <c r="S1001" s="19"/>
      <c r="T1001" s="19"/>
      <c r="U1001" s="19"/>
      <c r="V1001" s="19"/>
      <c r="W1001" s="19"/>
      <c r="X1001" s="19"/>
      <c r="Y1001" s="19"/>
      <c r="Z1001" s="19"/>
      <c r="AA1001" s="19"/>
      <c r="AB1001" s="19"/>
      <c r="AC1001" s="19"/>
      <c r="AD1001" s="19"/>
      <c r="AE1001" s="19"/>
      <c r="AF1001" s="19"/>
      <c r="AG1001" s="19"/>
      <c r="AH1001" s="19"/>
      <c r="AI1001" s="19"/>
      <c r="AJ1001" s="19"/>
      <c r="AK1001" s="19"/>
      <c r="AL1001" s="19"/>
      <c r="AM1001" s="19"/>
      <c r="AN1001" s="19"/>
      <c r="AO1001" s="19"/>
      <c r="AP1001" s="19"/>
      <c r="AQ1001" s="19"/>
      <c r="AR1001" s="19"/>
      <c r="AS1001" s="19"/>
      <c r="AT1001" s="19"/>
      <c r="AU1001" s="19"/>
      <c r="AV1001" s="19"/>
      <c r="AW1001" s="19"/>
      <c r="AX1001" s="19"/>
      <c r="AY1001" s="19"/>
      <c r="AZ1001" s="19"/>
      <c r="BA1001" s="19"/>
      <c r="BB1001" s="19"/>
      <c r="BC1001" s="19"/>
      <c r="BD1001" s="19"/>
      <c r="BE1001" s="19"/>
      <c r="BF1001" s="19"/>
      <c r="BG1001" s="19"/>
      <c r="BH1001" s="19"/>
      <c r="BI1001" s="19"/>
      <c r="BJ1001" s="19"/>
      <c r="BK1001" s="19"/>
      <c r="BL1001" s="19"/>
      <c r="BM1001" s="19"/>
      <c r="BN1001" s="19"/>
      <c r="BO1001" s="19"/>
      <c r="BP1001" s="19"/>
      <c r="BQ1001" s="19"/>
      <c r="BR1001" s="19"/>
      <c r="BS1001" s="19"/>
      <c r="BT1001" s="19"/>
      <c r="BU1001" s="19"/>
      <c r="BV1001" s="19"/>
      <c r="BW1001" s="19"/>
      <c r="BX1001" s="19"/>
      <c r="BY1001" s="19"/>
      <c r="BZ1001" s="19"/>
    </row>
    <row r="1002" hidden="1">
      <c r="A1002" s="20" t="s">
        <v>7</v>
      </c>
      <c r="B1002" s="20" t="s">
        <v>38</v>
      </c>
      <c r="C1002" s="21">
        <v>800.0</v>
      </c>
      <c r="D1002" s="22">
        <v>44219.0</v>
      </c>
      <c r="E1002" s="23">
        <v>44286.0</v>
      </c>
      <c r="F1002" s="20" t="s">
        <v>87</v>
      </c>
      <c r="G1002" s="20" t="s">
        <v>29</v>
      </c>
      <c r="H1002" s="24">
        <v>2.0</v>
      </c>
      <c r="I1002" s="25">
        <v>433.0</v>
      </c>
      <c r="J1002" s="26" t="s">
        <v>34</v>
      </c>
      <c r="K1002" s="27">
        <v>0.0</v>
      </c>
      <c r="L1002" s="28" t="s">
        <v>35</v>
      </c>
      <c r="M1002" s="28">
        <v>31250.0</v>
      </c>
      <c r="N1002" s="29"/>
      <c r="O1002" s="30">
        <v>44497.0</v>
      </c>
      <c r="P1002" s="36" t="s">
        <v>671</v>
      </c>
      <c r="Q1002" s="37"/>
      <c r="R1002" s="37"/>
      <c r="S1002" s="19"/>
      <c r="T1002" s="19"/>
      <c r="U1002" s="19"/>
      <c r="V1002" s="19"/>
      <c r="W1002" s="19"/>
      <c r="X1002" s="19"/>
      <c r="Y1002" s="19"/>
      <c r="Z1002" s="19"/>
      <c r="AA1002" s="19"/>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c r="AX1002" s="19"/>
      <c r="AY1002" s="19"/>
      <c r="AZ1002" s="19"/>
      <c r="BA1002" s="19"/>
      <c r="BB1002" s="19"/>
      <c r="BC1002" s="19"/>
      <c r="BD1002" s="19"/>
      <c r="BE1002" s="19"/>
      <c r="BF1002" s="19"/>
      <c r="BG1002" s="19"/>
      <c r="BH1002" s="19"/>
      <c r="BI1002" s="19"/>
      <c r="BJ1002" s="19"/>
      <c r="BK1002" s="19"/>
      <c r="BL1002" s="19"/>
      <c r="BM1002" s="19"/>
      <c r="BN1002" s="19"/>
      <c r="BO1002" s="19"/>
      <c r="BP1002" s="19"/>
      <c r="BQ1002" s="19"/>
      <c r="BR1002" s="19"/>
      <c r="BS1002" s="19"/>
      <c r="BT1002" s="19"/>
      <c r="BU1002" s="19"/>
      <c r="BV1002" s="19"/>
      <c r="BW1002" s="19"/>
      <c r="BX1002" s="19"/>
      <c r="BY1002" s="19"/>
      <c r="BZ1002" s="19"/>
    </row>
    <row r="1003" hidden="1">
      <c r="A1003" s="20" t="s">
        <v>7</v>
      </c>
      <c r="B1003" s="20" t="s">
        <v>38</v>
      </c>
      <c r="C1003" s="21">
        <v>801.0</v>
      </c>
      <c r="D1003" s="22">
        <v>44219.0</v>
      </c>
      <c r="E1003" s="23">
        <v>44286.0</v>
      </c>
      <c r="F1003" s="20" t="s">
        <v>87</v>
      </c>
      <c r="G1003" s="20" t="s">
        <v>29</v>
      </c>
      <c r="H1003" s="24">
        <v>2.0</v>
      </c>
      <c r="I1003" s="25">
        <v>433.0</v>
      </c>
      <c r="J1003" s="26" t="s">
        <v>34</v>
      </c>
      <c r="K1003" s="27">
        <v>0.0</v>
      </c>
      <c r="L1003" s="28" t="s">
        <v>35</v>
      </c>
      <c r="M1003" s="28">
        <v>31250.0</v>
      </c>
      <c r="N1003" s="29"/>
      <c r="O1003" s="30">
        <v>44497.0</v>
      </c>
      <c r="P1003" s="36" t="s">
        <v>671</v>
      </c>
      <c r="Q1003" s="37"/>
      <c r="R1003" s="37"/>
      <c r="S1003" s="19"/>
      <c r="T1003" s="19"/>
      <c r="U1003" s="19"/>
      <c r="V1003" s="19"/>
      <c r="W1003" s="19"/>
      <c r="X1003" s="19"/>
      <c r="Y1003" s="19"/>
      <c r="Z1003" s="19"/>
      <c r="AA1003" s="19"/>
      <c r="AB1003" s="19"/>
      <c r="AC1003" s="19"/>
      <c r="AD1003" s="19"/>
      <c r="AE1003" s="19"/>
      <c r="AF1003" s="19"/>
      <c r="AG1003" s="19"/>
      <c r="AH1003" s="19"/>
      <c r="AI1003" s="19"/>
      <c r="AJ1003" s="19"/>
      <c r="AK1003" s="19"/>
      <c r="AL1003" s="19"/>
      <c r="AM1003" s="19"/>
      <c r="AN1003" s="19"/>
      <c r="AO1003" s="19"/>
      <c r="AP1003" s="19"/>
      <c r="AQ1003" s="19"/>
      <c r="AR1003" s="19"/>
      <c r="AS1003" s="19"/>
      <c r="AT1003" s="19"/>
      <c r="AU1003" s="19"/>
      <c r="AV1003" s="19"/>
      <c r="AW1003" s="19"/>
      <c r="AX1003" s="19"/>
      <c r="AY1003" s="19"/>
      <c r="AZ1003" s="19"/>
      <c r="BA1003" s="19"/>
      <c r="BB1003" s="19"/>
      <c r="BC1003" s="19"/>
      <c r="BD1003" s="19"/>
      <c r="BE1003" s="19"/>
      <c r="BF1003" s="19"/>
      <c r="BG1003" s="19"/>
      <c r="BH1003" s="19"/>
      <c r="BI1003" s="19"/>
      <c r="BJ1003" s="19"/>
      <c r="BK1003" s="19"/>
      <c r="BL1003" s="19"/>
      <c r="BM1003" s="19"/>
      <c r="BN1003" s="19"/>
      <c r="BO1003" s="19"/>
      <c r="BP1003" s="19"/>
      <c r="BQ1003" s="19"/>
      <c r="BR1003" s="19"/>
      <c r="BS1003" s="19"/>
      <c r="BT1003" s="19"/>
      <c r="BU1003" s="19"/>
      <c r="BV1003" s="19"/>
      <c r="BW1003" s="19"/>
      <c r="BX1003" s="19"/>
      <c r="BY1003" s="19"/>
      <c r="BZ1003" s="19"/>
    </row>
    <row r="1004" hidden="1">
      <c r="A1004" s="20" t="s">
        <v>7</v>
      </c>
      <c r="B1004" s="20" t="s">
        <v>38</v>
      </c>
      <c r="C1004" s="21">
        <v>802.0</v>
      </c>
      <c r="D1004" s="22">
        <v>44219.0</v>
      </c>
      <c r="E1004" s="23">
        <v>44286.0</v>
      </c>
      <c r="F1004" s="20" t="s">
        <v>87</v>
      </c>
      <c r="G1004" s="20" t="s">
        <v>29</v>
      </c>
      <c r="H1004" s="24">
        <v>2.0</v>
      </c>
      <c r="I1004" s="25">
        <v>433.0</v>
      </c>
      <c r="J1004" s="26" t="s">
        <v>34</v>
      </c>
      <c r="K1004" s="27">
        <v>0.0</v>
      </c>
      <c r="L1004" s="28" t="s">
        <v>35</v>
      </c>
      <c r="M1004" s="28">
        <v>31250.0</v>
      </c>
      <c r="N1004" s="29"/>
      <c r="O1004" s="30">
        <v>44497.0</v>
      </c>
      <c r="P1004" s="36" t="s">
        <v>671</v>
      </c>
      <c r="Q1004" s="37"/>
      <c r="R1004" s="37"/>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c r="AX1004" s="19"/>
      <c r="AY1004" s="19"/>
      <c r="AZ1004" s="19"/>
      <c r="BA1004" s="19"/>
      <c r="BB1004" s="19"/>
      <c r="BC1004" s="19"/>
      <c r="BD1004" s="19"/>
      <c r="BE1004" s="19"/>
      <c r="BF1004" s="19"/>
      <c r="BG1004" s="19"/>
      <c r="BH1004" s="19"/>
      <c r="BI1004" s="19"/>
      <c r="BJ1004" s="19"/>
      <c r="BK1004" s="19"/>
      <c r="BL1004" s="19"/>
      <c r="BM1004" s="19"/>
      <c r="BN1004" s="19"/>
      <c r="BO1004" s="19"/>
      <c r="BP1004" s="19"/>
      <c r="BQ1004" s="19"/>
      <c r="BR1004" s="19"/>
      <c r="BS1004" s="19"/>
      <c r="BT1004" s="19"/>
      <c r="BU1004" s="19"/>
      <c r="BV1004" s="19"/>
      <c r="BW1004" s="19"/>
      <c r="BX1004" s="19"/>
      <c r="BY1004" s="19"/>
      <c r="BZ1004" s="19"/>
    </row>
    <row r="1005" hidden="1">
      <c r="A1005" s="20" t="s">
        <v>7</v>
      </c>
      <c r="B1005" s="20" t="s">
        <v>38</v>
      </c>
      <c r="C1005" s="21">
        <v>803.0</v>
      </c>
      <c r="D1005" s="22">
        <v>44219.0</v>
      </c>
      <c r="E1005" s="23">
        <v>44286.0</v>
      </c>
      <c r="F1005" s="20" t="s">
        <v>87</v>
      </c>
      <c r="G1005" s="20" t="s">
        <v>29</v>
      </c>
      <c r="H1005" s="24">
        <v>2.0</v>
      </c>
      <c r="I1005" s="25">
        <v>433.0</v>
      </c>
      <c r="J1005" s="26" t="s">
        <v>34</v>
      </c>
      <c r="K1005" s="27">
        <v>0.0</v>
      </c>
      <c r="L1005" s="28" t="s">
        <v>35</v>
      </c>
      <c r="M1005" s="28">
        <v>31250.0</v>
      </c>
      <c r="N1005" s="29"/>
      <c r="O1005" s="30">
        <v>44497.0</v>
      </c>
      <c r="P1005" s="36" t="s">
        <v>671</v>
      </c>
      <c r="Q1005" s="37"/>
      <c r="R1005" s="37"/>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c r="AY1005" s="19"/>
      <c r="AZ1005" s="19"/>
      <c r="BA1005" s="19"/>
      <c r="BB1005" s="19"/>
      <c r="BC1005" s="19"/>
      <c r="BD1005" s="19"/>
      <c r="BE1005" s="19"/>
      <c r="BF1005" s="19"/>
      <c r="BG1005" s="19"/>
      <c r="BH1005" s="19"/>
      <c r="BI1005" s="19"/>
      <c r="BJ1005" s="19"/>
      <c r="BK1005" s="19"/>
      <c r="BL1005" s="19"/>
      <c r="BM1005" s="19"/>
      <c r="BN1005" s="19"/>
      <c r="BO1005" s="19"/>
      <c r="BP1005" s="19"/>
      <c r="BQ1005" s="19"/>
      <c r="BR1005" s="19"/>
      <c r="BS1005" s="19"/>
      <c r="BT1005" s="19"/>
      <c r="BU1005" s="19"/>
      <c r="BV1005" s="19"/>
      <c r="BW1005" s="19"/>
      <c r="BX1005" s="19"/>
      <c r="BY1005" s="19"/>
      <c r="BZ1005" s="19"/>
    </row>
    <row r="1006" hidden="1">
      <c r="A1006" s="20" t="s">
        <v>7</v>
      </c>
      <c r="B1006" s="20" t="s">
        <v>38</v>
      </c>
      <c r="C1006" s="21">
        <v>804.0</v>
      </c>
      <c r="D1006" s="22">
        <v>44219.0</v>
      </c>
      <c r="E1006" s="23">
        <v>44286.0</v>
      </c>
      <c r="F1006" s="20" t="s">
        <v>87</v>
      </c>
      <c r="G1006" s="20" t="s">
        <v>29</v>
      </c>
      <c r="H1006" s="24">
        <v>2.0</v>
      </c>
      <c r="I1006" s="25">
        <v>433.0</v>
      </c>
      <c r="J1006" s="26" t="s">
        <v>34</v>
      </c>
      <c r="K1006" s="27">
        <v>0.0</v>
      </c>
      <c r="L1006" s="28" t="s">
        <v>35</v>
      </c>
      <c r="M1006" s="28">
        <v>31250.0</v>
      </c>
      <c r="N1006" s="29"/>
      <c r="O1006" s="30">
        <v>44497.0</v>
      </c>
      <c r="P1006" s="26" t="s">
        <v>671</v>
      </c>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c r="BF1006" s="19"/>
      <c r="BG1006" s="19"/>
      <c r="BH1006" s="19"/>
      <c r="BI1006" s="19"/>
      <c r="BJ1006" s="19"/>
      <c r="BK1006" s="19"/>
      <c r="BL1006" s="19"/>
      <c r="BM1006" s="19"/>
      <c r="BN1006" s="19"/>
      <c r="BO1006" s="19"/>
      <c r="BP1006" s="19"/>
      <c r="BQ1006" s="19"/>
      <c r="BR1006" s="19"/>
      <c r="BS1006" s="19"/>
      <c r="BT1006" s="19"/>
      <c r="BU1006" s="19"/>
      <c r="BV1006" s="19"/>
      <c r="BW1006" s="19"/>
      <c r="BX1006" s="19"/>
      <c r="BY1006" s="19"/>
      <c r="BZ1006" s="19"/>
    </row>
    <row r="1007" hidden="1">
      <c r="A1007" s="20" t="s">
        <v>7</v>
      </c>
      <c r="B1007" s="20" t="s">
        <v>38</v>
      </c>
      <c r="C1007" s="21">
        <v>805.0</v>
      </c>
      <c r="D1007" s="22">
        <v>44219.0</v>
      </c>
      <c r="E1007" s="23">
        <v>44286.0</v>
      </c>
      <c r="F1007" s="20" t="s">
        <v>87</v>
      </c>
      <c r="G1007" s="20" t="s">
        <v>29</v>
      </c>
      <c r="H1007" s="24">
        <v>2.0</v>
      </c>
      <c r="I1007" s="25">
        <v>433.0</v>
      </c>
      <c r="J1007" s="26" t="s">
        <v>34</v>
      </c>
      <c r="K1007" s="27">
        <v>0.0</v>
      </c>
      <c r="L1007" s="28" t="s">
        <v>35</v>
      </c>
      <c r="M1007" s="28">
        <v>31250.0</v>
      </c>
      <c r="N1007" s="29"/>
      <c r="O1007" s="30">
        <v>44497.0</v>
      </c>
      <c r="P1007" s="26" t="s">
        <v>671</v>
      </c>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c r="AX1007" s="19"/>
      <c r="AY1007" s="19"/>
      <c r="AZ1007" s="19"/>
      <c r="BA1007" s="19"/>
      <c r="BB1007" s="19"/>
      <c r="BC1007" s="19"/>
      <c r="BD1007" s="19"/>
      <c r="BE1007" s="19"/>
      <c r="BF1007" s="19"/>
      <c r="BG1007" s="19"/>
      <c r="BH1007" s="19"/>
      <c r="BI1007" s="19"/>
      <c r="BJ1007" s="19"/>
      <c r="BK1007" s="19"/>
      <c r="BL1007" s="19"/>
      <c r="BM1007" s="19"/>
      <c r="BN1007" s="19"/>
      <c r="BO1007" s="19"/>
      <c r="BP1007" s="19"/>
      <c r="BQ1007" s="19"/>
      <c r="BR1007" s="19"/>
      <c r="BS1007" s="19"/>
      <c r="BT1007" s="19"/>
      <c r="BU1007" s="19"/>
      <c r="BV1007" s="19"/>
      <c r="BW1007" s="19"/>
      <c r="BX1007" s="19"/>
      <c r="BY1007" s="19"/>
      <c r="BZ1007" s="19"/>
    </row>
    <row r="1008" hidden="1">
      <c r="A1008" s="20" t="s">
        <v>7</v>
      </c>
      <c r="B1008" s="20" t="s">
        <v>38</v>
      </c>
      <c r="C1008" s="21">
        <v>806.0</v>
      </c>
      <c r="D1008" s="22">
        <v>44219.0</v>
      </c>
      <c r="E1008" s="23">
        <v>44286.0</v>
      </c>
      <c r="F1008" s="20" t="s">
        <v>87</v>
      </c>
      <c r="G1008" s="20" t="s">
        <v>29</v>
      </c>
      <c r="H1008" s="24">
        <v>2.0</v>
      </c>
      <c r="I1008" s="25">
        <v>433.0</v>
      </c>
      <c r="J1008" s="26" t="s">
        <v>34</v>
      </c>
      <c r="K1008" s="27">
        <v>0.0</v>
      </c>
      <c r="L1008" s="28" t="s">
        <v>35</v>
      </c>
      <c r="M1008" s="28">
        <v>15625.0</v>
      </c>
      <c r="N1008" s="29"/>
      <c r="O1008" s="30">
        <v>44497.0</v>
      </c>
      <c r="P1008" s="26" t="s">
        <v>671</v>
      </c>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c r="AY1008" s="19"/>
      <c r="AZ1008" s="19"/>
      <c r="BA1008" s="19"/>
      <c r="BB1008" s="19"/>
      <c r="BC1008" s="19"/>
      <c r="BD1008" s="19"/>
      <c r="BE1008" s="19"/>
      <c r="BF1008" s="19"/>
      <c r="BG1008" s="19"/>
      <c r="BH1008" s="19"/>
      <c r="BI1008" s="19"/>
      <c r="BJ1008" s="19"/>
      <c r="BK1008" s="19"/>
      <c r="BL1008" s="19"/>
      <c r="BM1008" s="19"/>
      <c r="BN1008" s="19"/>
      <c r="BO1008" s="19"/>
      <c r="BP1008" s="19"/>
      <c r="BQ1008" s="19"/>
      <c r="BR1008" s="19"/>
      <c r="BS1008" s="19"/>
      <c r="BT1008" s="19"/>
      <c r="BU1008" s="19"/>
      <c r="BV1008" s="19"/>
      <c r="BW1008" s="19"/>
      <c r="BX1008" s="19"/>
      <c r="BY1008" s="19"/>
      <c r="BZ1008" s="19"/>
    </row>
    <row r="1009" hidden="1">
      <c r="A1009" s="20" t="s">
        <v>7</v>
      </c>
      <c r="B1009" s="20" t="s">
        <v>38</v>
      </c>
      <c r="C1009" s="21">
        <v>807.0</v>
      </c>
      <c r="D1009" s="22">
        <v>44219.0</v>
      </c>
      <c r="E1009" s="23">
        <v>44286.0</v>
      </c>
      <c r="F1009" s="20" t="s">
        <v>87</v>
      </c>
      <c r="G1009" s="20" t="s">
        <v>29</v>
      </c>
      <c r="H1009" s="24">
        <v>2.0</v>
      </c>
      <c r="I1009" s="25">
        <v>433.0</v>
      </c>
      <c r="J1009" s="26" t="s">
        <v>34</v>
      </c>
      <c r="K1009" s="27">
        <v>0.0</v>
      </c>
      <c r="L1009" s="28" t="s">
        <v>35</v>
      </c>
      <c r="M1009" s="28">
        <v>31250.0</v>
      </c>
      <c r="N1009" s="29"/>
      <c r="O1009" s="30">
        <v>44497.0</v>
      </c>
      <c r="P1009" s="36" t="s">
        <v>671</v>
      </c>
      <c r="Q1009" s="37"/>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c r="AX1009" s="19"/>
      <c r="AY1009" s="19"/>
      <c r="AZ1009" s="19"/>
      <c r="BA1009" s="19"/>
      <c r="BB1009" s="19"/>
      <c r="BC1009" s="19"/>
      <c r="BD1009" s="19"/>
      <c r="BE1009" s="19"/>
      <c r="BF1009" s="19"/>
      <c r="BG1009" s="19"/>
      <c r="BH1009" s="19"/>
      <c r="BI1009" s="19"/>
      <c r="BJ1009" s="19"/>
      <c r="BK1009" s="19"/>
      <c r="BL1009" s="19"/>
      <c r="BM1009" s="19"/>
      <c r="BN1009" s="19"/>
      <c r="BO1009" s="19"/>
      <c r="BP1009" s="19"/>
      <c r="BQ1009" s="19"/>
      <c r="BR1009" s="19"/>
      <c r="BS1009" s="19"/>
      <c r="BT1009" s="19"/>
      <c r="BU1009" s="19"/>
      <c r="BV1009" s="19"/>
      <c r="BW1009" s="19"/>
      <c r="BX1009" s="19"/>
      <c r="BY1009" s="19"/>
      <c r="BZ1009" s="19"/>
    </row>
    <row r="1010" hidden="1">
      <c r="A1010" s="20" t="s">
        <v>7</v>
      </c>
      <c r="B1010" s="20" t="s">
        <v>38</v>
      </c>
      <c r="C1010" s="21">
        <v>808.0</v>
      </c>
      <c r="D1010" s="22">
        <v>44219.0</v>
      </c>
      <c r="E1010" s="23">
        <v>44286.0</v>
      </c>
      <c r="F1010" s="20" t="s">
        <v>87</v>
      </c>
      <c r="G1010" s="20" t="s">
        <v>29</v>
      </c>
      <c r="H1010" s="24">
        <v>2.0</v>
      </c>
      <c r="I1010" s="25">
        <v>433.0</v>
      </c>
      <c r="J1010" s="26" t="s">
        <v>34</v>
      </c>
      <c r="K1010" s="27">
        <v>0.0</v>
      </c>
      <c r="L1010" s="28" t="s">
        <v>35</v>
      </c>
      <c r="M1010" s="28">
        <v>31250.0</v>
      </c>
      <c r="N1010" s="29"/>
      <c r="O1010" s="30">
        <v>44497.0</v>
      </c>
      <c r="P1010" s="26" t="s">
        <v>671</v>
      </c>
      <c r="Q1010" s="19"/>
      <c r="R1010" s="19"/>
      <c r="S1010" s="19"/>
      <c r="T1010" s="19"/>
      <c r="U1010" s="19"/>
      <c r="V1010" s="19"/>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c r="AX1010" s="19"/>
      <c r="AY1010" s="19"/>
      <c r="AZ1010" s="19"/>
      <c r="BA1010" s="19"/>
      <c r="BB1010" s="19"/>
      <c r="BC1010" s="19"/>
      <c r="BD1010" s="19"/>
      <c r="BE1010" s="19"/>
      <c r="BF1010" s="19"/>
      <c r="BG1010" s="19"/>
      <c r="BH1010" s="19"/>
      <c r="BI1010" s="19"/>
      <c r="BJ1010" s="19"/>
      <c r="BK1010" s="19"/>
      <c r="BL1010" s="19"/>
      <c r="BM1010" s="19"/>
      <c r="BN1010" s="19"/>
      <c r="BO1010" s="19"/>
      <c r="BP1010" s="19"/>
      <c r="BQ1010" s="19"/>
      <c r="BR1010" s="19"/>
      <c r="BS1010" s="19"/>
      <c r="BT1010" s="19"/>
      <c r="BU1010" s="19"/>
      <c r="BV1010" s="19"/>
      <c r="BW1010" s="19"/>
      <c r="BX1010" s="19"/>
      <c r="BY1010" s="19"/>
      <c r="BZ1010" s="19"/>
    </row>
    <row r="1011" hidden="1">
      <c r="A1011" s="20" t="s">
        <v>7</v>
      </c>
      <c r="B1011" s="20" t="s">
        <v>38</v>
      </c>
      <c r="C1011" s="21">
        <v>809.0</v>
      </c>
      <c r="D1011" s="22">
        <v>44219.0</v>
      </c>
      <c r="E1011" s="23">
        <v>44286.0</v>
      </c>
      <c r="F1011" s="20" t="s">
        <v>87</v>
      </c>
      <c r="G1011" s="20" t="s">
        <v>29</v>
      </c>
      <c r="H1011" s="24">
        <v>2.0</v>
      </c>
      <c r="I1011" s="25">
        <v>433.0</v>
      </c>
      <c r="J1011" s="26" t="s">
        <v>34</v>
      </c>
      <c r="K1011" s="27">
        <v>0.0</v>
      </c>
      <c r="L1011" s="28" t="s">
        <v>35</v>
      </c>
      <c r="M1011" s="28">
        <v>15625.0</v>
      </c>
      <c r="N1011" s="29"/>
      <c r="O1011" s="30">
        <v>44497.0</v>
      </c>
      <c r="P1011" s="26" t="s">
        <v>671</v>
      </c>
      <c r="Q1011" s="19"/>
      <c r="R1011" s="19"/>
      <c r="S1011" s="19"/>
      <c r="T1011" s="19"/>
      <c r="U1011" s="19"/>
      <c r="V1011" s="19"/>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c r="AX1011" s="19"/>
      <c r="AY1011" s="19"/>
      <c r="AZ1011" s="19"/>
      <c r="BA1011" s="19"/>
      <c r="BB1011" s="19"/>
      <c r="BC1011" s="19"/>
      <c r="BD1011" s="19"/>
      <c r="BE1011" s="19"/>
      <c r="BF1011" s="19"/>
      <c r="BG1011" s="19"/>
      <c r="BH1011" s="19"/>
      <c r="BI1011" s="19"/>
      <c r="BJ1011" s="19"/>
      <c r="BK1011" s="19"/>
      <c r="BL1011" s="19"/>
      <c r="BM1011" s="19"/>
      <c r="BN1011" s="19"/>
      <c r="BO1011" s="19"/>
      <c r="BP1011" s="19"/>
      <c r="BQ1011" s="19"/>
      <c r="BR1011" s="19"/>
      <c r="BS1011" s="19"/>
      <c r="BT1011" s="19"/>
      <c r="BU1011" s="19"/>
      <c r="BV1011" s="19"/>
      <c r="BW1011" s="19"/>
      <c r="BX1011" s="19"/>
      <c r="BY1011" s="19"/>
      <c r="BZ1011" s="19"/>
    </row>
    <row r="1012" hidden="1">
      <c r="A1012" s="20" t="s">
        <v>7</v>
      </c>
      <c r="B1012" s="20" t="s">
        <v>38</v>
      </c>
      <c r="C1012" s="21">
        <v>810.0</v>
      </c>
      <c r="D1012" s="22">
        <v>44219.0</v>
      </c>
      <c r="E1012" s="23">
        <v>44286.0</v>
      </c>
      <c r="F1012" s="20" t="s">
        <v>87</v>
      </c>
      <c r="G1012" s="20" t="s">
        <v>29</v>
      </c>
      <c r="H1012" s="24">
        <v>2.0</v>
      </c>
      <c r="I1012" s="25">
        <v>433.0</v>
      </c>
      <c r="J1012" s="26" t="s">
        <v>34</v>
      </c>
      <c r="K1012" s="27">
        <v>0.0</v>
      </c>
      <c r="L1012" s="28" t="s">
        <v>35</v>
      </c>
      <c r="M1012" s="28">
        <v>31250.0</v>
      </c>
      <c r="N1012" s="29"/>
      <c r="O1012" s="30">
        <v>44497.0</v>
      </c>
      <c r="P1012" s="26" t="s">
        <v>671</v>
      </c>
      <c r="Q1012" s="19"/>
      <c r="R1012" s="19"/>
      <c r="S1012" s="19"/>
      <c r="T1012" s="19"/>
      <c r="U1012" s="19"/>
      <c r="V1012" s="19"/>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c r="AX1012" s="19"/>
      <c r="AY1012" s="19"/>
      <c r="AZ1012" s="19"/>
      <c r="BA1012" s="19"/>
      <c r="BB1012" s="19"/>
      <c r="BC1012" s="19"/>
      <c r="BD1012" s="19"/>
      <c r="BE1012" s="19"/>
      <c r="BF1012" s="19"/>
      <c r="BG1012" s="19"/>
      <c r="BH1012" s="19"/>
      <c r="BI1012" s="19"/>
      <c r="BJ1012" s="19"/>
      <c r="BK1012" s="19"/>
      <c r="BL1012" s="19"/>
      <c r="BM1012" s="19"/>
      <c r="BN1012" s="19"/>
      <c r="BO1012" s="19"/>
      <c r="BP1012" s="19"/>
      <c r="BQ1012" s="19"/>
      <c r="BR1012" s="19"/>
      <c r="BS1012" s="19"/>
      <c r="BT1012" s="19"/>
      <c r="BU1012" s="19"/>
      <c r="BV1012" s="19"/>
      <c r="BW1012" s="19"/>
      <c r="BX1012" s="19"/>
      <c r="BY1012" s="19"/>
      <c r="BZ1012" s="19"/>
    </row>
    <row r="1013" hidden="1">
      <c r="A1013" s="20" t="s">
        <v>7</v>
      </c>
      <c r="B1013" s="20" t="s">
        <v>38</v>
      </c>
      <c r="C1013" s="21">
        <v>811.0</v>
      </c>
      <c r="D1013" s="22">
        <v>44219.0</v>
      </c>
      <c r="E1013" s="23">
        <v>44286.0</v>
      </c>
      <c r="F1013" s="20" t="s">
        <v>87</v>
      </c>
      <c r="G1013" s="20" t="s">
        <v>29</v>
      </c>
      <c r="H1013" s="24">
        <v>2.0</v>
      </c>
      <c r="I1013" s="25">
        <v>433.0</v>
      </c>
      <c r="J1013" s="26" t="s">
        <v>34</v>
      </c>
      <c r="K1013" s="27">
        <v>0.0</v>
      </c>
      <c r="L1013" s="28" t="s">
        <v>35</v>
      </c>
      <c r="M1013" s="28">
        <v>31250.0</v>
      </c>
      <c r="N1013" s="29"/>
      <c r="O1013" s="30">
        <v>44497.0</v>
      </c>
      <c r="P1013" s="26" t="s">
        <v>671</v>
      </c>
      <c r="Q1013" s="19"/>
      <c r="R1013" s="19"/>
      <c r="S1013" s="19"/>
      <c r="T1013" s="19"/>
      <c r="U1013" s="19"/>
      <c r="V1013" s="19"/>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c r="AX1013" s="19"/>
      <c r="AY1013" s="19"/>
      <c r="AZ1013" s="19"/>
      <c r="BA1013" s="19"/>
      <c r="BB1013" s="19"/>
      <c r="BC1013" s="19"/>
      <c r="BD1013" s="19"/>
      <c r="BE1013" s="19"/>
      <c r="BF1013" s="19"/>
      <c r="BG1013" s="19"/>
      <c r="BH1013" s="19"/>
      <c r="BI1013" s="19"/>
      <c r="BJ1013" s="19"/>
      <c r="BK1013" s="19"/>
      <c r="BL1013" s="19"/>
      <c r="BM1013" s="19"/>
      <c r="BN1013" s="19"/>
      <c r="BO1013" s="19"/>
      <c r="BP1013" s="19"/>
      <c r="BQ1013" s="19"/>
      <c r="BR1013" s="19"/>
      <c r="BS1013" s="19"/>
      <c r="BT1013" s="19"/>
      <c r="BU1013" s="19"/>
      <c r="BV1013" s="19"/>
      <c r="BW1013" s="19"/>
      <c r="BX1013" s="19"/>
      <c r="BY1013" s="19"/>
      <c r="BZ1013" s="19"/>
    </row>
    <row r="1014" hidden="1">
      <c r="A1014" s="20" t="s">
        <v>7</v>
      </c>
      <c r="B1014" s="20" t="s">
        <v>38</v>
      </c>
      <c r="C1014" s="21">
        <v>812.0</v>
      </c>
      <c r="D1014" s="22">
        <v>44219.0</v>
      </c>
      <c r="E1014" s="23">
        <v>44286.0</v>
      </c>
      <c r="F1014" s="20" t="s">
        <v>87</v>
      </c>
      <c r="G1014" s="20" t="s">
        <v>29</v>
      </c>
      <c r="H1014" s="24">
        <v>2.0</v>
      </c>
      <c r="I1014" s="25">
        <v>433.0</v>
      </c>
      <c r="J1014" s="26" t="s">
        <v>34</v>
      </c>
      <c r="K1014" s="27">
        <v>0.0</v>
      </c>
      <c r="L1014" s="28" t="s">
        <v>35</v>
      </c>
      <c r="M1014" s="28">
        <v>31250.0</v>
      </c>
      <c r="N1014" s="29"/>
      <c r="O1014" s="30">
        <v>44497.0</v>
      </c>
      <c r="P1014" s="26" t="s">
        <v>671</v>
      </c>
      <c r="Q1014" s="19"/>
      <c r="R1014" s="19"/>
      <c r="S1014" s="19"/>
      <c r="T1014" s="19"/>
      <c r="U1014" s="19"/>
      <c r="V1014" s="19"/>
      <c r="W1014" s="19"/>
      <c r="X1014" s="19"/>
      <c r="Y1014" s="19"/>
      <c r="Z1014" s="19"/>
      <c r="AA1014" s="19"/>
      <c r="AB1014" s="19"/>
      <c r="AC1014" s="19"/>
      <c r="AD1014" s="19"/>
      <c r="AE1014" s="19"/>
      <c r="AF1014" s="19"/>
      <c r="AG1014" s="19"/>
      <c r="AH1014" s="19"/>
      <c r="AI1014" s="19"/>
      <c r="AJ1014" s="19"/>
      <c r="AK1014" s="19"/>
      <c r="AL1014" s="19"/>
      <c r="AM1014" s="19"/>
      <c r="AN1014" s="19"/>
      <c r="AO1014" s="19"/>
      <c r="AP1014" s="19"/>
      <c r="AQ1014" s="19"/>
      <c r="AR1014" s="19"/>
      <c r="AS1014" s="19"/>
      <c r="AT1014" s="19"/>
      <c r="AU1014" s="19"/>
      <c r="AV1014" s="19"/>
      <c r="AW1014" s="19"/>
      <c r="AX1014" s="19"/>
      <c r="AY1014" s="19"/>
      <c r="AZ1014" s="19"/>
      <c r="BA1014" s="19"/>
      <c r="BB1014" s="19"/>
      <c r="BC1014" s="19"/>
      <c r="BD1014" s="19"/>
      <c r="BE1014" s="19"/>
      <c r="BF1014" s="19"/>
      <c r="BG1014" s="19"/>
      <c r="BH1014" s="19"/>
      <c r="BI1014" s="19"/>
      <c r="BJ1014" s="19"/>
      <c r="BK1014" s="19"/>
      <c r="BL1014" s="19"/>
      <c r="BM1014" s="19"/>
      <c r="BN1014" s="19"/>
      <c r="BO1014" s="19"/>
      <c r="BP1014" s="19"/>
      <c r="BQ1014" s="19"/>
      <c r="BR1014" s="19"/>
      <c r="BS1014" s="19"/>
      <c r="BT1014" s="19"/>
      <c r="BU1014" s="19"/>
      <c r="BV1014" s="19"/>
      <c r="BW1014" s="19"/>
      <c r="BX1014" s="19"/>
      <c r="BY1014" s="19"/>
      <c r="BZ1014" s="19"/>
    </row>
    <row r="1015" hidden="1">
      <c r="A1015" s="20" t="s">
        <v>7</v>
      </c>
      <c r="B1015" s="20" t="s">
        <v>38</v>
      </c>
      <c r="C1015" s="21">
        <v>813.0</v>
      </c>
      <c r="D1015" s="22">
        <v>44219.0</v>
      </c>
      <c r="E1015" s="23">
        <v>44286.0</v>
      </c>
      <c r="F1015" s="20" t="s">
        <v>87</v>
      </c>
      <c r="G1015" s="20" t="s">
        <v>29</v>
      </c>
      <c r="H1015" s="24">
        <v>2.0</v>
      </c>
      <c r="I1015" s="25">
        <v>433.0</v>
      </c>
      <c r="J1015" s="26" t="s">
        <v>34</v>
      </c>
      <c r="K1015" s="27">
        <v>0.0</v>
      </c>
      <c r="L1015" s="28" t="s">
        <v>35</v>
      </c>
      <c r="M1015" s="28">
        <v>31250.0</v>
      </c>
      <c r="N1015" s="29"/>
      <c r="O1015" s="30">
        <v>44497.0</v>
      </c>
      <c r="P1015" s="36" t="s">
        <v>671</v>
      </c>
      <c r="Q1015" s="19"/>
      <c r="R1015" s="19"/>
      <c r="S1015" s="19"/>
      <c r="T1015" s="19"/>
      <c r="U1015" s="19"/>
      <c r="V1015" s="19"/>
      <c r="W1015" s="19"/>
      <c r="X1015" s="19"/>
      <c r="Y1015" s="19"/>
      <c r="Z1015" s="19"/>
      <c r="AA1015" s="19"/>
      <c r="AB1015" s="19"/>
      <c r="AC1015" s="19"/>
      <c r="AD1015" s="19"/>
      <c r="AE1015" s="19"/>
      <c r="AF1015" s="19"/>
      <c r="AG1015" s="19"/>
      <c r="AH1015" s="19"/>
      <c r="AI1015" s="19"/>
      <c r="AJ1015" s="19"/>
      <c r="AK1015" s="19"/>
      <c r="AL1015" s="19"/>
      <c r="AM1015" s="19"/>
      <c r="AN1015" s="19"/>
      <c r="AO1015" s="19"/>
      <c r="AP1015" s="19"/>
      <c r="AQ1015" s="19"/>
      <c r="AR1015" s="19"/>
      <c r="AS1015" s="19"/>
      <c r="AT1015" s="19"/>
      <c r="AU1015" s="19"/>
      <c r="AV1015" s="19"/>
      <c r="AW1015" s="19"/>
      <c r="AX1015" s="19"/>
      <c r="AY1015" s="19"/>
      <c r="AZ1015" s="19"/>
      <c r="BA1015" s="19"/>
      <c r="BB1015" s="19"/>
      <c r="BC1015" s="19"/>
      <c r="BD1015" s="19"/>
      <c r="BE1015" s="19"/>
      <c r="BF1015" s="19"/>
      <c r="BG1015" s="19"/>
      <c r="BH1015" s="19"/>
      <c r="BI1015" s="19"/>
      <c r="BJ1015" s="19"/>
      <c r="BK1015" s="19"/>
      <c r="BL1015" s="19"/>
      <c r="BM1015" s="19"/>
      <c r="BN1015" s="19"/>
      <c r="BO1015" s="19"/>
      <c r="BP1015" s="19"/>
      <c r="BQ1015" s="19"/>
      <c r="BR1015" s="19"/>
      <c r="BS1015" s="19"/>
      <c r="BT1015" s="19"/>
      <c r="BU1015" s="19"/>
      <c r="BV1015" s="19"/>
      <c r="BW1015" s="19"/>
      <c r="BX1015" s="19"/>
      <c r="BY1015" s="19"/>
      <c r="BZ1015" s="19"/>
    </row>
    <row r="1016" hidden="1">
      <c r="A1016" s="20" t="s">
        <v>7</v>
      </c>
      <c r="B1016" s="20" t="s">
        <v>38</v>
      </c>
      <c r="C1016" s="21">
        <v>814.0</v>
      </c>
      <c r="D1016" s="22">
        <v>44219.0</v>
      </c>
      <c r="E1016" s="23">
        <v>44286.0</v>
      </c>
      <c r="F1016" s="20" t="s">
        <v>87</v>
      </c>
      <c r="G1016" s="20" t="s">
        <v>29</v>
      </c>
      <c r="H1016" s="24">
        <v>2.0</v>
      </c>
      <c r="I1016" s="25">
        <v>433.0</v>
      </c>
      <c r="J1016" s="26" t="s">
        <v>34</v>
      </c>
      <c r="K1016" s="27">
        <v>0.0</v>
      </c>
      <c r="L1016" s="28" t="s">
        <v>35</v>
      </c>
      <c r="M1016" s="28">
        <v>15625.0</v>
      </c>
      <c r="N1016" s="29"/>
      <c r="O1016" s="30">
        <v>44497.0</v>
      </c>
      <c r="P1016" s="26" t="s">
        <v>671</v>
      </c>
      <c r="Q1016" s="19"/>
      <c r="R1016" s="19"/>
      <c r="S1016" s="19"/>
      <c r="T1016" s="19"/>
      <c r="U1016" s="19"/>
      <c r="V1016" s="19"/>
      <c r="W1016" s="19"/>
      <c r="X1016" s="19"/>
      <c r="Y1016" s="19"/>
      <c r="Z1016" s="19"/>
      <c r="AA1016" s="19"/>
      <c r="AB1016" s="19"/>
      <c r="AC1016" s="19"/>
      <c r="AD1016" s="19"/>
      <c r="AE1016" s="19"/>
      <c r="AF1016" s="19"/>
      <c r="AG1016" s="19"/>
      <c r="AH1016" s="19"/>
      <c r="AI1016" s="19"/>
      <c r="AJ1016" s="19"/>
      <c r="AK1016" s="19"/>
      <c r="AL1016" s="19"/>
      <c r="AM1016" s="19"/>
      <c r="AN1016" s="19"/>
      <c r="AO1016" s="19"/>
      <c r="AP1016" s="19"/>
      <c r="AQ1016" s="19"/>
      <c r="AR1016" s="19"/>
      <c r="AS1016" s="19"/>
      <c r="AT1016" s="19"/>
      <c r="AU1016" s="19"/>
      <c r="AV1016" s="19"/>
      <c r="AW1016" s="19"/>
      <c r="AX1016" s="19"/>
      <c r="AY1016" s="19"/>
      <c r="AZ1016" s="19"/>
      <c r="BA1016" s="19"/>
      <c r="BB1016" s="19"/>
      <c r="BC1016" s="19"/>
      <c r="BD1016" s="19"/>
      <c r="BE1016" s="19"/>
      <c r="BF1016" s="19"/>
      <c r="BG1016" s="19"/>
      <c r="BH1016" s="19"/>
      <c r="BI1016" s="19"/>
      <c r="BJ1016" s="19"/>
      <c r="BK1016" s="19"/>
      <c r="BL1016" s="19"/>
      <c r="BM1016" s="19"/>
      <c r="BN1016" s="19"/>
      <c r="BO1016" s="19"/>
      <c r="BP1016" s="19"/>
      <c r="BQ1016" s="19"/>
      <c r="BR1016" s="19"/>
      <c r="BS1016" s="19"/>
      <c r="BT1016" s="19"/>
      <c r="BU1016" s="19"/>
      <c r="BV1016" s="19"/>
      <c r="BW1016" s="19"/>
      <c r="BX1016" s="19"/>
      <c r="BY1016" s="19"/>
      <c r="BZ1016" s="19"/>
    </row>
    <row r="1017" hidden="1">
      <c r="A1017" s="20" t="s">
        <v>7</v>
      </c>
      <c r="B1017" s="20" t="s">
        <v>38</v>
      </c>
      <c r="C1017" s="21">
        <v>815.0</v>
      </c>
      <c r="D1017" s="22">
        <v>44219.0</v>
      </c>
      <c r="E1017" s="23">
        <v>44286.0</v>
      </c>
      <c r="F1017" s="20" t="s">
        <v>87</v>
      </c>
      <c r="G1017" s="20" t="s">
        <v>29</v>
      </c>
      <c r="H1017" s="24">
        <v>2.0</v>
      </c>
      <c r="I1017" s="25">
        <v>433.0</v>
      </c>
      <c r="J1017" s="26" t="s">
        <v>34</v>
      </c>
      <c r="K1017" s="27">
        <v>0.0</v>
      </c>
      <c r="L1017" s="28" t="s">
        <v>35</v>
      </c>
      <c r="M1017" s="28">
        <v>31250.0</v>
      </c>
      <c r="N1017" s="29"/>
      <c r="O1017" s="30">
        <v>44497.0</v>
      </c>
      <c r="P1017" s="36" t="s">
        <v>671</v>
      </c>
      <c r="Q1017" s="19"/>
      <c r="R1017" s="19"/>
      <c r="S1017" s="19"/>
      <c r="T1017" s="19"/>
      <c r="U1017" s="19"/>
      <c r="V1017" s="19"/>
      <c r="W1017" s="19"/>
      <c r="X1017" s="19"/>
      <c r="Y1017" s="19"/>
      <c r="Z1017" s="19"/>
      <c r="AA1017" s="19"/>
      <c r="AB1017" s="19"/>
      <c r="AC1017" s="19"/>
      <c r="AD1017" s="19"/>
      <c r="AE1017" s="19"/>
      <c r="AF1017" s="19"/>
      <c r="AG1017" s="19"/>
      <c r="AH1017" s="19"/>
      <c r="AI1017" s="19"/>
      <c r="AJ1017" s="19"/>
      <c r="AK1017" s="19"/>
      <c r="AL1017" s="19"/>
      <c r="AM1017" s="19"/>
      <c r="AN1017" s="19"/>
      <c r="AO1017" s="19"/>
      <c r="AP1017" s="19"/>
      <c r="AQ1017" s="19"/>
      <c r="AR1017" s="19"/>
      <c r="AS1017" s="19"/>
      <c r="AT1017" s="19"/>
      <c r="AU1017" s="19"/>
      <c r="AV1017" s="19"/>
      <c r="AW1017" s="19"/>
      <c r="AX1017" s="19"/>
      <c r="AY1017" s="19"/>
      <c r="AZ1017" s="19"/>
      <c r="BA1017" s="19"/>
      <c r="BB1017" s="19"/>
      <c r="BC1017" s="19"/>
      <c r="BD1017" s="19"/>
      <c r="BE1017" s="19"/>
      <c r="BF1017" s="19"/>
      <c r="BG1017" s="19"/>
      <c r="BH1017" s="19"/>
      <c r="BI1017" s="19"/>
      <c r="BJ1017" s="19"/>
      <c r="BK1017" s="19"/>
      <c r="BL1017" s="19"/>
      <c r="BM1017" s="19"/>
      <c r="BN1017" s="19"/>
      <c r="BO1017" s="19"/>
      <c r="BP1017" s="19"/>
      <c r="BQ1017" s="19"/>
      <c r="BR1017" s="19"/>
      <c r="BS1017" s="19"/>
      <c r="BT1017" s="19"/>
      <c r="BU1017" s="19"/>
      <c r="BV1017" s="19"/>
      <c r="BW1017" s="19"/>
      <c r="BX1017" s="19"/>
      <c r="BY1017" s="19"/>
      <c r="BZ1017" s="19"/>
    </row>
    <row r="1018" hidden="1">
      <c r="A1018" s="20" t="s">
        <v>7</v>
      </c>
      <c r="B1018" s="20" t="s">
        <v>38</v>
      </c>
      <c r="C1018" s="21">
        <v>816.0</v>
      </c>
      <c r="D1018" s="22">
        <v>44219.0</v>
      </c>
      <c r="E1018" s="23">
        <v>44286.0</v>
      </c>
      <c r="F1018" s="20" t="s">
        <v>87</v>
      </c>
      <c r="G1018" s="20" t="s">
        <v>29</v>
      </c>
      <c r="H1018" s="24">
        <v>2.0</v>
      </c>
      <c r="I1018" s="25">
        <v>433.0</v>
      </c>
      <c r="J1018" s="26" t="s">
        <v>34</v>
      </c>
      <c r="K1018" s="27">
        <v>0.0</v>
      </c>
      <c r="L1018" s="28" t="s">
        <v>35</v>
      </c>
      <c r="M1018" s="28">
        <v>15625.0</v>
      </c>
      <c r="N1018" s="29"/>
      <c r="O1018" s="30">
        <v>44497.0</v>
      </c>
      <c r="P1018" s="36" t="s">
        <v>671</v>
      </c>
      <c r="Q1018" s="19"/>
      <c r="R1018" s="19"/>
      <c r="S1018" s="19"/>
      <c r="T1018" s="19"/>
      <c r="U1018" s="19"/>
      <c r="V1018" s="19"/>
      <c r="W1018" s="19"/>
      <c r="X1018" s="19"/>
      <c r="Y1018" s="19"/>
      <c r="Z1018" s="19"/>
      <c r="AA1018" s="19"/>
      <c r="AB1018" s="19"/>
      <c r="AC1018" s="19"/>
      <c r="AD1018" s="19"/>
      <c r="AE1018" s="19"/>
      <c r="AF1018" s="19"/>
      <c r="AG1018" s="19"/>
      <c r="AH1018" s="19"/>
      <c r="AI1018" s="19"/>
      <c r="AJ1018" s="19"/>
      <c r="AK1018" s="19"/>
      <c r="AL1018" s="19"/>
      <c r="AM1018" s="19"/>
      <c r="AN1018" s="19"/>
      <c r="AO1018" s="19"/>
      <c r="AP1018" s="19"/>
      <c r="AQ1018" s="19"/>
      <c r="AR1018" s="19"/>
      <c r="AS1018" s="19"/>
      <c r="AT1018" s="19"/>
      <c r="AU1018" s="19"/>
      <c r="AV1018" s="19"/>
      <c r="AW1018" s="19"/>
      <c r="AX1018" s="19"/>
      <c r="AY1018" s="19"/>
      <c r="AZ1018" s="19"/>
      <c r="BA1018" s="19"/>
      <c r="BB1018" s="19"/>
      <c r="BC1018" s="19"/>
      <c r="BD1018" s="19"/>
      <c r="BE1018" s="19"/>
      <c r="BF1018" s="19"/>
      <c r="BG1018" s="19"/>
      <c r="BH1018" s="19"/>
      <c r="BI1018" s="19"/>
      <c r="BJ1018" s="19"/>
      <c r="BK1018" s="19"/>
      <c r="BL1018" s="19"/>
      <c r="BM1018" s="19"/>
      <c r="BN1018" s="19"/>
      <c r="BO1018" s="19"/>
      <c r="BP1018" s="19"/>
      <c r="BQ1018" s="19"/>
      <c r="BR1018" s="19"/>
      <c r="BS1018" s="19"/>
      <c r="BT1018" s="19"/>
      <c r="BU1018" s="19"/>
      <c r="BV1018" s="19"/>
      <c r="BW1018" s="19"/>
      <c r="BX1018" s="19"/>
      <c r="BY1018" s="19"/>
      <c r="BZ1018" s="19"/>
    </row>
    <row r="1019" hidden="1">
      <c r="A1019" s="20" t="s">
        <v>7</v>
      </c>
      <c r="B1019" s="20" t="s">
        <v>38</v>
      </c>
      <c r="C1019" s="21">
        <v>817.0</v>
      </c>
      <c r="D1019" s="22">
        <v>44219.0</v>
      </c>
      <c r="E1019" s="23">
        <v>44286.0</v>
      </c>
      <c r="F1019" s="20" t="s">
        <v>87</v>
      </c>
      <c r="G1019" s="20" t="s">
        <v>29</v>
      </c>
      <c r="H1019" s="24">
        <v>2.0</v>
      </c>
      <c r="I1019" s="25">
        <v>433.0</v>
      </c>
      <c r="J1019" s="26" t="s">
        <v>34</v>
      </c>
      <c r="K1019" s="27">
        <v>0.0</v>
      </c>
      <c r="L1019" s="28" t="s">
        <v>35</v>
      </c>
      <c r="M1019" s="28">
        <v>31250.0</v>
      </c>
      <c r="N1019" s="29"/>
      <c r="O1019" s="30">
        <v>44497.0</v>
      </c>
      <c r="P1019" s="26" t="s">
        <v>671</v>
      </c>
      <c r="Q1019" s="19"/>
      <c r="R1019" s="19"/>
      <c r="S1019" s="19"/>
      <c r="T1019" s="19"/>
      <c r="U1019" s="19"/>
      <c r="V1019" s="19"/>
      <c r="W1019" s="19"/>
      <c r="X1019" s="19"/>
      <c r="Y1019" s="19"/>
      <c r="Z1019" s="19"/>
      <c r="AA1019" s="19"/>
      <c r="AB1019" s="19"/>
      <c r="AC1019" s="19"/>
      <c r="AD1019" s="19"/>
      <c r="AE1019" s="19"/>
      <c r="AF1019" s="19"/>
      <c r="AG1019" s="19"/>
      <c r="AH1019" s="19"/>
      <c r="AI1019" s="19"/>
      <c r="AJ1019" s="19"/>
      <c r="AK1019" s="19"/>
      <c r="AL1019" s="19"/>
      <c r="AM1019" s="19"/>
      <c r="AN1019" s="19"/>
      <c r="AO1019" s="19"/>
      <c r="AP1019" s="19"/>
      <c r="AQ1019" s="19"/>
      <c r="AR1019" s="19"/>
      <c r="AS1019" s="19"/>
      <c r="AT1019" s="19"/>
      <c r="AU1019" s="19"/>
      <c r="AV1019" s="19"/>
      <c r="AW1019" s="19"/>
      <c r="AX1019" s="19"/>
      <c r="AY1019" s="19"/>
      <c r="AZ1019" s="19"/>
      <c r="BA1019" s="19"/>
      <c r="BB1019" s="19"/>
      <c r="BC1019" s="19"/>
      <c r="BD1019" s="19"/>
      <c r="BE1019" s="19"/>
      <c r="BF1019" s="19"/>
      <c r="BG1019" s="19"/>
      <c r="BH1019" s="19"/>
      <c r="BI1019" s="19"/>
      <c r="BJ1019" s="19"/>
      <c r="BK1019" s="19"/>
      <c r="BL1019" s="19"/>
      <c r="BM1019" s="19"/>
      <c r="BN1019" s="19"/>
      <c r="BO1019" s="19"/>
      <c r="BP1019" s="19"/>
      <c r="BQ1019" s="19"/>
      <c r="BR1019" s="19"/>
      <c r="BS1019" s="19"/>
      <c r="BT1019" s="19"/>
      <c r="BU1019" s="19"/>
      <c r="BV1019" s="19"/>
      <c r="BW1019" s="19"/>
      <c r="BX1019" s="19"/>
      <c r="BY1019" s="19"/>
      <c r="BZ1019" s="19"/>
    </row>
    <row r="1020" hidden="1">
      <c r="A1020" s="20" t="s">
        <v>7</v>
      </c>
      <c r="B1020" s="20" t="s">
        <v>38</v>
      </c>
      <c r="C1020" s="21">
        <v>818.0</v>
      </c>
      <c r="D1020" s="22">
        <v>44219.0</v>
      </c>
      <c r="E1020" s="23">
        <v>44286.0</v>
      </c>
      <c r="F1020" s="20" t="s">
        <v>87</v>
      </c>
      <c r="G1020" s="20" t="s">
        <v>29</v>
      </c>
      <c r="H1020" s="24">
        <v>2.0</v>
      </c>
      <c r="I1020" s="25">
        <v>433.0</v>
      </c>
      <c r="J1020" s="26" t="s">
        <v>34</v>
      </c>
      <c r="K1020" s="27">
        <v>0.0</v>
      </c>
      <c r="L1020" s="28" t="s">
        <v>35</v>
      </c>
      <c r="M1020" s="28">
        <v>31250.0</v>
      </c>
      <c r="N1020" s="29"/>
      <c r="O1020" s="30">
        <v>44497.0</v>
      </c>
      <c r="P1020" s="26" t="s">
        <v>671</v>
      </c>
      <c r="Q1020" s="19"/>
      <c r="R1020" s="19"/>
      <c r="S1020" s="19"/>
      <c r="T1020" s="19"/>
      <c r="U1020" s="19"/>
      <c r="V1020" s="19"/>
      <c r="W1020" s="19"/>
      <c r="X1020" s="19"/>
      <c r="Y1020" s="19"/>
      <c r="Z1020" s="19"/>
      <c r="AA1020" s="19"/>
      <c r="AB1020" s="19"/>
      <c r="AC1020" s="19"/>
      <c r="AD1020" s="19"/>
      <c r="AE1020" s="19"/>
      <c r="AF1020" s="19"/>
      <c r="AG1020" s="19"/>
      <c r="AH1020" s="19"/>
      <c r="AI1020" s="19"/>
      <c r="AJ1020" s="19"/>
      <c r="AK1020" s="19"/>
      <c r="AL1020" s="19"/>
      <c r="AM1020" s="19"/>
      <c r="AN1020" s="19"/>
      <c r="AO1020" s="19"/>
      <c r="AP1020" s="19"/>
      <c r="AQ1020" s="19"/>
      <c r="AR1020" s="19"/>
      <c r="AS1020" s="19"/>
      <c r="AT1020" s="19"/>
      <c r="AU1020" s="19"/>
      <c r="AV1020" s="19"/>
      <c r="AW1020" s="19"/>
      <c r="AX1020" s="19"/>
      <c r="AY1020" s="19"/>
      <c r="AZ1020" s="19"/>
      <c r="BA1020" s="19"/>
      <c r="BB1020" s="19"/>
      <c r="BC1020" s="19"/>
      <c r="BD1020" s="19"/>
      <c r="BE1020" s="19"/>
      <c r="BF1020" s="19"/>
      <c r="BG1020" s="19"/>
      <c r="BH1020" s="19"/>
      <c r="BI1020" s="19"/>
      <c r="BJ1020" s="19"/>
      <c r="BK1020" s="19"/>
      <c r="BL1020" s="19"/>
      <c r="BM1020" s="19"/>
      <c r="BN1020" s="19"/>
      <c r="BO1020" s="19"/>
      <c r="BP1020" s="19"/>
      <c r="BQ1020" s="19"/>
      <c r="BR1020" s="19"/>
      <c r="BS1020" s="19"/>
      <c r="BT1020" s="19"/>
      <c r="BU1020" s="19"/>
      <c r="BV1020" s="19"/>
      <c r="BW1020" s="19"/>
      <c r="BX1020" s="19"/>
      <c r="BY1020" s="19"/>
      <c r="BZ1020" s="19"/>
    </row>
    <row r="1021" hidden="1">
      <c r="A1021" s="20" t="s">
        <v>7</v>
      </c>
      <c r="B1021" s="20" t="s">
        <v>38</v>
      </c>
      <c r="C1021" s="21">
        <v>819.0</v>
      </c>
      <c r="D1021" s="22">
        <v>44219.0</v>
      </c>
      <c r="E1021" s="23">
        <v>44286.0</v>
      </c>
      <c r="F1021" s="20" t="s">
        <v>87</v>
      </c>
      <c r="G1021" s="20" t="s">
        <v>29</v>
      </c>
      <c r="H1021" s="24">
        <v>2.0</v>
      </c>
      <c r="I1021" s="25">
        <v>433.0</v>
      </c>
      <c r="J1021" s="26" t="s">
        <v>34</v>
      </c>
      <c r="K1021" s="27">
        <v>0.0</v>
      </c>
      <c r="L1021" s="28" t="s">
        <v>35</v>
      </c>
      <c r="M1021" s="28">
        <v>31250.0</v>
      </c>
      <c r="N1021" s="29"/>
      <c r="O1021" s="30">
        <v>44497.0</v>
      </c>
      <c r="P1021" s="26" t="s">
        <v>671</v>
      </c>
      <c r="Q1021" s="19"/>
      <c r="R1021" s="19"/>
      <c r="S1021" s="19"/>
      <c r="T1021" s="19"/>
      <c r="U1021" s="19"/>
      <c r="V1021" s="19"/>
      <c r="W1021" s="19"/>
      <c r="X1021" s="19"/>
      <c r="Y1021" s="19"/>
      <c r="Z1021" s="19"/>
      <c r="AA1021" s="19"/>
      <c r="AB1021" s="19"/>
      <c r="AC1021" s="19"/>
      <c r="AD1021" s="19"/>
      <c r="AE1021" s="19"/>
      <c r="AF1021" s="19"/>
      <c r="AG1021" s="19"/>
      <c r="AH1021" s="19"/>
      <c r="AI1021" s="19"/>
      <c r="AJ1021" s="19"/>
      <c r="AK1021" s="19"/>
      <c r="AL1021" s="19"/>
      <c r="AM1021" s="19"/>
      <c r="AN1021" s="19"/>
      <c r="AO1021" s="19"/>
      <c r="AP1021" s="19"/>
      <c r="AQ1021" s="19"/>
      <c r="AR1021" s="19"/>
      <c r="AS1021" s="19"/>
      <c r="AT1021" s="19"/>
      <c r="AU1021" s="19"/>
      <c r="AV1021" s="19"/>
      <c r="AW1021" s="19"/>
      <c r="AX1021" s="19"/>
      <c r="AY1021" s="19"/>
      <c r="AZ1021" s="19"/>
      <c r="BA1021" s="19"/>
      <c r="BB1021" s="19"/>
      <c r="BC1021" s="19"/>
      <c r="BD1021" s="19"/>
      <c r="BE1021" s="19"/>
      <c r="BF1021" s="19"/>
      <c r="BG1021" s="19"/>
      <c r="BH1021" s="19"/>
      <c r="BI1021" s="19"/>
      <c r="BJ1021" s="19"/>
      <c r="BK1021" s="19"/>
      <c r="BL1021" s="19"/>
      <c r="BM1021" s="19"/>
      <c r="BN1021" s="19"/>
      <c r="BO1021" s="19"/>
      <c r="BP1021" s="19"/>
      <c r="BQ1021" s="19"/>
      <c r="BR1021" s="19"/>
      <c r="BS1021" s="19"/>
      <c r="BT1021" s="19"/>
      <c r="BU1021" s="19"/>
      <c r="BV1021" s="19"/>
      <c r="BW1021" s="19"/>
      <c r="BX1021" s="19"/>
      <c r="BY1021" s="19"/>
      <c r="BZ1021" s="19"/>
    </row>
    <row r="1022" hidden="1">
      <c r="A1022" s="20" t="s">
        <v>7</v>
      </c>
      <c r="B1022" s="20" t="s">
        <v>38</v>
      </c>
      <c r="C1022" s="21">
        <v>820.0</v>
      </c>
      <c r="D1022" s="22">
        <v>44219.0</v>
      </c>
      <c r="E1022" s="23">
        <v>44286.0</v>
      </c>
      <c r="F1022" s="20" t="s">
        <v>87</v>
      </c>
      <c r="G1022" s="20" t="s">
        <v>29</v>
      </c>
      <c r="H1022" s="24">
        <v>2.0</v>
      </c>
      <c r="I1022" s="25">
        <v>433.0</v>
      </c>
      <c r="J1022" s="26" t="s">
        <v>34</v>
      </c>
      <c r="K1022" s="27">
        <v>0.0</v>
      </c>
      <c r="L1022" s="28" t="s">
        <v>35</v>
      </c>
      <c r="M1022" s="28">
        <v>31250.0</v>
      </c>
      <c r="N1022" s="29"/>
      <c r="O1022" s="30">
        <v>44497.0</v>
      </c>
      <c r="P1022" s="26" t="s">
        <v>671</v>
      </c>
      <c r="Q1022" s="19"/>
      <c r="R1022" s="19"/>
      <c r="S1022" s="19"/>
      <c r="T1022" s="19"/>
      <c r="U1022" s="19"/>
      <c r="V1022" s="19"/>
      <c r="W1022" s="19"/>
      <c r="X1022" s="19"/>
      <c r="Y1022" s="19"/>
      <c r="Z1022" s="19"/>
      <c r="AA1022" s="19"/>
      <c r="AB1022" s="19"/>
      <c r="AC1022" s="19"/>
      <c r="AD1022" s="19"/>
      <c r="AE1022" s="19"/>
      <c r="AF1022" s="19"/>
      <c r="AG1022" s="19"/>
      <c r="AH1022" s="19"/>
      <c r="AI1022" s="19"/>
      <c r="AJ1022" s="19"/>
      <c r="AK1022" s="19"/>
      <c r="AL1022" s="19"/>
      <c r="AM1022" s="19"/>
      <c r="AN1022" s="19"/>
      <c r="AO1022" s="19"/>
      <c r="AP1022" s="19"/>
      <c r="AQ1022" s="19"/>
      <c r="AR1022" s="19"/>
      <c r="AS1022" s="19"/>
      <c r="AT1022" s="19"/>
      <c r="AU1022" s="19"/>
      <c r="AV1022" s="19"/>
      <c r="AW1022" s="19"/>
      <c r="AX1022" s="19"/>
      <c r="AY1022" s="19"/>
      <c r="AZ1022" s="19"/>
      <c r="BA1022" s="19"/>
      <c r="BB1022" s="19"/>
      <c r="BC1022" s="19"/>
      <c r="BD1022" s="19"/>
      <c r="BE1022" s="19"/>
      <c r="BF1022" s="19"/>
      <c r="BG1022" s="19"/>
      <c r="BH1022" s="19"/>
      <c r="BI1022" s="19"/>
      <c r="BJ1022" s="19"/>
      <c r="BK1022" s="19"/>
      <c r="BL1022" s="19"/>
      <c r="BM1022" s="19"/>
      <c r="BN1022" s="19"/>
      <c r="BO1022" s="19"/>
      <c r="BP1022" s="19"/>
      <c r="BQ1022" s="19"/>
      <c r="BR1022" s="19"/>
      <c r="BS1022" s="19"/>
      <c r="BT1022" s="19"/>
      <c r="BU1022" s="19"/>
      <c r="BV1022" s="19"/>
      <c r="BW1022" s="19"/>
      <c r="BX1022" s="19"/>
      <c r="BY1022" s="19"/>
      <c r="BZ1022" s="19"/>
    </row>
    <row r="1023" hidden="1">
      <c r="A1023" s="20" t="s">
        <v>7</v>
      </c>
      <c r="B1023" s="20" t="s">
        <v>38</v>
      </c>
      <c r="C1023" s="21">
        <v>821.0</v>
      </c>
      <c r="D1023" s="22">
        <v>44219.0</v>
      </c>
      <c r="E1023" s="23">
        <v>44286.0</v>
      </c>
      <c r="F1023" s="20" t="s">
        <v>87</v>
      </c>
      <c r="G1023" s="20" t="s">
        <v>29</v>
      </c>
      <c r="H1023" s="24">
        <v>2.0</v>
      </c>
      <c r="I1023" s="25">
        <v>433.0</v>
      </c>
      <c r="J1023" s="26" t="s">
        <v>34</v>
      </c>
      <c r="K1023" s="27">
        <v>0.0</v>
      </c>
      <c r="L1023" s="28" t="s">
        <v>35</v>
      </c>
      <c r="M1023" s="28">
        <v>31250.0</v>
      </c>
      <c r="N1023" s="29"/>
      <c r="O1023" s="30">
        <v>44497.0</v>
      </c>
      <c r="P1023" s="26" t="s">
        <v>671</v>
      </c>
      <c r="Q1023" s="19"/>
      <c r="R1023" s="19"/>
      <c r="S1023" s="19"/>
      <c r="T1023" s="19"/>
      <c r="U1023" s="19"/>
      <c r="V1023" s="19"/>
      <c r="W1023" s="19"/>
      <c r="X1023" s="19"/>
      <c r="Y1023" s="19"/>
      <c r="Z1023" s="19"/>
      <c r="AA1023" s="19"/>
      <c r="AB1023" s="19"/>
      <c r="AC1023" s="19"/>
      <c r="AD1023" s="19"/>
      <c r="AE1023" s="19"/>
      <c r="AF1023" s="19"/>
      <c r="AG1023" s="19"/>
      <c r="AH1023" s="19"/>
      <c r="AI1023" s="19"/>
      <c r="AJ1023" s="19"/>
      <c r="AK1023" s="19"/>
      <c r="AL1023" s="19"/>
      <c r="AM1023" s="19"/>
      <c r="AN1023" s="19"/>
      <c r="AO1023" s="19"/>
      <c r="AP1023" s="19"/>
      <c r="AQ1023" s="19"/>
      <c r="AR1023" s="19"/>
      <c r="AS1023" s="19"/>
      <c r="AT1023" s="19"/>
      <c r="AU1023" s="19"/>
      <c r="AV1023" s="19"/>
      <c r="AW1023" s="19"/>
      <c r="AX1023" s="19"/>
      <c r="AY1023" s="19"/>
      <c r="AZ1023" s="19"/>
      <c r="BA1023" s="19"/>
      <c r="BB1023" s="19"/>
      <c r="BC1023" s="19"/>
      <c r="BD1023" s="19"/>
      <c r="BE1023" s="19"/>
      <c r="BF1023" s="19"/>
      <c r="BG1023" s="19"/>
      <c r="BH1023" s="19"/>
      <c r="BI1023" s="19"/>
      <c r="BJ1023" s="19"/>
      <c r="BK1023" s="19"/>
      <c r="BL1023" s="19"/>
      <c r="BM1023" s="19"/>
      <c r="BN1023" s="19"/>
      <c r="BO1023" s="19"/>
      <c r="BP1023" s="19"/>
      <c r="BQ1023" s="19"/>
      <c r="BR1023" s="19"/>
      <c r="BS1023" s="19"/>
      <c r="BT1023" s="19"/>
      <c r="BU1023" s="19"/>
      <c r="BV1023" s="19"/>
      <c r="BW1023" s="19"/>
      <c r="BX1023" s="19"/>
      <c r="BY1023" s="19"/>
      <c r="BZ1023" s="19"/>
    </row>
    <row r="1024" hidden="1">
      <c r="A1024" s="20" t="s">
        <v>7</v>
      </c>
      <c r="B1024" s="20" t="s">
        <v>38</v>
      </c>
      <c r="C1024" s="21">
        <v>822.0</v>
      </c>
      <c r="D1024" s="22">
        <v>44219.0</v>
      </c>
      <c r="E1024" s="23">
        <v>44286.0</v>
      </c>
      <c r="F1024" s="20" t="s">
        <v>87</v>
      </c>
      <c r="G1024" s="20" t="s">
        <v>29</v>
      </c>
      <c r="H1024" s="24">
        <v>2.0</v>
      </c>
      <c r="I1024" s="25">
        <v>433.0</v>
      </c>
      <c r="J1024" s="26" t="s">
        <v>34</v>
      </c>
      <c r="K1024" s="27">
        <v>0.0</v>
      </c>
      <c r="L1024" s="28" t="s">
        <v>35</v>
      </c>
      <c r="M1024" s="28">
        <v>31250.0</v>
      </c>
      <c r="N1024" s="29"/>
      <c r="O1024" s="30">
        <v>44497.0</v>
      </c>
      <c r="P1024" s="36" t="s">
        <v>671</v>
      </c>
      <c r="Q1024" s="19"/>
      <c r="R1024" s="19"/>
      <c r="S1024" s="19"/>
      <c r="T1024" s="19"/>
      <c r="U1024" s="19"/>
      <c r="V1024" s="19"/>
      <c r="W1024" s="19"/>
      <c r="X1024" s="19"/>
      <c r="Y1024" s="19"/>
      <c r="Z1024" s="19"/>
      <c r="AA1024" s="19"/>
      <c r="AB1024" s="19"/>
      <c r="AC1024" s="19"/>
      <c r="AD1024" s="19"/>
      <c r="AE1024" s="19"/>
      <c r="AF1024" s="19"/>
      <c r="AG1024" s="19"/>
      <c r="AH1024" s="19"/>
      <c r="AI1024" s="19"/>
      <c r="AJ1024" s="19"/>
      <c r="AK1024" s="19"/>
      <c r="AL1024" s="19"/>
      <c r="AM1024" s="19"/>
      <c r="AN1024" s="19"/>
      <c r="AO1024" s="19"/>
      <c r="AP1024" s="19"/>
      <c r="AQ1024" s="19"/>
      <c r="AR1024" s="19"/>
      <c r="AS1024" s="19"/>
      <c r="AT1024" s="19"/>
      <c r="AU1024" s="19"/>
      <c r="AV1024" s="19"/>
      <c r="AW1024" s="19"/>
      <c r="AX1024" s="19"/>
      <c r="AY1024" s="19"/>
      <c r="AZ1024" s="19"/>
      <c r="BA1024" s="19"/>
      <c r="BB1024" s="19"/>
      <c r="BC1024" s="19"/>
      <c r="BD1024" s="19"/>
      <c r="BE1024" s="19"/>
      <c r="BF1024" s="19"/>
      <c r="BG1024" s="19"/>
      <c r="BH1024" s="19"/>
      <c r="BI1024" s="19"/>
      <c r="BJ1024" s="19"/>
      <c r="BK1024" s="19"/>
      <c r="BL1024" s="19"/>
      <c r="BM1024" s="19"/>
      <c r="BN1024" s="19"/>
      <c r="BO1024" s="19"/>
      <c r="BP1024" s="19"/>
      <c r="BQ1024" s="19"/>
      <c r="BR1024" s="19"/>
      <c r="BS1024" s="19"/>
      <c r="BT1024" s="19"/>
      <c r="BU1024" s="19"/>
      <c r="BV1024" s="19"/>
      <c r="BW1024" s="19"/>
      <c r="BX1024" s="19"/>
      <c r="BY1024" s="19"/>
      <c r="BZ1024" s="19"/>
    </row>
    <row r="1025" hidden="1">
      <c r="A1025" s="20" t="s">
        <v>7</v>
      </c>
      <c r="B1025" s="20" t="s">
        <v>38</v>
      </c>
      <c r="C1025" s="21">
        <v>823.0</v>
      </c>
      <c r="D1025" s="22">
        <v>44219.0</v>
      </c>
      <c r="E1025" s="23">
        <v>44286.0</v>
      </c>
      <c r="F1025" s="20" t="s">
        <v>87</v>
      </c>
      <c r="G1025" s="20" t="s">
        <v>29</v>
      </c>
      <c r="H1025" s="24">
        <v>2.0</v>
      </c>
      <c r="I1025" s="25">
        <v>433.0</v>
      </c>
      <c r="J1025" s="26" t="s">
        <v>34</v>
      </c>
      <c r="K1025" s="27">
        <v>0.0</v>
      </c>
      <c r="L1025" s="28" t="s">
        <v>35</v>
      </c>
      <c r="M1025" s="28">
        <v>15625.0</v>
      </c>
      <c r="N1025" s="29"/>
      <c r="O1025" s="30">
        <v>44497.0</v>
      </c>
      <c r="P1025" s="26" t="s">
        <v>671</v>
      </c>
      <c r="Q1025" s="19"/>
      <c r="R1025" s="19"/>
      <c r="S1025" s="19"/>
      <c r="T1025" s="19"/>
      <c r="U1025" s="19"/>
      <c r="V1025" s="19"/>
      <c r="W1025" s="19"/>
      <c r="X1025" s="19"/>
      <c r="Y1025" s="19"/>
      <c r="Z1025" s="19"/>
      <c r="AA1025" s="19"/>
      <c r="AB1025" s="19"/>
      <c r="AC1025" s="19"/>
      <c r="AD1025" s="19"/>
      <c r="AE1025" s="19"/>
      <c r="AF1025" s="19"/>
      <c r="AG1025" s="19"/>
      <c r="AH1025" s="19"/>
      <c r="AI1025" s="19"/>
      <c r="AJ1025" s="19"/>
      <c r="AK1025" s="19"/>
      <c r="AL1025" s="19"/>
      <c r="AM1025" s="19"/>
      <c r="AN1025" s="19"/>
      <c r="AO1025" s="19"/>
      <c r="AP1025" s="19"/>
      <c r="AQ1025" s="19"/>
      <c r="AR1025" s="19"/>
      <c r="AS1025" s="19"/>
      <c r="AT1025" s="19"/>
      <c r="AU1025" s="19"/>
      <c r="AV1025" s="19"/>
      <c r="AW1025" s="19"/>
      <c r="AX1025" s="19"/>
      <c r="AY1025" s="19"/>
      <c r="AZ1025" s="19"/>
      <c r="BA1025" s="19"/>
      <c r="BB1025" s="19"/>
      <c r="BC1025" s="19"/>
      <c r="BD1025" s="19"/>
      <c r="BE1025" s="19"/>
      <c r="BF1025" s="19"/>
      <c r="BG1025" s="19"/>
      <c r="BH1025" s="19"/>
      <c r="BI1025" s="19"/>
      <c r="BJ1025" s="19"/>
      <c r="BK1025" s="19"/>
      <c r="BL1025" s="19"/>
      <c r="BM1025" s="19"/>
      <c r="BN1025" s="19"/>
      <c r="BO1025" s="19"/>
      <c r="BP1025" s="19"/>
      <c r="BQ1025" s="19"/>
      <c r="BR1025" s="19"/>
      <c r="BS1025" s="19"/>
      <c r="BT1025" s="19"/>
      <c r="BU1025" s="19"/>
      <c r="BV1025" s="19"/>
      <c r="BW1025" s="19"/>
      <c r="BX1025" s="19"/>
      <c r="BY1025" s="19"/>
      <c r="BZ1025" s="19"/>
    </row>
    <row r="1026" hidden="1">
      <c r="A1026" s="20" t="s">
        <v>7</v>
      </c>
      <c r="B1026" s="20" t="s">
        <v>38</v>
      </c>
      <c r="C1026" s="21">
        <v>824.0</v>
      </c>
      <c r="D1026" s="22">
        <v>44219.0</v>
      </c>
      <c r="E1026" s="23">
        <v>44286.0</v>
      </c>
      <c r="F1026" s="20" t="s">
        <v>87</v>
      </c>
      <c r="G1026" s="20" t="s">
        <v>29</v>
      </c>
      <c r="H1026" s="24">
        <v>2.0</v>
      </c>
      <c r="I1026" s="25">
        <v>433.0</v>
      </c>
      <c r="J1026" s="26" t="s">
        <v>34</v>
      </c>
      <c r="K1026" s="27">
        <v>0.0</v>
      </c>
      <c r="L1026" s="28" t="s">
        <v>35</v>
      </c>
      <c r="M1026" s="28">
        <v>31250.0</v>
      </c>
      <c r="N1026" s="29"/>
      <c r="O1026" s="30">
        <v>44497.0</v>
      </c>
      <c r="P1026" s="26" t="s">
        <v>671</v>
      </c>
      <c r="Q1026" s="19"/>
      <c r="R1026" s="19"/>
      <c r="S1026" s="19"/>
      <c r="T1026" s="19"/>
      <c r="U1026" s="19"/>
      <c r="V1026" s="19"/>
      <c r="W1026" s="19"/>
      <c r="X1026" s="19"/>
      <c r="Y1026" s="19"/>
      <c r="Z1026" s="19"/>
      <c r="AA1026" s="19"/>
      <c r="AB1026" s="19"/>
      <c r="AC1026" s="19"/>
      <c r="AD1026" s="19"/>
      <c r="AE1026" s="19"/>
      <c r="AF1026" s="19"/>
      <c r="AG1026" s="19"/>
      <c r="AH1026" s="19"/>
      <c r="AI1026" s="19"/>
      <c r="AJ1026" s="19"/>
      <c r="AK1026" s="19"/>
      <c r="AL1026" s="19"/>
      <c r="AM1026" s="19"/>
      <c r="AN1026" s="19"/>
      <c r="AO1026" s="19"/>
      <c r="AP1026" s="19"/>
      <c r="AQ1026" s="19"/>
      <c r="AR1026" s="19"/>
      <c r="AS1026" s="19"/>
      <c r="AT1026" s="19"/>
      <c r="AU1026" s="19"/>
      <c r="AV1026" s="19"/>
      <c r="AW1026" s="19"/>
      <c r="AX1026" s="19"/>
      <c r="AY1026" s="19"/>
      <c r="AZ1026" s="19"/>
      <c r="BA1026" s="19"/>
      <c r="BB1026" s="19"/>
      <c r="BC1026" s="19"/>
      <c r="BD1026" s="19"/>
      <c r="BE1026" s="19"/>
      <c r="BF1026" s="19"/>
      <c r="BG1026" s="19"/>
      <c r="BH1026" s="19"/>
      <c r="BI1026" s="19"/>
      <c r="BJ1026" s="19"/>
      <c r="BK1026" s="19"/>
      <c r="BL1026" s="19"/>
      <c r="BM1026" s="19"/>
      <c r="BN1026" s="19"/>
      <c r="BO1026" s="19"/>
      <c r="BP1026" s="19"/>
      <c r="BQ1026" s="19"/>
      <c r="BR1026" s="19"/>
      <c r="BS1026" s="19"/>
      <c r="BT1026" s="19"/>
      <c r="BU1026" s="19"/>
      <c r="BV1026" s="19"/>
      <c r="BW1026" s="19"/>
      <c r="BX1026" s="19"/>
      <c r="BY1026" s="19"/>
      <c r="BZ1026" s="19"/>
    </row>
    <row r="1027" hidden="1">
      <c r="A1027" s="20" t="s">
        <v>7</v>
      </c>
      <c r="B1027" s="20" t="s">
        <v>38</v>
      </c>
      <c r="C1027" s="21">
        <v>825.0</v>
      </c>
      <c r="D1027" s="22">
        <v>44219.0</v>
      </c>
      <c r="E1027" s="23">
        <v>44286.0</v>
      </c>
      <c r="F1027" s="20" t="s">
        <v>87</v>
      </c>
      <c r="G1027" s="20" t="s">
        <v>29</v>
      </c>
      <c r="H1027" s="24">
        <v>2.0</v>
      </c>
      <c r="I1027" s="25">
        <v>433.0</v>
      </c>
      <c r="J1027" s="26" t="s">
        <v>34</v>
      </c>
      <c r="K1027" s="27">
        <v>0.0</v>
      </c>
      <c r="L1027" s="28" t="s">
        <v>35</v>
      </c>
      <c r="M1027" s="28">
        <v>15625.0</v>
      </c>
      <c r="N1027" s="29"/>
      <c r="O1027" s="30">
        <v>44497.0</v>
      </c>
      <c r="P1027" s="26" t="s">
        <v>671</v>
      </c>
      <c r="Q1027" s="19"/>
      <c r="R1027" s="19"/>
      <c r="S1027" s="19"/>
      <c r="T1027" s="19"/>
      <c r="U1027" s="19"/>
      <c r="V1027" s="19"/>
      <c r="W1027" s="19"/>
      <c r="X1027" s="19"/>
      <c r="Y1027" s="19"/>
      <c r="Z1027" s="19"/>
      <c r="AA1027" s="19"/>
      <c r="AB1027" s="19"/>
      <c r="AC1027" s="19"/>
      <c r="AD1027" s="19"/>
      <c r="AE1027" s="19"/>
      <c r="AF1027" s="19"/>
      <c r="AG1027" s="19"/>
      <c r="AH1027" s="19"/>
      <c r="AI1027" s="19"/>
      <c r="AJ1027" s="19"/>
      <c r="AK1027" s="19"/>
      <c r="AL1027" s="19"/>
      <c r="AM1027" s="19"/>
      <c r="AN1027" s="19"/>
      <c r="AO1027" s="19"/>
      <c r="AP1027" s="19"/>
      <c r="AQ1027" s="19"/>
      <c r="AR1027" s="19"/>
      <c r="AS1027" s="19"/>
      <c r="AT1027" s="19"/>
      <c r="AU1027" s="19"/>
      <c r="AV1027" s="19"/>
      <c r="AW1027" s="19"/>
      <c r="AX1027" s="19"/>
      <c r="AY1027" s="19"/>
      <c r="AZ1027" s="19"/>
      <c r="BA1027" s="19"/>
      <c r="BB1027" s="19"/>
      <c r="BC1027" s="19"/>
      <c r="BD1027" s="19"/>
      <c r="BE1027" s="19"/>
      <c r="BF1027" s="19"/>
      <c r="BG1027" s="19"/>
      <c r="BH1027" s="19"/>
      <c r="BI1027" s="19"/>
      <c r="BJ1027" s="19"/>
      <c r="BK1027" s="19"/>
      <c r="BL1027" s="19"/>
      <c r="BM1027" s="19"/>
      <c r="BN1027" s="19"/>
      <c r="BO1027" s="19"/>
      <c r="BP1027" s="19"/>
      <c r="BQ1027" s="19"/>
      <c r="BR1027" s="19"/>
      <c r="BS1027" s="19"/>
      <c r="BT1027" s="19"/>
      <c r="BU1027" s="19"/>
      <c r="BV1027" s="19"/>
      <c r="BW1027" s="19"/>
      <c r="BX1027" s="19"/>
      <c r="BY1027" s="19"/>
      <c r="BZ1027" s="19"/>
    </row>
    <row r="1028" hidden="1">
      <c r="A1028" s="20" t="s">
        <v>7</v>
      </c>
      <c r="B1028" s="20" t="s">
        <v>38</v>
      </c>
      <c r="C1028" s="21">
        <v>826.0</v>
      </c>
      <c r="D1028" s="22">
        <v>44219.0</v>
      </c>
      <c r="E1028" s="23">
        <v>44286.0</v>
      </c>
      <c r="F1028" s="20" t="s">
        <v>87</v>
      </c>
      <c r="G1028" s="20" t="s">
        <v>29</v>
      </c>
      <c r="H1028" s="24">
        <v>2.0</v>
      </c>
      <c r="I1028" s="25">
        <v>433.0</v>
      </c>
      <c r="J1028" s="26" t="s">
        <v>34</v>
      </c>
      <c r="K1028" s="27">
        <v>0.0</v>
      </c>
      <c r="L1028" s="28" t="s">
        <v>35</v>
      </c>
      <c r="M1028" s="28">
        <v>31250.0</v>
      </c>
      <c r="N1028" s="29"/>
      <c r="O1028" s="30">
        <v>44497.0</v>
      </c>
      <c r="P1028" s="26" t="s">
        <v>671</v>
      </c>
      <c r="Q1028" s="19"/>
      <c r="R1028" s="19"/>
      <c r="S1028" s="19"/>
      <c r="T1028" s="19"/>
      <c r="U1028" s="19"/>
      <c r="V1028" s="19"/>
      <c r="W1028" s="19"/>
      <c r="X1028" s="19"/>
      <c r="Y1028" s="19"/>
      <c r="Z1028" s="19"/>
      <c r="AA1028" s="19"/>
      <c r="AB1028" s="19"/>
      <c r="AC1028" s="19"/>
      <c r="AD1028" s="19"/>
      <c r="AE1028" s="19"/>
      <c r="AF1028" s="19"/>
      <c r="AG1028" s="19"/>
      <c r="AH1028" s="19"/>
      <c r="AI1028" s="19"/>
      <c r="AJ1028" s="19"/>
      <c r="AK1028" s="19"/>
      <c r="AL1028" s="19"/>
      <c r="AM1028" s="19"/>
      <c r="AN1028" s="19"/>
      <c r="AO1028" s="19"/>
      <c r="AP1028" s="19"/>
      <c r="AQ1028" s="19"/>
      <c r="AR1028" s="19"/>
      <c r="AS1028" s="19"/>
      <c r="AT1028" s="19"/>
      <c r="AU1028" s="19"/>
      <c r="AV1028" s="19"/>
      <c r="AW1028" s="19"/>
      <c r="AX1028" s="19"/>
      <c r="AY1028" s="19"/>
      <c r="AZ1028" s="19"/>
      <c r="BA1028" s="19"/>
      <c r="BB1028" s="19"/>
      <c r="BC1028" s="19"/>
      <c r="BD1028" s="19"/>
      <c r="BE1028" s="19"/>
      <c r="BF1028" s="19"/>
      <c r="BG1028" s="19"/>
      <c r="BH1028" s="19"/>
      <c r="BI1028" s="19"/>
      <c r="BJ1028" s="19"/>
      <c r="BK1028" s="19"/>
      <c r="BL1028" s="19"/>
      <c r="BM1028" s="19"/>
      <c r="BN1028" s="19"/>
      <c r="BO1028" s="19"/>
      <c r="BP1028" s="19"/>
      <c r="BQ1028" s="19"/>
      <c r="BR1028" s="19"/>
      <c r="BS1028" s="19"/>
      <c r="BT1028" s="19"/>
      <c r="BU1028" s="19"/>
      <c r="BV1028" s="19"/>
      <c r="BW1028" s="19"/>
      <c r="BX1028" s="19"/>
      <c r="BY1028" s="19"/>
      <c r="BZ1028" s="19"/>
    </row>
    <row r="1029" hidden="1">
      <c r="A1029" s="20" t="s">
        <v>7</v>
      </c>
      <c r="B1029" s="20" t="s">
        <v>38</v>
      </c>
      <c r="C1029" s="21">
        <v>827.0</v>
      </c>
      <c r="D1029" s="22">
        <v>44219.0</v>
      </c>
      <c r="E1029" s="23">
        <v>44286.0</v>
      </c>
      <c r="F1029" s="20" t="s">
        <v>87</v>
      </c>
      <c r="G1029" s="20" t="s">
        <v>29</v>
      </c>
      <c r="H1029" s="24">
        <v>2.0</v>
      </c>
      <c r="I1029" s="25">
        <v>433.0</v>
      </c>
      <c r="J1029" s="26" t="s">
        <v>34</v>
      </c>
      <c r="K1029" s="27">
        <v>0.0</v>
      </c>
      <c r="L1029" s="28" t="s">
        <v>35</v>
      </c>
      <c r="M1029" s="28">
        <v>31250.0</v>
      </c>
      <c r="N1029" s="29"/>
      <c r="O1029" s="30">
        <v>44497.0</v>
      </c>
      <c r="P1029" s="26" t="s">
        <v>671</v>
      </c>
      <c r="Q1029" s="19"/>
      <c r="R1029" s="19"/>
      <c r="S1029" s="19"/>
      <c r="T1029" s="19"/>
      <c r="U1029" s="19"/>
      <c r="V1029" s="19"/>
      <c r="W1029" s="19"/>
      <c r="X1029" s="19"/>
      <c r="Y1029" s="19"/>
      <c r="Z1029" s="19"/>
      <c r="AA1029" s="19"/>
      <c r="AB1029" s="19"/>
      <c r="AC1029" s="19"/>
      <c r="AD1029" s="19"/>
      <c r="AE1029" s="19"/>
      <c r="AF1029" s="19"/>
      <c r="AG1029" s="19"/>
      <c r="AH1029" s="19"/>
      <c r="AI1029" s="19"/>
      <c r="AJ1029" s="19"/>
      <c r="AK1029" s="19"/>
      <c r="AL1029" s="19"/>
      <c r="AM1029" s="19"/>
      <c r="AN1029" s="19"/>
      <c r="AO1029" s="19"/>
      <c r="AP1029" s="19"/>
      <c r="AQ1029" s="19"/>
      <c r="AR1029" s="19"/>
      <c r="AS1029" s="19"/>
      <c r="AT1029" s="19"/>
      <c r="AU1029" s="19"/>
      <c r="AV1029" s="19"/>
      <c r="AW1029" s="19"/>
      <c r="AX1029" s="19"/>
      <c r="AY1029" s="19"/>
      <c r="AZ1029" s="19"/>
      <c r="BA1029" s="19"/>
      <c r="BB1029" s="19"/>
      <c r="BC1029" s="19"/>
      <c r="BD1029" s="19"/>
      <c r="BE1029" s="19"/>
      <c r="BF1029" s="19"/>
      <c r="BG1029" s="19"/>
      <c r="BH1029" s="19"/>
      <c r="BI1029" s="19"/>
      <c r="BJ1029" s="19"/>
      <c r="BK1029" s="19"/>
      <c r="BL1029" s="19"/>
      <c r="BM1029" s="19"/>
      <c r="BN1029" s="19"/>
      <c r="BO1029" s="19"/>
      <c r="BP1029" s="19"/>
      <c r="BQ1029" s="19"/>
      <c r="BR1029" s="19"/>
      <c r="BS1029" s="19"/>
      <c r="BT1029" s="19"/>
      <c r="BU1029" s="19"/>
      <c r="BV1029" s="19"/>
      <c r="BW1029" s="19"/>
      <c r="BX1029" s="19"/>
      <c r="BY1029" s="19"/>
      <c r="BZ1029" s="19"/>
    </row>
    <row r="1030" hidden="1">
      <c r="A1030" s="20" t="s">
        <v>7</v>
      </c>
      <c r="B1030" s="20" t="s">
        <v>38</v>
      </c>
      <c r="C1030" s="21">
        <v>828.0</v>
      </c>
      <c r="D1030" s="22">
        <v>44219.0</v>
      </c>
      <c r="E1030" s="23">
        <v>44286.0</v>
      </c>
      <c r="F1030" s="20" t="s">
        <v>87</v>
      </c>
      <c r="G1030" s="20" t="s">
        <v>29</v>
      </c>
      <c r="H1030" s="24">
        <v>2.0</v>
      </c>
      <c r="I1030" s="25">
        <v>433.0</v>
      </c>
      <c r="J1030" s="26" t="s">
        <v>34</v>
      </c>
      <c r="K1030" s="27">
        <v>0.0</v>
      </c>
      <c r="L1030" s="28" t="s">
        <v>35</v>
      </c>
      <c r="M1030" s="28">
        <v>31250.0</v>
      </c>
      <c r="N1030" s="29"/>
      <c r="O1030" s="30">
        <v>44497.0</v>
      </c>
      <c r="P1030" s="26" t="s">
        <v>671</v>
      </c>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W1030" s="19"/>
      <c r="AX1030" s="19"/>
      <c r="AY1030" s="19"/>
      <c r="AZ1030" s="19"/>
      <c r="BA1030" s="19"/>
      <c r="BB1030" s="19"/>
      <c r="BC1030" s="19"/>
      <c r="BD1030" s="19"/>
      <c r="BE1030" s="19"/>
      <c r="BF1030" s="19"/>
      <c r="BG1030" s="19"/>
      <c r="BH1030" s="19"/>
      <c r="BI1030" s="19"/>
      <c r="BJ1030" s="19"/>
      <c r="BK1030" s="19"/>
      <c r="BL1030" s="19"/>
      <c r="BM1030" s="19"/>
      <c r="BN1030" s="19"/>
      <c r="BO1030" s="19"/>
      <c r="BP1030" s="19"/>
      <c r="BQ1030" s="19"/>
      <c r="BR1030" s="19"/>
      <c r="BS1030" s="19"/>
      <c r="BT1030" s="19"/>
      <c r="BU1030" s="19"/>
      <c r="BV1030" s="19"/>
      <c r="BW1030" s="19"/>
      <c r="BX1030" s="19"/>
      <c r="BY1030" s="19"/>
      <c r="BZ1030" s="19"/>
    </row>
    <row r="1031" hidden="1">
      <c r="A1031" s="20" t="s">
        <v>7</v>
      </c>
      <c r="B1031" s="20" t="s">
        <v>38</v>
      </c>
      <c r="C1031" s="21">
        <v>829.0</v>
      </c>
      <c r="D1031" s="22">
        <v>44219.0</v>
      </c>
      <c r="E1031" s="23">
        <v>44286.0</v>
      </c>
      <c r="F1031" s="20" t="s">
        <v>87</v>
      </c>
      <c r="G1031" s="20" t="s">
        <v>29</v>
      </c>
      <c r="H1031" s="24">
        <v>2.0</v>
      </c>
      <c r="I1031" s="25">
        <v>433.0</v>
      </c>
      <c r="J1031" s="26" t="s">
        <v>34</v>
      </c>
      <c r="K1031" s="27">
        <v>0.0</v>
      </c>
      <c r="L1031" s="28" t="s">
        <v>35</v>
      </c>
      <c r="M1031" s="28">
        <v>31250.0</v>
      </c>
      <c r="N1031" s="29"/>
      <c r="O1031" s="30">
        <v>44497.0</v>
      </c>
      <c r="P1031" s="26" t="s">
        <v>671</v>
      </c>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c r="AX1031" s="19"/>
      <c r="AY1031" s="19"/>
      <c r="AZ1031" s="19"/>
      <c r="BA1031" s="19"/>
      <c r="BB1031" s="19"/>
      <c r="BC1031" s="19"/>
      <c r="BD1031" s="19"/>
      <c r="BE1031" s="19"/>
      <c r="BF1031" s="19"/>
      <c r="BG1031" s="19"/>
      <c r="BH1031" s="19"/>
      <c r="BI1031" s="19"/>
      <c r="BJ1031" s="19"/>
      <c r="BK1031" s="19"/>
      <c r="BL1031" s="19"/>
      <c r="BM1031" s="19"/>
      <c r="BN1031" s="19"/>
      <c r="BO1031" s="19"/>
      <c r="BP1031" s="19"/>
      <c r="BQ1031" s="19"/>
      <c r="BR1031" s="19"/>
      <c r="BS1031" s="19"/>
      <c r="BT1031" s="19"/>
      <c r="BU1031" s="19"/>
      <c r="BV1031" s="19"/>
      <c r="BW1031" s="19"/>
      <c r="BX1031" s="19"/>
      <c r="BY1031" s="19"/>
      <c r="BZ1031" s="19"/>
    </row>
    <row r="1032" hidden="1">
      <c r="A1032" s="20" t="s">
        <v>7</v>
      </c>
      <c r="B1032" s="20" t="s">
        <v>38</v>
      </c>
      <c r="C1032" s="21">
        <v>830.0</v>
      </c>
      <c r="D1032" s="22">
        <v>44219.0</v>
      </c>
      <c r="E1032" s="23">
        <v>44286.0</v>
      </c>
      <c r="F1032" s="20" t="s">
        <v>87</v>
      </c>
      <c r="G1032" s="20" t="s">
        <v>29</v>
      </c>
      <c r="H1032" s="24">
        <v>2.0</v>
      </c>
      <c r="I1032" s="25">
        <v>433.0</v>
      </c>
      <c r="J1032" s="26" t="s">
        <v>34</v>
      </c>
      <c r="K1032" s="27">
        <v>0.0</v>
      </c>
      <c r="L1032" s="28" t="s">
        <v>35</v>
      </c>
      <c r="M1032" s="28">
        <v>31250.0</v>
      </c>
      <c r="N1032" s="29"/>
      <c r="O1032" s="30">
        <v>44497.0</v>
      </c>
      <c r="P1032" s="26" t="s">
        <v>671</v>
      </c>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c r="AX1032" s="19"/>
      <c r="AY1032" s="19"/>
      <c r="AZ1032" s="19"/>
      <c r="BA1032" s="19"/>
      <c r="BB1032" s="19"/>
      <c r="BC1032" s="19"/>
      <c r="BD1032" s="19"/>
      <c r="BE1032" s="19"/>
      <c r="BF1032" s="19"/>
      <c r="BG1032" s="19"/>
      <c r="BH1032" s="19"/>
      <c r="BI1032" s="19"/>
      <c r="BJ1032" s="19"/>
      <c r="BK1032" s="19"/>
      <c r="BL1032" s="19"/>
      <c r="BM1032" s="19"/>
      <c r="BN1032" s="19"/>
      <c r="BO1032" s="19"/>
      <c r="BP1032" s="19"/>
      <c r="BQ1032" s="19"/>
      <c r="BR1032" s="19"/>
      <c r="BS1032" s="19"/>
      <c r="BT1032" s="19"/>
      <c r="BU1032" s="19"/>
      <c r="BV1032" s="19"/>
      <c r="BW1032" s="19"/>
      <c r="BX1032" s="19"/>
      <c r="BY1032" s="19"/>
      <c r="BZ1032" s="19"/>
    </row>
    <row r="1033" hidden="1">
      <c r="A1033" s="20" t="s">
        <v>6</v>
      </c>
      <c r="B1033" s="20" t="s">
        <v>74</v>
      </c>
      <c r="C1033" s="21">
        <v>1822.0</v>
      </c>
      <c r="D1033" s="22">
        <v>44218.0</v>
      </c>
      <c r="E1033" s="23">
        <v>44286.0</v>
      </c>
      <c r="F1033" s="20" t="s">
        <v>87</v>
      </c>
      <c r="G1033" s="20" t="s">
        <v>29</v>
      </c>
      <c r="H1033" s="24">
        <v>2.0</v>
      </c>
      <c r="I1033" s="25">
        <v>68.0</v>
      </c>
      <c r="J1033" s="26" t="s">
        <v>34</v>
      </c>
      <c r="K1033" s="27">
        <v>0.0</v>
      </c>
      <c r="L1033" s="28" t="s">
        <v>35</v>
      </c>
      <c r="M1033" s="28">
        <v>75000.0</v>
      </c>
      <c r="N1033" s="29"/>
      <c r="O1033" s="30">
        <v>44295.0</v>
      </c>
      <c r="P1033" s="38" t="s">
        <v>672</v>
      </c>
      <c r="Q1033" s="37"/>
      <c r="R1033" s="19"/>
      <c r="S1033" s="19"/>
      <c r="T1033" s="19"/>
      <c r="U1033" s="19"/>
      <c r="V1033" s="19"/>
      <c r="W1033" s="19"/>
      <c r="X1033" s="19"/>
      <c r="Y1033" s="19"/>
      <c r="Z1033" s="19"/>
      <c r="AA1033" s="19"/>
      <c r="AB1033" s="19"/>
      <c r="AC1033" s="19"/>
      <c r="AD1033" s="19"/>
      <c r="AE1033" s="19"/>
      <c r="AF1033" s="19"/>
      <c r="AG1033" s="19"/>
      <c r="AH1033" s="19"/>
      <c r="AI1033" s="19"/>
      <c r="AJ1033" s="19"/>
      <c r="AK1033" s="19"/>
      <c r="AL1033" s="19"/>
      <c r="AM1033" s="19"/>
      <c r="AN1033" s="19"/>
      <c r="AO1033" s="19"/>
      <c r="AP1033" s="19"/>
      <c r="AQ1033" s="19"/>
      <c r="AR1033" s="19"/>
      <c r="AS1033" s="19"/>
      <c r="AT1033" s="19"/>
      <c r="AU1033" s="19"/>
      <c r="AV1033" s="19"/>
      <c r="AW1033" s="19"/>
      <c r="AX1033" s="19"/>
      <c r="AY1033" s="19"/>
      <c r="AZ1033" s="19"/>
      <c r="BA1033" s="19"/>
      <c r="BB1033" s="19"/>
      <c r="BC1033" s="19"/>
      <c r="BD1033" s="19"/>
      <c r="BE1033" s="19"/>
      <c r="BF1033" s="19"/>
      <c r="BG1033" s="19"/>
      <c r="BH1033" s="19"/>
      <c r="BI1033" s="19"/>
      <c r="BJ1033" s="19"/>
      <c r="BK1033" s="19"/>
      <c r="BL1033" s="19"/>
      <c r="BM1033" s="19"/>
      <c r="BN1033" s="19"/>
      <c r="BO1033" s="19"/>
      <c r="BP1033" s="19"/>
      <c r="BQ1033" s="19"/>
      <c r="BR1033" s="19"/>
      <c r="BS1033" s="19"/>
      <c r="BT1033" s="19"/>
      <c r="BU1033" s="19"/>
      <c r="BV1033" s="19"/>
      <c r="BW1033" s="19"/>
      <c r="BX1033" s="19"/>
      <c r="BY1033" s="19"/>
      <c r="BZ1033" s="19"/>
    </row>
    <row r="1034" hidden="1">
      <c r="A1034" s="20" t="s">
        <v>7</v>
      </c>
      <c r="B1034" s="20" t="s">
        <v>33</v>
      </c>
      <c r="C1034" s="21">
        <v>365.0</v>
      </c>
      <c r="D1034" s="22">
        <v>44218.0</v>
      </c>
      <c r="E1034" s="23">
        <v>44286.0</v>
      </c>
      <c r="F1034" s="20" t="s">
        <v>87</v>
      </c>
      <c r="G1034" s="20" t="s">
        <v>29</v>
      </c>
      <c r="H1034" s="24">
        <v>2.0</v>
      </c>
      <c r="I1034" s="25">
        <v>13.0</v>
      </c>
      <c r="J1034" s="26" t="s">
        <v>39</v>
      </c>
      <c r="K1034" s="27">
        <v>0.25</v>
      </c>
      <c r="L1034" s="28" t="s">
        <v>26</v>
      </c>
      <c r="M1034" s="28">
        <v>150000.0</v>
      </c>
      <c r="N1034" s="29"/>
      <c r="O1034" s="30">
        <v>44234.0</v>
      </c>
      <c r="P1034" s="34" t="s">
        <v>673</v>
      </c>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W1034" s="19"/>
      <c r="AX1034" s="19"/>
      <c r="AY1034" s="19"/>
      <c r="AZ1034" s="19"/>
      <c r="BA1034" s="19"/>
      <c r="BB1034" s="19"/>
      <c r="BC1034" s="19"/>
      <c r="BD1034" s="19"/>
      <c r="BE1034" s="19"/>
      <c r="BF1034" s="19"/>
      <c r="BG1034" s="19"/>
      <c r="BH1034" s="19"/>
      <c r="BI1034" s="19"/>
      <c r="BJ1034" s="19"/>
      <c r="BK1034" s="19"/>
      <c r="BL1034" s="19"/>
      <c r="BM1034" s="19"/>
      <c r="BN1034" s="19"/>
      <c r="BO1034" s="19"/>
      <c r="BP1034" s="19"/>
      <c r="BQ1034" s="19"/>
      <c r="BR1034" s="19"/>
      <c r="BS1034" s="19"/>
      <c r="BT1034" s="19"/>
      <c r="BU1034" s="19"/>
      <c r="BV1034" s="19"/>
      <c r="BW1034" s="19"/>
      <c r="BX1034" s="19"/>
      <c r="BY1034" s="19"/>
      <c r="BZ1034" s="19"/>
    </row>
    <row r="1035" hidden="1">
      <c r="A1035" s="20" t="s">
        <v>7</v>
      </c>
      <c r="B1035" s="20" t="s">
        <v>74</v>
      </c>
      <c r="C1035" s="21">
        <v>206.0</v>
      </c>
      <c r="D1035" s="22">
        <v>44217.0</v>
      </c>
      <c r="E1035" s="23">
        <v>44286.0</v>
      </c>
      <c r="F1035" s="20" t="s">
        <v>87</v>
      </c>
      <c r="G1035" s="20" t="s">
        <v>29</v>
      </c>
      <c r="H1035" s="24">
        <v>2.0</v>
      </c>
      <c r="I1035" s="25">
        <v>13.0</v>
      </c>
      <c r="J1035" s="26" t="s">
        <v>25</v>
      </c>
      <c r="K1035" s="27">
        <v>0.1</v>
      </c>
      <c r="L1035" s="28" t="s">
        <v>26</v>
      </c>
      <c r="M1035" s="28">
        <v>90000.0</v>
      </c>
      <c r="N1035" s="29"/>
      <c r="O1035" s="30">
        <v>44217.0</v>
      </c>
      <c r="P1035" s="34" t="s">
        <v>674</v>
      </c>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c r="BE1035" s="19"/>
      <c r="BF1035" s="19"/>
      <c r="BG1035" s="19"/>
      <c r="BH1035" s="19"/>
      <c r="BI1035" s="19"/>
      <c r="BJ1035" s="19"/>
      <c r="BK1035" s="19"/>
      <c r="BL1035" s="19"/>
      <c r="BM1035" s="19"/>
      <c r="BN1035" s="19"/>
      <c r="BO1035" s="19"/>
      <c r="BP1035" s="19"/>
      <c r="BQ1035" s="19"/>
      <c r="BR1035" s="19"/>
      <c r="BS1035" s="19"/>
      <c r="BT1035" s="19"/>
      <c r="BU1035" s="19"/>
      <c r="BV1035" s="19"/>
      <c r="BW1035" s="19"/>
      <c r="BX1035" s="19"/>
      <c r="BY1035" s="19"/>
      <c r="BZ1035" s="19"/>
    </row>
    <row r="1036" hidden="1">
      <c r="A1036" s="20" t="s">
        <v>5</v>
      </c>
      <c r="B1036" s="20" t="s">
        <v>33</v>
      </c>
      <c r="C1036" s="21">
        <v>1045.0</v>
      </c>
      <c r="D1036" s="22">
        <v>44214.0</v>
      </c>
      <c r="E1036" s="23">
        <v>44286.0</v>
      </c>
      <c r="F1036" s="20" t="s">
        <v>87</v>
      </c>
      <c r="G1036" s="20" t="s">
        <v>29</v>
      </c>
      <c r="H1036" s="24">
        <v>2.0</v>
      </c>
      <c r="I1036" s="25">
        <v>72.0</v>
      </c>
      <c r="J1036" s="26" t="s">
        <v>34</v>
      </c>
      <c r="K1036" s="27">
        <v>0.0</v>
      </c>
      <c r="L1036" s="28" t="s">
        <v>35</v>
      </c>
      <c r="M1036" s="28">
        <v>0.0</v>
      </c>
      <c r="N1036" s="29"/>
      <c r="O1036" s="30">
        <v>44258.0</v>
      </c>
      <c r="P1036" s="34" t="s">
        <v>675</v>
      </c>
      <c r="Q1036" s="19"/>
      <c r="R1036" s="19"/>
      <c r="S1036" s="19"/>
      <c r="T1036" s="19"/>
      <c r="U1036" s="19"/>
      <c r="V1036" s="19"/>
      <c r="W1036" s="19"/>
      <c r="X1036" s="19"/>
      <c r="Y1036" s="19"/>
      <c r="Z1036" s="19"/>
      <c r="AA1036" s="19"/>
      <c r="AB1036" s="19"/>
      <c r="AC1036" s="19"/>
      <c r="AD1036" s="19"/>
      <c r="AE1036" s="19"/>
      <c r="AF1036" s="19"/>
      <c r="AG1036" s="19"/>
      <c r="AH1036" s="19"/>
      <c r="AI1036" s="19"/>
      <c r="AJ1036" s="19"/>
      <c r="AK1036" s="19"/>
      <c r="AL1036" s="19"/>
      <c r="AM1036" s="19"/>
      <c r="AN1036" s="19"/>
      <c r="AO1036" s="19"/>
      <c r="AP1036" s="19"/>
      <c r="AQ1036" s="19"/>
      <c r="AR1036" s="19"/>
      <c r="AS1036" s="19"/>
      <c r="AT1036" s="19"/>
      <c r="AU1036" s="19"/>
      <c r="AV1036" s="19"/>
      <c r="AW1036" s="19"/>
      <c r="AX1036" s="19"/>
      <c r="AY1036" s="19"/>
      <c r="AZ1036" s="19"/>
      <c r="BA1036" s="19"/>
      <c r="BB1036" s="19"/>
      <c r="BC1036" s="19"/>
      <c r="BD1036" s="19"/>
      <c r="BE1036" s="19"/>
      <c r="BF1036" s="19"/>
      <c r="BG1036" s="19"/>
      <c r="BH1036" s="19"/>
      <c r="BI1036" s="19"/>
      <c r="BJ1036" s="19"/>
      <c r="BK1036" s="19"/>
      <c r="BL1036" s="19"/>
      <c r="BM1036" s="19"/>
      <c r="BN1036" s="19"/>
      <c r="BO1036" s="19"/>
      <c r="BP1036" s="19"/>
      <c r="BQ1036" s="19"/>
      <c r="BR1036" s="19"/>
      <c r="BS1036" s="19"/>
      <c r="BT1036" s="19"/>
      <c r="BU1036" s="19"/>
      <c r="BV1036" s="19"/>
      <c r="BW1036" s="19"/>
      <c r="BX1036" s="19"/>
      <c r="BY1036" s="19"/>
      <c r="BZ1036" s="19"/>
    </row>
    <row r="1037" hidden="1">
      <c r="A1037" s="20" t="s">
        <v>7</v>
      </c>
      <c r="B1037" s="20" t="s">
        <v>74</v>
      </c>
      <c r="C1037" s="21">
        <v>173.0</v>
      </c>
      <c r="D1037" s="22">
        <v>44213.0</v>
      </c>
      <c r="E1037" s="23">
        <v>44286.0</v>
      </c>
      <c r="F1037" s="20" t="s">
        <v>87</v>
      </c>
      <c r="G1037" s="20" t="s">
        <v>29</v>
      </c>
      <c r="H1037" s="24">
        <v>2.0</v>
      </c>
      <c r="I1037" s="25">
        <v>13.0</v>
      </c>
      <c r="J1037" s="26" t="s">
        <v>25</v>
      </c>
      <c r="K1037" s="27">
        <v>0.1</v>
      </c>
      <c r="L1037" s="28" t="s">
        <v>26</v>
      </c>
      <c r="M1037" s="28">
        <v>180000.0</v>
      </c>
      <c r="N1037" s="29"/>
      <c r="O1037" s="30">
        <v>44253.0</v>
      </c>
      <c r="P1037" s="36" t="s">
        <v>39</v>
      </c>
      <c r="Q1037" s="19"/>
      <c r="R1037" s="19"/>
      <c r="S1037" s="19"/>
      <c r="T1037" s="19"/>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W1037" s="19"/>
      <c r="AX1037" s="19"/>
      <c r="AY1037" s="19"/>
      <c r="AZ1037" s="19"/>
      <c r="BA1037" s="19"/>
      <c r="BB1037" s="19"/>
      <c r="BC1037" s="19"/>
      <c r="BD1037" s="19"/>
      <c r="BE1037" s="19"/>
      <c r="BF1037" s="19"/>
      <c r="BG1037" s="19"/>
      <c r="BH1037" s="19"/>
      <c r="BI1037" s="19"/>
      <c r="BJ1037" s="19"/>
      <c r="BK1037" s="19"/>
      <c r="BL1037" s="19"/>
      <c r="BM1037" s="19"/>
      <c r="BN1037" s="19"/>
      <c r="BO1037" s="19"/>
      <c r="BP1037" s="19"/>
      <c r="BQ1037" s="19"/>
      <c r="BR1037" s="19"/>
      <c r="BS1037" s="19"/>
      <c r="BT1037" s="19"/>
      <c r="BU1037" s="19"/>
      <c r="BV1037" s="19"/>
      <c r="BW1037" s="19"/>
      <c r="BX1037" s="19"/>
      <c r="BY1037" s="19"/>
      <c r="BZ1037" s="19"/>
    </row>
    <row r="1038" hidden="1">
      <c r="A1038" s="20" t="s">
        <v>7</v>
      </c>
      <c r="B1038" s="20" t="s">
        <v>38</v>
      </c>
      <c r="C1038" s="21">
        <v>1157.0</v>
      </c>
      <c r="D1038" s="22">
        <v>44212.0</v>
      </c>
      <c r="E1038" s="23">
        <v>44286.0</v>
      </c>
      <c r="F1038" s="20" t="s">
        <v>87</v>
      </c>
      <c r="G1038" s="20" t="s">
        <v>29</v>
      </c>
      <c r="H1038" s="24">
        <v>2.0</v>
      </c>
      <c r="I1038" s="25">
        <v>13.0</v>
      </c>
      <c r="J1038" s="26" t="s">
        <v>39</v>
      </c>
      <c r="K1038" s="27">
        <v>0.25</v>
      </c>
      <c r="L1038" s="28" t="s">
        <v>26</v>
      </c>
      <c r="M1038" s="28">
        <v>150000.0</v>
      </c>
      <c r="N1038" s="29"/>
      <c r="O1038" s="30">
        <v>44223.0</v>
      </c>
      <c r="P1038" s="26" t="s">
        <v>464</v>
      </c>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c r="AX1038" s="19"/>
      <c r="AY1038" s="19"/>
      <c r="AZ1038" s="19"/>
      <c r="BA1038" s="19"/>
      <c r="BB1038" s="19"/>
      <c r="BC1038" s="19"/>
      <c r="BD1038" s="19"/>
      <c r="BE1038" s="19"/>
      <c r="BF1038" s="19"/>
      <c r="BG1038" s="19"/>
      <c r="BH1038" s="19"/>
      <c r="BI1038" s="19"/>
      <c r="BJ1038" s="19"/>
      <c r="BK1038" s="19"/>
      <c r="BL1038" s="19"/>
      <c r="BM1038" s="19"/>
      <c r="BN1038" s="19"/>
      <c r="BO1038" s="19"/>
      <c r="BP1038" s="19"/>
      <c r="BQ1038" s="19"/>
      <c r="BR1038" s="19"/>
      <c r="BS1038" s="19"/>
      <c r="BT1038" s="19"/>
      <c r="BU1038" s="19"/>
      <c r="BV1038" s="19"/>
      <c r="BW1038" s="19"/>
      <c r="BX1038" s="19"/>
      <c r="BY1038" s="19"/>
      <c r="BZ1038" s="19"/>
    </row>
    <row r="1039" hidden="1">
      <c r="A1039" s="20" t="s">
        <v>7</v>
      </c>
      <c r="B1039" s="20" t="s">
        <v>33</v>
      </c>
      <c r="C1039" s="21">
        <v>301.0</v>
      </c>
      <c r="D1039" s="22">
        <v>44206.0</v>
      </c>
      <c r="E1039" s="23">
        <v>44286.0</v>
      </c>
      <c r="F1039" s="20" t="s">
        <v>87</v>
      </c>
      <c r="G1039" s="20" t="s">
        <v>29</v>
      </c>
      <c r="H1039" s="24">
        <v>2.0</v>
      </c>
      <c r="I1039" s="25">
        <v>13.0</v>
      </c>
      <c r="J1039" s="26" t="s">
        <v>39</v>
      </c>
      <c r="K1039" s="27">
        <v>0.25</v>
      </c>
      <c r="L1039" s="28" t="s">
        <v>26</v>
      </c>
      <c r="M1039" s="28">
        <v>12500.0</v>
      </c>
      <c r="N1039" s="33"/>
      <c r="O1039" s="33"/>
      <c r="P1039" s="34" t="s">
        <v>676</v>
      </c>
      <c r="Q1039" s="19"/>
      <c r="R1039" s="19"/>
      <c r="S1039" s="19"/>
      <c r="T1039" s="19"/>
      <c r="U1039" s="19"/>
      <c r="V1039" s="19"/>
      <c r="W1039" s="19"/>
      <c r="X1039" s="19"/>
      <c r="Y1039" s="19"/>
      <c r="Z1039" s="19"/>
      <c r="AA1039" s="19"/>
      <c r="AB1039" s="19"/>
      <c r="AC1039" s="19"/>
      <c r="AD1039" s="19"/>
      <c r="AE1039" s="19"/>
      <c r="AF1039" s="19"/>
      <c r="AG1039" s="19"/>
      <c r="AH1039" s="19"/>
      <c r="AI1039" s="19"/>
      <c r="AJ1039" s="19"/>
      <c r="AK1039" s="19"/>
      <c r="AL1039" s="19"/>
      <c r="AM1039" s="19"/>
      <c r="AN1039" s="19"/>
      <c r="AO1039" s="19"/>
      <c r="AP1039" s="19"/>
      <c r="AQ1039" s="19"/>
      <c r="AR1039" s="19"/>
      <c r="AS1039" s="19"/>
      <c r="AT1039" s="19"/>
      <c r="AU1039" s="19"/>
      <c r="AV1039" s="19"/>
      <c r="AW1039" s="19"/>
      <c r="AX1039" s="19"/>
      <c r="AY1039" s="19"/>
      <c r="AZ1039" s="19"/>
      <c r="BA1039" s="19"/>
      <c r="BB1039" s="19"/>
      <c r="BC1039" s="19"/>
      <c r="BD1039" s="19"/>
      <c r="BE1039" s="19"/>
      <c r="BF1039" s="19"/>
      <c r="BG1039" s="19"/>
      <c r="BH1039" s="19"/>
      <c r="BI1039" s="19"/>
      <c r="BJ1039" s="19"/>
      <c r="BK1039" s="19"/>
      <c r="BL1039" s="19"/>
      <c r="BM1039" s="19"/>
      <c r="BN1039" s="19"/>
      <c r="BO1039" s="19"/>
      <c r="BP1039" s="19"/>
      <c r="BQ1039" s="19"/>
      <c r="BR1039" s="19"/>
      <c r="BS1039" s="19"/>
      <c r="BT1039" s="19"/>
      <c r="BU1039" s="19"/>
      <c r="BV1039" s="19"/>
      <c r="BW1039" s="19"/>
      <c r="BX1039" s="19"/>
      <c r="BY1039" s="19"/>
      <c r="BZ1039" s="19"/>
    </row>
    <row r="1040" hidden="1">
      <c r="A1040" s="20" t="s">
        <v>5</v>
      </c>
      <c r="B1040" s="20" t="s">
        <v>22</v>
      </c>
      <c r="C1040" s="21">
        <v>650.0</v>
      </c>
      <c r="D1040" s="22">
        <v>44206.0</v>
      </c>
      <c r="E1040" s="23">
        <v>44286.0</v>
      </c>
      <c r="F1040" s="20" t="s">
        <v>87</v>
      </c>
      <c r="G1040" s="20" t="s">
        <v>29</v>
      </c>
      <c r="H1040" s="24">
        <v>2.0</v>
      </c>
      <c r="I1040" s="25">
        <v>13.0</v>
      </c>
      <c r="J1040" s="26" t="s">
        <v>52</v>
      </c>
      <c r="K1040" s="27">
        <v>0.25</v>
      </c>
      <c r="L1040" s="28" t="s">
        <v>26</v>
      </c>
      <c r="M1040" s="28">
        <v>40000.0</v>
      </c>
      <c r="N1040" s="29"/>
      <c r="O1040" s="30">
        <v>44255.0</v>
      </c>
      <c r="P1040" s="34" t="s">
        <v>677</v>
      </c>
      <c r="Q1040" s="19"/>
      <c r="R1040" s="19"/>
      <c r="S1040" s="19"/>
      <c r="T1040" s="19"/>
      <c r="U1040" s="19"/>
      <c r="V1040" s="19"/>
      <c r="W1040" s="19"/>
      <c r="X1040" s="19"/>
      <c r="Y1040" s="19"/>
      <c r="Z1040" s="19"/>
      <c r="AA1040" s="19"/>
      <c r="AB1040" s="19"/>
      <c r="AC1040" s="19"/>
      <c r="AD1040" s="19"/>
      <c r="AE1040" s="19"/>
      <c r="AF1040" s="19"/>
      <c r="AG1040" s="19"/>
      <c r="AH1040" s="19"/>
      <c r="AI1040" s="19"/>
      <c r="AJ1040" s="19"/>
      <c r="AK1040" s="19"/>
      <c r="AL1040" s="19"/>
      <c r="AM1040" s="19"/>
      <c r="AN1040" s="19"/>
      <c r="AO1040" s="19"/>
      <c r="AP1040" s="19"/>
      <c r="AQ1040" s="19"/>
      <c r="AR1040" s="19"/>
      <c r="AS1040" s="19"/>
      <c r="AT1040" s="19"/>
      <c r="AU1040" s="19"/>
      <c r="AV1040" s="19"/>
      <c r="AW1040" s="19"/>
      <c r="AX1040" s="19"/>
      <c r="AY1040" s="19"/>
      <c r="AZ1040" s="19"/>
      <c r="BA1040" s="19"/>
      <c r="BB1040" s="19"/>
      <c r="BC1040" s="19"/>
      <c r="BD1040" s="19"/>
      <c r="BE1040" s="19"/>
      <c r="BF1040" s="19"/>
      <c r="BG1040" s="19"/>
      <c r="BH1040" s="19"/>
      <c r="BI1040" s="19"/>
      <c r="BJ1040" s="19"/>
      <c r="BK1040" s="19"/>
      <c r="BL1040" s="19"/>
      <c r="BM1040" s="19"/>
      <c r="BN1040" s="19"/>
      <c r="BO1040" s="19"/>
      <c r="BP1040" s="19"/>
      <c r="BQ1040" s="19"/>
      <c r="BR1040" s="19"/>
      <c r="BS1040" s="19"/>
      <c r="BT1040" s="19"/>
      <c r="BU1040" s="19"/>
      <c r="BV1040" s="19"/>
      <c r="BW1040" s="19"/>
      <c r="BX1040" s="19"/>
      <c r="BY1040" s="19"/>
      <c r="BZ1040" s="19"/>
    </row>
    <row r="1041" hidden="1">
      <c r="A1041" s="20" t="s">
        <v>7</v>
      </c>
      <c r="B1041" s="20" t="s">
        <v>22</v>
      </c>
      <c r="C1041" s="21">
        <v>1247.0</v>
      </c>
      <c r="D1041" s="22">
        <v>44203.0</v>
      </c>
      <c r="E1041" s="23">
        <v>44286.0</v>
      </c>
      <c r="F1041" s="20" t="s">
        <v>87</v>
      </c>
      <c r="G1041" s="20" t="s">
        <v>29</v>
      </c>
      <c r="H1041" s="24">
        <v>2.0</v>
      </c>
      <c r="I1041" s="25">
        <v>13.0</v>
      </c>
      <c r="J1041" s="26" t="s">
        <v>39</v>
      </c>
      <c r="K1041" s="27">
        <v>0.1</v>
      </c>
      <c r="L1041" s="28" t="s">
        <v>26</v>
      </c>
      <c r="M1041" s="28">
        <v>0.0</v>
      </c>
      <c r="N1041" s="33"/>
      <c r="O1041" s="33"/>
      <c r="P1041" s="34" t="s">
        <v>678</v>
      </c>
      <c r="Q1041" s="19"/>
      <c r="R1041" s="19"/>
      <c r="S1041" s="19"/>
      <c r="T1041" s="19"/>
      <c r="U1041" s="19"/>
      <c r="V1041" s="19"/>
      <c r="W1041" s="19"/>
      <c r="X1041" s="19"/>
      <c r="Y1041" s="19"/>
      <c r="Z1041" s="19"/>
      <c r="AA1041" s="19"/>
      <c r="AB1041" s="19"/>
      <c r="AC1041" s="19"/>
      <c r="AD1041" s="19"/>
      <c r="AE1041" s="19"/>
      <c r="AF1041" s="19"/>
      <c r="AG1041" s="19"/>
      <c r="AH1041" s="19"/>
      <c r="AI1041" s="19"/>
      <c r="AJ1041" s="19"/>
      <c r="AK1041" s="19"/>
      <c r="AL1041" s="19"/>
      <c r="AM1041" s="19"/>
      <c r="AN1041" s="19"/>
      <c r="AO1041" s="19"/>
      <c r="AP1041" s="19"/>
      <c r="AQ1041" s="19"/>
      <c r="AR1041" s="19"/>
      <c r="AS1041" s="19"/>
      <c r="AT1041" s="19"/>
      <c r="AU1041" s="19"/>
      <c r="AV1041" s="19"/>
      <c r="AW1041" s="19"/>
      <c r="AX1041" s="19"/>
      <c r="AY1041" s="19"/>
      <c r="AZ1041" s="19"/>
      <c r="BA1041" s="19"/>
      <c r="BB1041" s="19"/>
      <c r="BC1041" s="19"/>
      <c r="BD1041" s="19"/>
      <c r="BE1041" s="19"/>
      <c r="BF1041" s="19"/>
      <c r="BG1041" s="19"/>
      <c r="BH1041" s="19"/>
      <c r="BI1041" s="19"/>
      <c r="BJ1041" s="19"/>
      <c r="BK1041" s="19"/>
      <c r="BL1041" s="19"/>
      <c r="BM1041" s="19"/>
      <c r="BN1041" s="19"/>
      <c r="BO1041" s="19"/>
      <c r="BP1041" s="19"/>
      <c r="BQ1041" s="19"/>
      <c r="BR1041" s="19"/>
      <c r="BS1041" s="19"/>
      <c r="BT1041" s="19"/>
      <c r="BU1041" s="19"/>
      <c r="BV1041" s="19"/>
      <c r="BW1041" s="19"/>
      <c r="BX1041" s="19"/>
      <c r="BY1041" s="19"/>
      <c r="BZ1041" s="19"/>
    </row>
    <row r="1042" hidden="1">
      <c r="A1042" s="20" t="s">
        <v>7</v>
      </c>
      <c r="B1042" s="20" t="s">
        <v>33</v>
      </c>
      <c r="C1042" s="21">
        <v>1642.0</v>
      </c>
      <c r="D1042" s="22">
        <v>44199.0</v>
      </c>
      <c r="E1042" s="23">
        <v>44286.0</v>
      </c>
      <c r="F1042" s="20" t="s">
        <v>87</v>
      </c>
      <c r="G1042" s="20" t="s">
        <v>29</v>
      </c>
      <c r="H1042" s="24">
        <v>2.0</v>
      </c>
      <c r="I1042" s="25">
        <v>453.0</v>
      </c>
      <c r="J1042" s="26" t="s">
        <v>34</v>
      </c>
      <c r="K1042" s="27">
        <v>0.0</v>
      </c>
      <c r="L1042" s="28" t="s">
        <v>35</v>
      </c>
      <c r="M1042" s="28">
        <v>150000.0</v>
      </c>
      <c r="N1042" s="29"/>
      <c r="O1042" s="30">
        <v>44198.0</v>
      </c>
      <c r="P1042" s="34" t="s">
        <v>679</v>
      </c>
      <c r="Q1042" s="19"/>
      <c r="R1042" s="19"/>
      <c r="S1042" s="19"/>
      <c r="T1042" s="19"/>
      <c r="U1042" s="19"/>
      <c r="V1042" s="19"/>
      <c r="W1042" s="19"/>
      <c r="X1042" s="19"/>
      <c r="Y1042" s="19"/>
      <c r="Z1042" s="19"/>
      <c r="AA1042" s="19"/>
      <c r="AB1042" s="19"/>
      <c r="AC1042" s="19"/>
      <c r="AD1042" s="19"/>
      <c r="AE1042" s="19"/>
      <c r="AF1042" s="19"/>
      <c r="AG1042" s="19"/>
      <c r="AH1042" s="19"/>
      <c r="AI1042" s="19"/>
      <c r="AJ1042" s="19"/>
      <c r="AK1042" s="19"/>
      <c r="AL1042" s="19"/>
      <c r="AM1042" s="19"/>
      <c r="AN1042" s="19"/>
      <c r="AO1042" s="19"/>
      <c r="AP1042" s="19"/>
      <c r="AQ1042" s="19"/>
      <c r="AR1042" s="19"/>
      <c r="AS1042" s="19"/>
      <c r="AT1042" s="19"/>
      <c r="AU1042" s="19"/>
      <c r="AV1042" s="19"/>
      <c r="AW1042" s="19"/>
      <c r="AX1042" s="19"/>
      <c r="AY1042" s="19"/>
      <c r="AZ1042" s="19"/>
      <c r="BA1042" s="19"/>
      <c r="BB1042" s="19"/>
      <c r="BC1042" s="19"/>
      <c r="BD1042" s="19"/>
      <c r="BE1042" s="19"/>
      <c r="BF1042" s="19"/>
      <c r="BG1042" s="19"/>
      <c r="BH1042" s="19"/>
      <c r="BI1042" s="19"/>
      <c r="BJ1042" s="19"/>
      <c r="BK1042" s="19"/>
      <c r="BL1042" s="19"/>
      <c r="BM1042" s="19"/>
      <c r="BN1042" s="19"/>
      <c r="BO1042" s="19"/>
      <c r="BP1042" s="19"/>
      <c r="BQ1042" s="19"/>
      <c r="BR1042" s="19"/>
      <c r="BS1042" s="19"/>
      <c r="BT1042" s="19"/>
      <c r="BU1042" s="19"/>
      <c r="BV1042" s="19"/>
      <c r="BW1042" s="19"/>
      <c r="BX1042" s="19"/>
      <c r="BY1042" s="19"/>
      <c r="BZ1042" s="19"/>
    </row>
    <row r="1043" hidden="1">
      <c r="A1043" s="20" t="s">
        <v>7</v>
      </c>
      <c r="B1043" s="20" t="s">
        <v>33</v>
      </c>
      <c r="C1043" s="21">
        <v>1643.0</v>
      </c>
      <c r="D1043" s="22">
        <v>44199.0</v>
      </c>
      <c r="E1043" s="23">
        <v>44286.0</v>
      </c>
      <c r="F1043" s="20" t="s">
        <v>87</v>
      </c>
      <c r="G1043" s="20" t="s">
        <v>29</v>
      </c>
      <c r="H1043" s="24">
        <v>2.0</v>
      </c>
      <c r="I1043" s="25">
        <v>13.0</v>
      </c>
      <c r="J1043" s="26" t="s">
        <v>25</v>
      </c>
      <c r="K1043" s="27">
        <v>0.1</v>
      </c>
      <c r="L1043" s="28" t="s">
        <v>26</v>
      </c>
      <c r="M1043" s="28">
        <v>90000.0</v>
      </c>
      <c r="N1043" s="33"/>
      <c r="O1043" s="33"/>
      <c r="P1043" s="40"/>
      <c r="Q1043" s="37"/>
      <c r="R1043" s="19"/>
      <c r="S1043" s="19"/>
      <c r="T1043" s="19"/>
      <c r="U1043" s="19"/>
      <c r="V1043" s="19"/>
      <c r="W1043" s="19"/>
      <c r="X1043" s="19"/>
      <c r="Y1043" s="19"/>
      <c r="Z1043" s="19"/>
      <c r="AA1043" s="19"/>
      <c r="AB1043" s="19"/>
      <c r="AC1043" s="19"/>
      <c r="AD1043" s="19"/>
      <c r="AE1043" s="19"/>
      <c r="AF1043" s="19"/>
      <c r="AG1043" s="19"/>
      <c r="AH1043" s="19"/>
      <c r="AI1043" s="19"/>
      <c r="AJ1043" s="19"/>
      <c r="AK1043" s="19"/>
      <c r="AL1043" s="19"/>
      <c r="AM1043" s="19"/>
      <c r="AN1043" s="19"/>
      <c r="AO1043" s="19"/>
      <c r="AP1043" s="19"/>
      <c r="AQ1043" s="19"/>
      <c r="AR1043" s="19"/>
      <c r="AS1043" s="19"/>
      <c r="AT1043" s="19"/>
      <c r="AU1043" s="19"/>
      <c r="AV1043" s="19"/>
      <c r="AW1043" s="19"/>
      <c r="AX1043" s="19"/>
      <c r="AY1043" s="19"/>
      <c r="AZ1043" s="19"/>
      <c r="BA1043" s="19"/>
      <c r="BB1043" s="19"/>
      <c r="BC1043" s="19"/>
      <c r="BD1043" s="19"/>
      <c r="BE1043" s="19"/>
      <c r="BF1043" s="19"/>
      <c r="BG1043" s="19"/>
      <c r="BH1043" s="19"/>
      <c r="BI1043" s="19"/>
      <c r="BJ1043" s="19"/>
      <c r="BK1043" s="19"/>
      <c r="BL1043" s="19"/>
      <c r="BM1043" s="19"/>
      <c r="BN1043" s="19"/>
      <c r="BO1043" s="19"/>
      <c r="BP1043" s="19"/>
      <c r="BQ1043" s="19"/>
      <c r="BR1043" s="19"/>
      <c r="BS1043" s="19"/>
      <c r="BT1043" s="19"/>
      <c r="BU1043" s="19"/>
      <c r="BV1043" s="19"/>
      <c r="BW1043" s="19"/>
      <c r="BX1043" s="19"/>
      <c r="BY1043" s="19"/>
      <c r="BZ1043" s="19"/>
    </row>
    <row r="1044">
      <c r="A1044" s="20" t="s">
        <v>7</v>
      </c>
      <c r="B1044" s="20" t="s">
        <v>22</v>
      </c>
      <c r="C1044" s="21">
        <v>567.0</v>
      </c>
      <c r="D1044" s="22">
        <v>43992.0</v>
      </c>
      <c r="E1044" s="23">
        <v>43992.0</v>
      </c>
      <c r="F1044" s="20" t="s">
        <v>165</v>
      </c>
      <c r="G1044" s="20" t="s">
        <v>162</v>
      </c>
      <c r="H1044" s="24">
        <v>1.0</v>
      </c>
      <c r="I1044" s="25">
        <v>0.0</v>
      </c>
      <c r="J1044" s="26" t="s">
        <v>30</v>
      </c>
      <c r="K1044" s="27">
        <v>1.0</v>
      </c>
      <c r="L1044" s="28" t="s">
        <v>31</v>
      </c>
      <c r="M1044" s="28">
        <v>0.0</v>
      </c>
      <c r="N1044" s="33"/>
      <c r="O1044" s="33"/>
      <c r="P1044" s="39"/>
      <c r="Q1044" s="19"/>
      <c r="R1044" s="19"/>
      <c r="S1044" s="19"/>
      <c r="T1044" s="19"/>
      <c r="U1044" s="19"/>
      <c r="V1044" s="19"/>
      <c r="W1044" s="19"/>
      <c r="X1044" s="19"/>
      <c r="Y1044" s="19"/>
      <c r="Z1044" s="19"/>
      <c r="AA1044" s="19"/>
      <c r="AB1044" s="19"/>
      <c r="AC1044" s="19"/>
      <c r="AD1044" s="19"/>
      <c r="AE1044" s="19"/>
      <c r="AF1044" s="19"/>
      <c r="AG1044" s="19"/>
      <c r="AH1044" s="19"/>
      <c r="AI1044" s="19"/>
      <c r="AJ1044" s="19"/>
      <c r="AK1044" s="19"/>
      <c r="AL1044" s="19"/>
      <c r="AM1044" s="19"/>
      <c r="AN1044" s="19"/>
      <c r="AO1044" s="19"/>
      <c r="AP1044" s="19"/>
      <c r="AQ1044" s="19"/>
      <c r="AR1044" s="19"/>
      <c r="AS1044" s="19"/>
      <c r="AT1044" s="19"/>
      <c r="AU1044" s="19"/>
      <c r="AV1044" s="19"/>
      <c r="AW1044" s="19"/>
      <c r="AX1044" s="19"/>
      <c r="AY1044" s="19"/>
      <c r="AZ1044" s="19"/>
      <c r="BA1044" s="19"/>
      <c r="BB1044" s="19"/>
      <c r="BC1044" s="19"/>
      <c r="BD1044" s="19"/>
      <c r="BE1044" s="19"/>
      <c r="BF1044" s="19"/>
      <c r="BG1044" s="19"/>
      <c r="BH1044" s="19"/>
      <c r="BI1044" s="19"/>
      <c r="BJ1044" s="19"/>
      <c r="BK1044" s="19"/>
      <c r="BL1044" s="19"/>
      <c r="BM1044" s="19"/>
      <c r="BN1044" s="19"/>
      <c r="BO1044" s="19"/>
      <c r="BP1044" s="19"/>
      <c r="BQ1044" s="19"/>
      <c r="BR1044" s="19"/>
      <c r="BS1044" s="19"/>
      <c r="BT1044" s="19"/>
      <c r="BU1044" s="19"/>
      <c r="BV1044" s="19"/>
      <c r="BW1044" s="19"/>
      <c r="BX1044" s="19"/>
      <c r="BY1044" s="19"/>
      <c r="BZ1044" s="19"/>
    </row>
    <row r="1045">
      <c r="A1045" s="20" t="s">
        <v>7</v>
      </c>
      <c r="B1045" s="20" t="s">
        <v>22</v>
      </c>
      <c r="C1045" s="21">
        <v>1268.0</v>
      </c>
      <c r="D1045" s="22">
        <v>43873.0</v>
      </c>
      <c r="E1045" s="23">
        <v>43990.0</v>
      </c>
      <c r="F1045" s="20" t="s">
        <v>165</v>
      </c>
      <c r="G1045" s="20" t="s">
        <v>162</v>
      </c>
      <c r="H1045" s="24">
        <v>1.0</v>
      </c>
      <c r="I1045" s="25">
        <v>116.0</v>
      </c>
      <c r="J1045" s="26" t="s">
        <v>34</v>
      </c>
      <c r="K1045" s="27">
        <v>0.0</v>
      </c>
      <c r="L1045" s="28" t="s">
        <v>35</v>
      </c>
      <c r="M1045" s="28">
        <v>500000.0</v>
      </c>
      <c r="N1045" s="29"/>
      <c r="O1045" s="30">
        <v>43873.0</v>
      </c>
      <c r="P1045" s="36" t="s">
        <v>680</v>
      </c>
      <c r="Q1045" s="19"/>
      <c r="R1045" s="19"/>
      <c r="S1045" s="19"/>
      <c r="T1045" s="19"/>
      <c r="U1045" s="19"/>
      <c r="V1045" s="19"/>
      <c r="W1045" s="19"/>
      <c r="X1045" s="19"/>
      <c r="Y1045" s="19"/>
      <c r="Z1045" s="19"/>
      <c r="AA1045" s="19"/>
      <c r="AB1045" s="19"/>
      <c r="AC1045" s="19"/>
      <c r="AD1045" s="19"/>
      <c r="AE1045" s="19"/>
      <c r="AF1045" s="19"/>
      <c r="AG1045" s="19"/>
      <c r="AH1045" s="19"/>
      <c r="AI1045" s="19"/>
      <c r="AJ1045" s="19"/>
      <c r="AK1045" s="19"/>
      <c r="AL1045" s="19"/>
      <c r="AM1045" s="19"/>
      <c r="AN1045" s="19"/>
      <c r="AO1045" s="19"/>
      <c r="AP1045" s="19"/>
      <c r="AQ1045" s="19"/>
      <c r="AR1045" s="19"/>
      <c r="AS1045" s="19"/>
      <c r="AT1045" s="19"/>
      <c r="AU1045" s="19"/>
      <c r="AV1045" s="19"/>
      <c r="AW1045" s="19"/>
      <c r="AX1045" s="19"/>
      <c r="AY1045" s="19"/>
      <c r="AZ1045" s="19"/>
      <c r="BA1045" s="19"/>
      <c r="BB1045" s="19"/>
      <c r="BC1045" s="19"/>
      <c r="BD1045" s="19"/>
      <c r="BE1045" s="19"/>
      <c r="BF1045" s="19"/>
      <c r="BG1045" s="19"/>
      <c r="BH1045" s="19"/>
      <c r="BI1045" s="19"/>
      <c r="BJ1045" s="19"/>
      <c r="BK1045" s="19"/>
      <c r="BL1045" s="19"/>
      <c r="BM1045" s="19"/>
      <c r="BN1045" s="19"/>
      <c r="BO1045" s="19"/>
      <c r="BP1045" s="19"/>
      <c r="BQ1045" s="19"/>
      <c r="BR1045" s="19"/>
      <c r="BS1045" s="19"/>
      <c r="BT1045" s="19"/>
      <c r="BU1045" s="19"/>
      <c r="BV1045" s="19"/>
      <c r="BW1045" s="19"/>
      <c r="BX1045" s="19"/>
      <c r="BY1045" s="19"/>
      <c r="BZ1045" s="19"/>
    </row>
    <row r="1046">
      <c r="A1046" s="20" t="s">
        <v>6</v>
      </c>
      <c r="B1046" s="20" t="s">
        <v>38</v>
      </c>
      <c r="C1046" s="21">
        <v>1324.0</v>
      </c>
      <c r="D1046" s="22">
        <v>43839.0</v>
      </c>
      <c r="E1046" s="23">
        <v>43990.0</v>
      </c>
      <c r="F1046" s="20" t="s">
        <v>165</v>
      </c>
      <c r="G1046" s="20" t="s">
        <v>162</v>
      </c>
      <c r="H1046" s="24">
        <v>1.0</v>
      </c>
      <c r="I1046" s="25">
        <v>150.0</v>
      </c>
      <c r="J1046" s="26" t="s">
        <v>30</v>
      </c>
      <c r="K1046" s="27">
        <v>1.0</v>
      </c>
      <c r="L1046" s="28" t="s">
        <v>31</v>
      </c>
      <c r="M1046" s="28">
        <v>180000.0</v>
      </c>
      <c r="N1046" s="29"/>
      <c r="O1046" s="30">
        <v>43868.0</v>
      </c>
      <c r="P1046" s="36" t="s">
        <v>681</v>
      </c>
      <c r="Q1046" s="19"/>
      <c r="R1046" s="19"/>
      <c r="S1046" s="19"/>
      <c r="T1046" s="19"/>
      <c r="U1046" s="19"/>
      <c r="V1046" s="19"/>
      <c r="W1046" s="19"/>
      <c r="X1046" s="19"/>
      <c r="Y1046" s="19"/>
      <c r="Z1046" s="19"/>
      <c r="AA1046" s="19"/>
      <c r="AB1046" s="19"/>
      <c r="AC1046" s="19"/>
      <c r="AD1046" s="19"/>
      <c r="AE1046" s="19"/>
      <c r="AF1046" s="19"/>
      <c r="AG1046" s="19"/>
      <c r="AH1046" s="19"/>
      <c r="AI1046" s="19"/>
      <c r="AJ1046" s="19"/>
      <c r="AK1046" s="19"/>
      <c r="AL1046" s="19"/>
      <c r="AM1046" s="19"/>
      <c r="AN1046" s="19"/>
      <c r="AO1046" s="19"/>
      <c r="AP1046" s="19"/>
      <c r="AQ1046" s="19"/>
      <c r="AR1046" s="19"/>
      <c r="AS1046" s="19"/>
      <c r="AT1046" s="19"/>
      <c r="AU1046" s="19"/>
      <c r="AV1046" s="19"/>
      <c r="AW1046" s="19"/>
      <c r="AX1046" s="19"/>
      <c r="AY1046" s="19"/>
      <c r="AZ1046" s="19"/>
      <c r="BA1046" s="19"/>
      <c r="BB1046" s="19"/>
      <c r="BC1046" s="19"/>
      <c r="BD1046" s="19"/>
      <c r="BE1046" s="19"/>
      <c r="BF1046" s="19"/>
      <c r="BG1046" s="19"/>
      <c r="BH1046" s="19"/>
      <c r="BI1046" s="19"/>
      <c r="BJ1046" s="19"/>
      <c r="BK1046" s="19"/>
      <c r="BL1046" s="19"/>
      <c r="BM1046" s="19"/>
      <c r="BN1046" s="19"/>
      <c r="BO1046" s="19"/>
      <c r="BP1046" s="19"/>
      <c r="BQ1046" s="19"/>
      <c r="BR1046" s="19"/>
      <c r="BS1046" s="19"/>
      <c r="BT1046" s="19"/>
      <c r="BU1046" s="19"/>
      <c r="BV1046" s="19"/>
      <c r="BW1046" s="19"/>
      <c r="BX1046" s="19"/>
      <c r="BY1046" s="19"/>
      <c r="BZ1046" s="19"/>
    </row>
    <row r="1047">
      <c r="A1047" s="20" t="s">
        <v>5</v>
      </c>
      <c r="B1047" s="20" t="s">
        <v>74</v>
      </c>
      <c r="C1047" s="21">
        <v>218.0</v>
      </c>
      <c r="D1047" s="22">
        <v>43974.0</v>
      </c>
      <c r="E1047" s="23">
        <v>43988.0</v>
      </c>
      <c r="F1047" s="20" t="s">
        <v>165</v>
      </c>
      <c r="G1047" s="20" t="s">
        <v>162</v>
      </c>
      <c r="H1047" s="24">
        <v>1.0</v>
      </c>
      <c r="I1047" s="25">
        <v>14.0</v>
      </c>
      <c r="J1047" s="26" t="s">
        <v>30</v>
      </c>
      <c r="K1047" s="27">
        <v>1.0</v>
      </c>
      <c r="L1047" s="28" t="s">
        <v>31</v>
      </c>
      <c r="M1047" s="28">
        <v>25000.0</v>
      </c>
      <c r="N1047" s="33"/>
      <c r="O1047" s="33"/>
      <c r="P1047" s="38" t="s">
        <v>682</v>
      </c>
      <c r="Q1047" s="19"/>
      <c r="R1047" s="19"/>
      <c r="S1047" s="19"/>
      <c r="T1047" s="19"/>
      <c r="U1047" s="19"/>
      <c r="V1047" s="19"/>
      <c r="W1047" s="19"/>
      <c r="X1047" s="19"/>
      <c r="Y1047" s="19"/>
      <c r="Z1047" s="19"/>
      <c r="AA1047" s="19"/>
      <c r="AB1047" s="19"/>
      <c r="AC1047" s="19"/>
      <c r="AD1047" s="19"/>
      <c r="AE1047" s="19"/>
      <c r="AF1047" s="19"/>
      <c r="AG1047" s="19"/>
      <c r="AH1047" s="19"/>
      <c r="AI1047" s="19"/>
      <c r="AJ1047" s="19"/>
      <c r="AK1047" s="19"/>
      <c r="AL1047" s="19"/>
      <c r="AM1047" s="19"/>
      <c r="AN1047" s="19"/>
      <c r="AO1047" s="19"/>
      <c r="AP1047" s="19"/>
      <c r="AQ1047" s="19"/>
      <c r="AR1047" s="19"/>
      <c r="AS1047" s="19"/>
      <c r="AT1047" s="19"/>
      <c r="AU1047" s="19"/>
      <c r="AV1047" s="19"/>
      <c r="AW1047" s="19"/>
      <c r="AX1047" s="19"/>
      <c r="AY1047" s="19"/>
      <c r="AZ1047" s="19"/>
      <c r="BA1047" s="19"/>
      <c r="BB1047" s="19"/>
      <c r="BC1047" s="19"/>
      <c r="BD1047" s="19"/>
      <c r="BE1047" s="19"/>
      <c r="BF1047" s="19"/>
      <c r="BG1047" s="19"/>
      <c r="BH1047" s="19"/>
      <c r="BI1047" s="19"/>
      <c r="BJ1047" s="19"/>
      <c r="BK1047" s="19"/>
      <c r="BL1047" s="19"/>
      <c r="BM1047" s="19"/>
      <c r="BN1047" s="19"/>
      <c r="BO1047" s="19"/>
      <c r="BP1047" s="19"/>
      <c r="BQ1047" s="19"/>
      <c r="BR1047" s="19"/>
      <c r="BS1047" s="19"/>
      <c r="BT1047" s="19"/>
      <c r="BU1047" s="19"/>
      <c r="BV1047" s="19"/>
      <c r="BW1047" s="19"/>
      <c r="BX1047" s="19"/>
      <c r="BY1047" s="19"/>
      <c r="BZ1047" s="19"/>
    </row>
    <row r="1048">
      <c r="A1048" s="20" t="s">
        <v>7</v>
      </c>
      <c r="B1048" s="20" t="s">
        <v>38</v>
      </c>
      <c r="C1048" s="21">
        <v>1285.0</v>
      </c>
      <c r="D1048" s="22">
        <v>43937.0</v>
      </c>
      <c r="E1048" s="23">
        <v>43987.0</v>
      </c>
      <c r="F1048" s="20" t="s">
        <v>165</v>
      </c>
      <c r="G1048" s="20" t="s">
        <v>162</v>
      </c>
      <c r="H1048" s="24">
        <v>1.0</v>
      </c>
      <c r="I1048" s="25">
        <v>50.0</v>
      </c>
      <c r="J1048" s="26" t="s">
        <v>34</v>
      </c>
      <c r="K1048" s="27">
        <v>0.0</v>
      </c>
      <c r="L1048" s="28" t="s">
        <v>35</v>
      </c>
      <c r="M1048" s="28">
        <v>100000.0</v>
      </c>
      <c r="N1048" s="33"/>
      <c r="O1048" s="33"/>
      <c r="P1048" s="36" t="s">
        <v>683</v>
      </c>
      <c r="Q1048" s="37"/>
      <c r="R1048" s="37"/>
      <c r="S1048" s="19"/>
      <c r="T1048" s="19"/>
      <c r="U1048" s="19"/>
      <c r="V1048" s="19"/>
      <c r="W1048" s="19"/>
      <c r="X1048" s="19"/>
      <c r="Y1048" s="19"/>
      <c r="Z1048" s="19"/>
      <c r="AA1048" s="19"/>
      <c r="AB1048" s="19"/>
      <c r="AC1048" s="19"/>
      <c r="AD1048" s="19"/>
      <c r="AE1048" s="19"/>
      <c r="AF1048" s="19"/>
      <c r="AG1048" s="19"/>
      <c r="AH1048" s="19"/>
      <c r="AI1048" s="19"/>
      <c r="AJ1048" s="19"/>
      <c r="AK1048" s="19"/>
      <c r="AL1048" s="19"/>
      <c r="AM1048" s="19"/>
      <c r="AN1048" s="19"/>
      <c r="AO1048" s="19"/>
      <c r="AP1048" s="19"/>
      <c r="AQ1048" s="19"/>
      <c r="AR1048" s="19"/>
      <c r="AS1048" s="19"/>
      <c r="AT1048" s="19"/>
      <c r="AU1048" s="19"/>
      <c r="AV1048" s="19"/>
      <c r="AW1048" s="19"/>
      <c r="AX1048" s="19"/>
      <c r="AY1048" s="19"/>
      <c r="AZ1048" s="19"/>
      <c r="BA1048" s="19"/>
      <c r="BB1048" s="19"/>
      <c r="BC1048" s="19"/>
      <c r="BD1048" s="19"/>
      <c r="BE1048" s="19"/>
      <c r="BF1048" s="19"/>
      <c r="BG1048" s="19"/>
      <c r="BH1048" s="19"/>
      <c r="BI1048" s="19"/>
      <c r="BJ1048" s="19"/>
      <c r="BK1048" s="19"/>
      <c r="BL1048" s="19"/>
      <c r="BM1048" s="19"/>
      <c r="BN1048" s="19"/>
      <c r="BO1048" s="19"/>
      <c r="BP1048" s="19"/>
      <c r="BQ1048" s="19"/>
      <c r="BR1048" s="19"/>
      <c r="BS1048" s="19"/>
      <c r="BT1048" s="19"/>
      <c r="BU1048" s="19"/>
      <c r="BV1048" s="19"/>
      <c r="BW1048" s="19"/>
      <c r="BX1048" s="19"/>
      <c r="BY1048" s="19"/>
      <c r="BZ1048" s="19"/>
    </row>
    <row r="1049">
      <c r="A1049" s="20" t="s">
        <v>5</v>
      </c>
      <c r="B1049" s="20" t="s">
        <v>44</v>
      </c>
      <c r="C1049" s="21">
        <v>44.0</v>
      </c>
      <c r="D1049" s="22">
        <v>43920.0</v>
      </c>
      <c r="E1049" s="23">
        <v>43987.0</v>
      </c>
      <c r="F1049" s="20" t="s">
        <v>165</v>
      </c>
      <c r="G1049" s="20" t="s">
        <v>162</v>
      </c>
      <c r="H1049" s="24">
        <v>1.0</v>
      </c>
      <c r="I1049" s="25">
        <v>67.0</v>
      </c>
      <c r="J1049" s="26" t="s">
        <v>30</v>
      </c>
      <c r="K1049" s="27">
        <v>1.0</v>
      </c>
      <c r="L1049" s="28" t="s">
        <v>31</v>
      </c>
      <c r="M1049" s="28">
        <v>10000.0</v>
      </c>
      <c r="N1049" s="29"/>
      <c r="O1049" s="30">
        <v>43921.0</v>
      </c>
      <c r="P1049" s="34" t="s">
        <v>684</v>
      </c>
      <c r="Q1049" s="19"/>
      <c r="R1049" s="19"/>
      <c r="S1049" s="19"/>
      <c r="T1049" s="19"/>
      <c r="U1049" s="19"/>
      <c r="V1049" s="19"/>
      <c r="W1049" s="19"/>
      <c r="X1049" s="19"/>
      <c r="Y1049" s="19"/>
      <c r="Z1049" s="19"/>
      <c r="AA1049" s="19"/>
      <c r="AB1049" s="19"/>
      <c r="AC1049" s="19"/>
      <c r="AD1049" s="19"/>
      <c r="AE1049" s="19"/>
      <c r="AF1049" s="19"/>
      <c r="AG1049" s="19"/>
      <c r="AH1049" s="19"/>
      <c r="AI1049" s="19"/>
      <c r="AJ1049" s="19"/>
      <c r="AK1049" s="19"/>
      <c r="AL1049" s="19"/>
      <c r="AM1049" s="19"/>
      <c r="AN1049" s="19"/>
      <c r="AO1049" s="19"/>
      <c r="AP1049" s="19"/>
      <c r="AQ1049" s="19"/>
      <c r="AR1049" s="19"/>
      <c r="AS1049" s="19"/>
      <c r="AT1049" s="19"/>
      <c r="AU1049" s="19"/>
      <c r="AV1049" s="19"/>
      <c r="AW1049" s="19"/>
      <c r="AX1049" s="19"/>
      <c r="AY1049" s="19"/>
      <c r="AZ1049" s="19"/>
      <c r="BA1049" s="19"/>
      <c r="BB1049" s="19"/>
      <c r="BC1049" s="19"/>
      <c r="BD1049" s="19"/>
      <c r="BE1049" s="19"/>
      <c r="BF1049" s="19"/>
      <c r="BG1049" s="19"/>
      <c r="BH1049" s="19"/>
      <c r="BI1049" s="19"/>
      <c r="BJ1049" s="19"/>
      <c r="BK1049" s="19"/>
      <c r="BL1049" s="19"/>
      <c r="BM1049" s="19"/>
      <c r="BN1049" s="19"/>
      <c r="BO1049" s="19"/>
      <c r="BP1049" s="19"/>
      <c r="BQ1049" s="19"/>
      <c r="BR1049" s="19"/>
      <c r="BS1049" s="19"/>
      <c r="BT1049" s="19"/>
      <c r="BU1049" s="19"/>
      <c r="BV1049" s="19"/>
      <c r="BW1049" s="19"/>
      <c r="BX1049" s="19"/>
      <c r="BY1049" s="19"/>
      <c r="BZ1049" s="19"/>
    </row>
    <row r="1050">
      <c r="A1050" s="20" t="s">
        <v>5</v>
      </c>
      <c r="B1050" s="20" t="s">
        <v>33</v>
      </c>
      <c r="C1050" s="21">
        <v>898.0</v>
      </c>
      <c r="D1050" s="22">
        <v>43955.0</v>
      </c>
      <c r="E1050" s="23">
        <v>43986.0</v>
      </c>
      <c r="F1050" s="20" t="s">
        <v>165</v>
      </c>
      <c r="G1050" s="20" t="s">
        <v>162</v>
      </c>
      <c r="H1050" s="24">
        <v>1.0</v>
      </c>
      <c r="I1050" s="25">
        <v>31.0</v>
      </c>
      <c r="J1050" s="26" t="s">
        <v>30</v>
      </c>
      <c r="K1050" s="27">
        <v>1.0</v>
      </c>
      <c r="L1050" s="28" t="s">
        <v>31</v>
      </c>
      <c r="M1050" s="28">
        <v>15000.0</v>
      </c>
      <c r="N1050" s="29"/>
      <c r="O1050" s="30">
        <v>44010.0</v>
      </c>
      <c r="P1050" s="38" t="s">
        <v>685</v>
      </c>
      <c r="Q1050" s="37"/>
      <c r="R1050" s="37"/>
      <c r="S1050" s="19"/>
      <c r="T1050" s="19"/>
      <c r="U1050" s="19"/>
      <c r="V1050" s="19"/>
      <c r="W1050" s="19"/>
      <c r="X1050" s="19"/>
      <c r="Y1050" s="19"/>
      <c r="Z1050" s="19"/>
      <c r="AA1050" s="19"/>
      <c r="AB1050" s="19"/>
      <c r="AC1050" s="19"/>
      <c r="AD1050" s="19"/>
      <c r="AE1050" s="19"/>
      <c r="AF1050" s="19"/>
      <c r="AG1050" s="19"/>
      <c r="AH1050" s="19"/>
      <c r="AI1050" s="19"/>
      <c r="AJ1050" s="19"/>
      <c r="AK1050" s="19"/>
      <c r="AL1050" s="19"/>
      <c r="AM1050" s="19"/>
      <c r="AN1050" s="19"/>
      <c r="AO1050" s="19"/>
      <c r="AP1050" s="19"/>
      <c r="AQ1050" s="19"/>
      <c r="AR1050" s="19"/>
      <c r="AS1050" s="19"/>
      <c r="AT1050" s="19"/>
      <c r="AU1050" s="19"/>
      <c r="AV1050" s="19"/>
      <c r="AW1050" s="19"/>
      <c r="AX1050" s="19"/>
      <c r="AY1050" s="19"/>
      <c r="AZ1050" s="19"/>
      <c r="BA1050" s="19"/>
      <c r="BB1050" s="19"/>
      <c r="BC1050" s="19"/>
      <c r="BD1050" s="19"/>
      <c r="BE1050" s="19"/>
      <c r="BF1050" s="19"/>
      <c r="BG1050" s="19"/>
      <c r="BH1050" s="19"/>
      <c r="BI1050" s="19"/>
      <c r="BJ1050" s="19"/>
      <c r="BK1050" s="19"/>
      <c r="BL1050" s="19"/>
      <c r="BM1050" s="19"/>
      <c r="BN1050" s="19"/>
      <c r="BO1050" s="19"/>
      <c r="BP1050" s="19"/>
      <c r="BQ1050" s="19"/>
      <c r="BR1050" s="19"/>
      <c r="BS1050" s="19"/>
      <c r="BT1050" s="19"/>
      <c r="BU1050" s="19"/>
      <c r="BV1050" s="19"/>
      <c r="BW1050" s="19"/>
      <c r="BX1050" s="19"/>
      <c r="BY1050" s="19"/>
      <c r="BZ1050" s="19"/>
    </row>
    <row r="1051">
      <c r="A1051" s="20" t="s">
        <v>5</v>
      </c>
      <c r="B1051" s="20" t="s">
        <v>33</v>
      </c>
      <c r="C1051" s="21">
        <v>899.0</v>
      </c>
      <c r="D1051" s="22">
        <v>43955.0</v>
      </c>
      <c r="E1051" s="23">
        <v>43986.0</v>
      </c>
      <c r="F1051" s="20" t="s">
        <v>165</v>
      </c>
      <c r="G1051" s="20" t="s">
        <v>162</v>
      </c>
      <c r="H1051" s="24">
        <v>1.0</v>
      </c>
      <c r="I1051" s="25">
        <v>31.0</v>
      </c>
      <c r="J1051" s="26" t="s">
        <v>30</v>
      </c>
      <c r="K1051" s="27">
        <v>1.0</v>
      </c>
      <c r="L1051" s="28" t="s">
        <v>31</v>
      </c>
      <c r="M1051" s="28">
        <v>20000.0</v>
      </c>
      <c r="N1051" s="29"/>
      <c r="O1051" s="30">
        <v>44010.0</v>
      </c>
      <c r="P1051" s="38" t="s">
        <v>685</v>
      </c>
      <c r="Q1051" s="37"/>
      <c r="R1051" s="37"/>
      <c r="S1051" s="19"/>
      <c r="T1051" s="19"/>
      <c r="U1051" s="19"/>
      <c r="V1051" s="19"/>
      <c r="W1051" s="19"/>
      <c r="X1051" s="19"/>
      <c r="Y1051" s="19"/>
      <c r="Z1051" s="19"/>
      <c r="AA1051" s="19"/>
      <c r="AB1051" s="19"/>
      <c r="AC1051" s="19"/>
      <c r="AD1051" s="19"/>
      <c r="AE1051" s="19"/>
      <c r="AF1051" s="19"/>
      <c r="AG1051" s="19"/>
      <c r="AH1051" s="19"/>
      <c r="AI1051" s="19"/>
      <c r="AJ1051" s="19"/>
      <c r="AK1051" s="19"/>
      <c r="AL1051" s="19"/>
      <c r="AM1051" s="19"/>
      <c r="AN1051" s="19"/>
      <c r="AO1051" s="19"/>
      <c r="AP1051" s="19"/>
      <c r="AQ1051" s="19"/>
      <c r="AR1051" s="19"/>
      <c r="AS1051" s="19"/>
      <c r="AT1051" s="19"/>
      <c r="AU1051" s="19"/>
      <c r="AV1051" s="19"/>
      <c r="AW1051" s="19"/>
      <c r="AX1051" s="19"/>
      <c r="AY1051" s="19"/>
      <c r="AZ1051" s="19"/>
      <c r="BA1051" s="19"/>
      <c r="BB1051" s="19"/>
      <c r="BC1051" s="19"/>
      <c r="BD1051" s="19"/>
      <c r="BE1051" s="19"/>
      <c r="BF1051" s="19"/>
      <c r="BG1051" s="19"/>
      <c r="BH1051" s="19"/>
      <c r="BI1051" s="19"/>
      <c r="BJ1051" s="19"/>
      <c r="BK1051" s="19"/>
      <c r="BL1051" s="19"/>
      <c r="BM1051" s="19"/>
      <c r="BN1051" s="19"/>
      <c r="BO1051" s="19"/>
      <c r="BP1051" s="19"/>
      <c r="BQ1051" s="19"/>
      <c r="BR1051" s="19"/>
      <c r="BS1051" s="19"/>
      <c r="BT1051" s="19"/>
      <c r="BU1051" s="19"/>
      <c r="BV1051" s="19"/>
      <c r="BW1051" s="19"/>
      <c r="BX1051" s="19"/>
      <c r="BY1051" s="19"/>
      <c r="BZ1051" s="19"/>
    </row>
    <row r="1052">
      <c r="A1052" s="20" t="s">
        <v>7</v>
      </c>
      <c r="B1052" s="20" t="s">
        <v>38</v>
      </c>
      <c r="C1052" s="21">
        <v>1848.0</v>
      </c>
      <c r="D1052" s="22">
        <v>43944.0</v>
      </c>
      <c r="E1052" s="23">
        <v>43986.0</v>
      </c>
      <c r="F1052" s="20" t="s">
        <v>165</v>
      </c>
      <c r="G1052" s="20" t="s">
        <v>162</v>
      </c>
      <c r="H1052" s="24">
        <v>1.0</v>
      </c>
      <c r="I1052" s="25">
        <v>42.0</v>
      </c>
      <c r="J1052" s="26" t="s">
        <v>30</v>
      </c>
      <c r="K1052" s="27">
        <v>1.0</v>
      </c>
      <c r="L1052" s="28" t="s">
        <v>31</v>
      </c>
      <c r="M1052" s="28">
        <v>400000.0</v>
      </c>
      <c r="N1052" s="33"/>
      <c r="O1052" s="33"/>
      <c r="P1052" s="36" t="s">
        <v>686</v>
      </c>
      <c r="Q1052" s="37"/>
      <c r="R1052" s="37"/>
      <c r="S1052" s="19"/>
      <c r="T1052" s="19"/>
      <c r="U1052" s="19"/>
      <c r="V1052" s="19"/>
      <c r="W1052" s="19"/>
      <c r="X1052" s="19"/>
      <c r="Y1052" s="19"/>
      <c r="Z1052" s="19"/>
      <c r="AA1052" s="19"/>
      <c r="AB1052" s="19"/>
      <c r="AC1052" s="19"/>
      <c r="AD1052" s="19"/>
      <c r="AE1052" s="19"/>
      <c r="AF1052" s="19"/>
      <c r="AG1052" s="19"/>
      <c r="AH1052" s="19"/>
      <c r="AI1052" s="19"/>
      <c r="AJ1052" s="19"/>
      <c r="AK1052" s="19"/>
      <c r="AL1052" s="19"/>
      <c r="AM1052" s="19"/>
      <c r="AN1052" s="19"/>
      <c r="AO1052" s="19"/>
      <c r="AP1052" s="19"/>
      <c r="AQ1052" s="19"/>
      <c r="AR1052" s="19"/>
      <c r="AS1052" s="19"/>
      <c r="AT1052" s="19"/>
      <c r="AU1052" s="19"/>
      <c r="AV1052" s="19"/>
      <c r="AW1052" s="19"/>
      <c r="AX1052" s="19"/>
      <c r="AY1052" s="19"/>
      <c r="AZ1052" s="19"/>
      <c r="BA1052" s="19"/>
      <c r="BB1052" s="19"/>
      <c r="BC1052" s="19"/>
      <c r="BD1052" s="19"/>
      <c r="BE1052" s="19"/>
      <c r="BF1052" s="19"/>
      <c r="BG1052" s="19"/>
      <c r="BH1052" s="19"/>
      <c r="BI1052" s="19"/>
      <c r="BJ1052" s="19"/>
      <c r="BK1052" s="19"/>
      <c r="BL1052" s="19"/>
      <c r="BM1052" s="19"/>
      <c r="BN1052" s="19"/>
      <c r="BO1052" s="19"/>
      <c r="BP1052" s="19"/>
      <c r="BQ1052" s="19"/>
      <c r="BR1052" s="19"/>
      <c r="BS1052" s="19"/>
      <c r="BT1052" s="19"/>
      <c r="BU1052" s="19"/>
      <c r="BV1052" s="19"/>
      <c r="BW1052" s="19"/>
      <c r="BX1052" s="19"/>
      <c r="BY1052" s="19"/>
      <c r="BZ1052" s="19"/>
    </row>
    <row r="1053" hidden="1">
      <c r="A1053" s="20" t="s">
        <v>7</v>
      </c>
      <c r="B1053" s="20" t="s">
        <v>22</v>
      </c>
      <c r="C1053" s="21">
        <v>625.0</v>
      </c>
      <c r="D1053" s="22">
        <v>44473.0</v>
      </c>
      <c r="E1053" s="23">
        <v>44287.0</v>
      </c>
      <c r="F1053" s="20" t="s">
        <v>161</v>
      </c>
      <c r="G1053" s="20" t="s">
        <v>162</v>
      </c>
      <c r="H1053" s="24">
        <v>2.0</v>
      </c>
      <c r="I1053" s="25">
        <v>14.0</v>
      </c>
      <c r="J1053" s="26" t="s">
        <v>39</v>
      </c>
      <c r="K1053" s="27">
        <v>0.25</v>
      </c>
      <c r="L1053" s="28" t="s">
        <v>26</v>
      </c>
      <c r="M1053" s="28">
        <v>25000.0</v>
      </c>
      <c r="N1053" s="33"/>
      <c r="O1053" s="33"/>
      <c r="P1053" s="38" t="s">
        <v>687</v>
      </c>
      <c r="Q1053" s="19"/>
      <c r="R1053" s="19"/>
      <c r="S1053" s="19"/>
      <c r="T1053" s="19"/>
      <c r="U1053" s="19"/>
      <c r="V1053" s="19"/>
      <c r="W1053" s="19"/>
      <c r="X1053" s="19"/>
      <c r="Y1053" s="19"/>
      <c r="Z1053" s="19"/>
      <c r="AA1053" s="19"/>
      <c r="AB1053" s="19"/>
      <c r="AC1053" s="19"/>
      <c r="AD1053" s="19"/>
      <c r="AE1053" s="19"/>
      <c r="AF1053" s="19"/>
      <c r="AG1053" s="19"/>
      <c r="AH1053" s="19"/>
      <c r="AI1053" s="19"/>
      <c r="AJ1053" s="19"/>
      <c r="AK1053" s="19"/>
      <c r="AL1053" s="19"/>
      <c r="AM1053" s="19"/>
      <c r="AN1053" s="19"/>
      <c r="AO1053" s="19"/>
      <c r="AP1053" s="19"/>
      <c r="AQ1053" s="19"/>
      <c r="AR1053" s="19"/>
      <c r="AS1053" s="19"/>
      <c r="AT1053" s="19"/>
      <c r="AU1053" s="19"/>
      <c r="AV1053" s="19"/>
      <c r="AW1053" s="19"/>
      <c r="AX1053" s="19"/>
      <c r="AY1053" s="19"/>
      <c r="AZ1053" s="19"/>
      <c r="BA1053" s="19"/>
      <c r="BB1053" s="19"/>
      <c r="BC1053" s="19"/>
      <c r="BD1053" s="19"/>
      <c r="BE1053" s="19"/>
      <c r="BF1053" s="19"/>
      <c r="BG1053" s="19"/>
      <c r="BH1053" s="19"/>
      <c r="BI1053" s="19"/>
      <c r="BJ1053" s="19"/>
      <c r="BK1053" s="19"/>
      <c r="BL1053" s="19"/>
      <c r="BM1053" s="19"/>
      <c r="BN1053" s="19"/>
      <c r="BO1053" s="19"/>
      <c r="BP1053" s="19"/>
      <c r="BQ1053" s="19"/>
      <c r="BR1053" s="19"/>
      <c r="BS1053" s="19"/>
      <c r="BT1053" s="19"/>
      <c r="BU1053" s="19"/>
      <c r="BV1053" s="19"/>
      <c r="BW1053" s="19"/>
      <c r="BX1053" s="19"/>
      <c r="BY1053" s="19"/>
      <c r="BZ1053" s="19"/>
    </row>
    <row r="1054" hidden="1">
      <c r="A1054" s="20" t="s">
        <v>6</v>
      </c>
      <c r="B1054" s="20" t="s">
        <v>22</v>
      </c>
      <c r="C1054" s="21">
        <v>1672.0</v>
      </c>
      <c r="D1054" s="22">
        <v>44368.0</v>
      </c>
      <c r="E1054" s="23">
        <v>44287.0</v>
      </c>
      <c r="F1054" s="20" t="s">
        <v>161</v>
      </c>
      <c r="G1054" s="20" t="s">
        <v>162</v>
      </c>
      <c r="H1054" s="24">
        <v>2.0</v>
      </c>
      <c r="I1054" s="25">
        <v>14.0</v>
      </c>
      <c r="J1054" s="26" t="s">
        <v>39</v>
      </c>
      <c r="K1054" s="27">
        <v>0.25</v>
      </c>
      <c r="L1054" s="28" t="s">
        <v>26</v>
      </c>
      <c r="M1054" s="28">
        <v>100000.0</v>
      </c>
      <c r="N1054" s="33"/>
      <c r="O1054" s="33"/>
      <c r="P1054" s="34" t="s">
        <v>688</v>
      </c>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c r="AX1054" s="19"/>
      <c r="AY1054" s="19"/>
      <c r="AZ1054" s="19"/>
      <c r="BA1054" s="19"/>
      <c r="BB1054" s="19"/>
      <c r="BC1054" s="19"/>
      <c r="BD1054" s="19"/>
      <c r="BE1054" s="19"/>
      <c r="BF1054" s="19"/>
      <c r="BG1054" s="19"/>
      <c r="BH1054" s="19"/>
      <c r="BI1054" s="19"/>
      <c r="BJ1054" s="19"/>
      <c r="BK1054" s="19"/>
      <c r="BL1054" s="19"/>
      <c r="BM1054" s="19"/>
      <c r="BN1054" s="19"/>
      <c r="BO1054" s="19"/>
      <c r="BP1054" s="19"/>
      <c r="BQ1054" s="19"/>
      <c r="BR1054" s="19"/>
      <c r="BS1054" s="19"/>
      <c r="BT1054" s="19"/>
      <c r="BU1054" s="19"/>
      <c r="BV1054" s="19"/>
      <c r="BW1054" s="19"/>
      <c r="BX1054" s="19"/>
      <c r="BY1054" s="19"/>
      <c r="BZ1054" s="19"/>
    </row>
    <row r="1055" hidden="1">
      <c r="A1055" s="20" t="s">
        <v>7</v>
      </c>
      <c r="B1055" s="20" t="s">
        <v>38</v>
      </c>
      <c r="C1055" s="21">
        <v>122.0</v>
      </c>
      <c r="D1055" s="22">
        <v>44220.0</v>
      </c>
      <c r="E1055" s="23">
        <v>44287.0</v>
      </c>
      <c r="F1055" s="20" t="s">
        <v>161</v>
      </c>
      <c r="G1055" s="20" t="s">
        <v>162</v>
      </c>
      <c r="H1055" s="24">
        <v>2.0</v>
      </c>
      <c r="I1055" s="25">
        <v>14.0</v>
      </c>
      <c r="J1055" s="26" t="s">
        <v>25</v>
      </c>
      <c r="K1055" s="27">
        <v>0.1</v>
      </c>
      <c r="L1055" s="28" t="s">
        <v>26</v>
      </c>
      <c r="M1055" s="28">
        <v>150000.0</v>
      </c>
      <c r="N1055" s="29"/>
      <c r="O1055" s="30">
        <v>44225.0</v>
      </c>
      <c r="P1055" s="36" t="s">
        <v>689</v>
      </c>
      <c r="Q1055" s="37"/>
      <c r="R1055" s="19"/>
      <c r="S1055" s="19"/>
      <c r="T1055" s="19"/>
      <c r="U1055" s="19"/>
      <c r="V1055" s="19"/>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c r="AX1055" s="19"/>
      <c r="AY1055" s="19"/>
      <c r="AZ1055" s="19"/>
      <c r="BA1055" s="19"/>
      <c r="BB1055" s="19"/>
      <c r="BC1055" s="19"/>
      <c r="BD1055" s="19"/>
      <c r="BE1055" s="19"/>
      <c r="BF1055" s="19"/>
      <c r="BG1055" s="19"/>
      <c r="BH1055" s="19"/>
      <c r="BI1055" s="19"/>
      <c r="BJ1055" s="19"/>
      <c r="BK1055" s="19"/>
      <c r="BL1055" s="19"/>
      <c r="BM1055" s="19"/>
      <c r="BN1055" s="19"/>
      <c r="BO1055" s="19"/>
      <c r="BP1055" s="19"/>
      <c r="BQ1055" s="19"/>
      <c r="BR1055" s="19"/>
      <c r="BS1055" s="19"/>
      <c r="BT1055" s="19"/>
      <c r="BU1055" s="19"/>
      <c r="BV1055" s="19"/>
      <c r="BW1055" s="19"/>
      <c r="BX1055" s="19"/>
      <c r="BY1055" s="19"/>
      <c r="BZ1055" s="19"/>
    </row>
    <row r="1056">
      <c r="A1056" s="20" t="s">
        <v>7</v>
      </c>
      <c r="B1056" s="20" t="s">
        <v>22</v>
      </c>
      <c r="C1056" s="21">
        <v>1517.0</v>
      </c>
      <c r="D1056" s="22">
        <v>43952.0</v>
      </c>
      <c r="E1056" s="23">
        <v>43984.0</v>
      </c>
      <c r="F1056" s="20" t="s">
        <v>165</v>
      </c>
      <c r="G1056" s="20" t="s">
        <v>162</v>
      </c>
      <c r="H1056" s="24">
        <v>1.0</v>
      </c>
      <c r="I1056" s="25">
        <v>32.0</v>
      </c>
      <c r="J1056" s="26" t="s">
        <v>30</v>
      </c>
      <c r="K1056" s="27">
        <v>1.0</v>
      </c>
      <c r="L1056" s="28" t="s">
        <v>31</v>
      </c>
      <c r="M1056" s="28">
        <v>70000.0</v>
      </c>
      <c r="N1056" s="29"/>
      <c r="O1056" s="30">
        <v>43961.0</v>
      </c>
      <c r="P1056" s="34" t="s">
        <v>690</v>
      </c>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19"/>
      <c r="AY1056" s="19"/>
      <c r="AZ1056" s="19"/>
      <c r="BA1056" s="19"/>
      <c r="BB1056" s="19"/>
      <c r="BC1056" s="19"/>
      <c r="BD1056" s="19"/>
      <c r="BE1056" s="19"/>
      <c r="BF1056" s="19"/>
      <c r="BG1056" s="19"/>
      <c r="BH1056" s="19"/>
      <c r="BI1056" s="19"/>
      <c r="BJ1056" s="19"/>
      <c r="BK1056" s="19"/>
      <c r="BL1056" s="19"/>
      <c r="BM1056" s="19"/>
      <c r="BN1056" s="19"/>
      <c r="BO1056" s="19"/>
      <c r="BP1056" s="19"/>
      <c r="BQ1056" s="19"/>
      <c r="BR1056" s="19"/>
      <c r="BS1056" s="19"/>
      <c r="BT1056" s="19"/>
      <c r="BU1056" s="19"/>
      <c r="BV1056" s="19"/>
      <c r="BW1056" s="19"/>
      <c r="BX1056" s="19"/>
      <c r="BY1056" s="19"/>
      <c r="BZ1056" s="19"/>
    </row>
    <row r="1057">
      <c r="A1057" s="20" t="s">
        <v>7</v>
      </c>
      <c r="B1057" s="20" t="s">
        <v>38</v>
      </c>
      <c r="C1057" s="21">
        <v>152.0</v>
      </c>
      <c r="D1057" s="22">
        <v>43958.0</v>
      </c>
      <c r="E1057" s="23">
        <v>43983.0</v>
      </c>
      <c r="F1057" s="20" t="s">
        <v>165</v>
      </c>
      <c r="G1057" s="20" t="s">
        <v>162</v>
      </c>
      <c r="H1057" s="24">
        <v>1.0</v>
      </c>
      <c r="I1057" s="25">
        <v>25.0</v>
      </c>
      <c r="J1057" s="26" t="s">
        <v>34</v>
      </c>
      <c r="K1057" s="27">
        <v>0.0</v>
      </c>
      <c r="L1057" s="28" t="s">
        <v>35</v>
      </c>
      <c r="M1057" s="28">
        <v>15000.0</v>
      </c>
      <c r="N1057" s="29"/>
      <c r="O1057" s="30">
        <v>44098.0</v>
      </c>
      <c r="P1057" s="26" t="s">
        <v>691</v>
      </c>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c r="AX1057" s="19"/>
      <c r="AY1057" s="19"/>
      <c r="AZ1057" s="19"/>
      <c r="BA1057" s="19"/>
      <c r="BB1057" s="19"/>
      <c r="BC1057" s="19"/>
      <c r="BD1057" s="19"/>
      <c r="BE1057" s="19"/>
      <c r="BF1057" s="19"/>
      <c r="BG1057" s="19"/>
      <c r="BH1057" s="19"/>
      <c r="BI1057" s="19"/>
      <c r="BJ1057" s="19"/>
      <c r="BK1057" s="19"/>
      <c r="BL1057" s="19"/>
      <c r="BM1057" s="19"/>
      <c r="BN1057" s="19"/>
      <c r="BO1057" s="19"/>
      <c r="BP1057" s="19"/>
      <c r="BQ1057" s="19"/>
      <c r="BR1057" s="19"/>
      <c r="BS1057" s="19"/>
      <c r="BT1057" s="19"/>
      <c r="BU1057" s="19"/>
      <c r="BV1057" s="19"/>
      <c r="BW1057" s="19"/>
      <c r="BX1057" s="19"/>
      <c r="BY1057" s="19"/>
      <c r="BZ1057" s="19"/>
    </row>
    <row r="1058">
      <c r="A1058" s="20" t="s">
        <v>7</v>
      </c>
      <c r="B1058" s="20" t="s">
        <v>38</v>
      </c>
      <c r="C1058" s="21">
        <v>1789.0</v>
      </c>
      <c r="D1058" s="22">
        <v>43863.0</v>
      </c>
      <c r="E1058" s="23">
        <v>43983.0</v>
      </c>
      <c r="F1058" s="20" t="s">
        <v>165</v>
      </c>
      <c r="G1058" s="20" t="s">
        <v>162</v>
      </c>
      <c r="H1058" s="24">
        <v>1.0</v>
      </c>
      <c r="I1058" s="25">
        <v>119.0</v>
      </c>
      <c r="J1058" s="26" t="s">
        <v>34</v>
      </c>
      <c r="K1058" s="27">
        <v>0.0</v>
      </c>
      <c r="L1058" s="28" t="s">
        <v>35</v>
      </c>
      <c r="M1058" s="28">
        <v>50000.0</v>
      </c>
      <c r="N1058" s="33"/>
      <c r="O1058" s="33"/>
      <c r="P1058" s="34" t="s">
        <v>692</v>
      </c>
      <c r="Q1058" s="19"/>
      <c r="R1058" s="19"/>
      <c r="S1058" s="19"/>
      <c r="T1058" s="19"/>
      <c r="U1058" s="19"/>
      <c r="V1058" s="19"/>
      <c r="W1058" s="19"/>
      <c r="X1058" s="19"/>
      <c r="Y1058" s="19"/>
      <c r="Z1058" s="19"/>
      <c r="AA1058" s="19"/>
      <c r="AB1058" s="19"/>
      <c r="AC1058" s="19"/>
      <c r="AD1058" s="19"/>
      <c r="AE1058" s="19"/>
      <c r="AF1058" s="19"/>
      <c r="AG1058" s="19"/>
      <c r="AH1058" s="19"/>
      <c r="AI1058" s="19"/>
      <c r="AJ1058" s="19"/>
      <c r="AK1058" s="19"/>
      <c r="AL1058" s="19"/>
      <c r="AM1058" s="19"/>
      <c r="AN1058" s="19"/>
      <c r="AO1058" s="19"/>
      <c r="AP1058" s="19"/>
      <c r="AQ1058" s="19"/>
      <c r="AR1058" s="19"/>
      <c r="AS1058" s="19"/>
      <c r="AT1058" s="19"/>
      <c r="AU1058" s="19"/>
      <c r="AV1058" s="19"/>
      <c r="AW1058" s="19"/>
      <c r="AX1058" s="19"/>
      <c r="AY1058" s="19"/>
      <c r="AZ1058" s="19"/>
      <c r="BA1058" s="19"/>
      <c r="BB1058" s="19"/>
      <c r="BC1058" s="19"/>
      <c r="BD1058" s="19"/>
      <c r="BE1058" s="19"/>
      <c r="BF1058" s="19"/>
      <c r="BG1058" s="19"/>
      <c r="BH1058" s="19"/>
      <c r="BI1058" s="19"/>
      <c r="BJ1058" s="19"/>
      <c r="BK1058" s="19"/>
      <c r="BL1058" s="19"/>
      <c r="BM1058" s="19"/>
      <c r="BN1058" s="19"/>
      <c r="BO1058" s="19"/>
      <c r="BP1058" s="19"/>
      <c r="BQ1058" s="19"/>
      <c r="BR1058" s="19"/>
      <c r="BS1058" s="19"/>
      <c r="BT1058" s="19"/>
      <c r="BU1058" s="19"/>
      <c r="BV1058" s="19"/>
      <c r="BW1058" s="19"/>
      <c r="BX1058" s="19"/>
      <c r="BY1058" s="19"/>
      <c r="BZ1058" s="19"/>
    </row>
    <row r="1059">
      <c r="A1059" s="20" t="s">
        <v>7</v>
      </c>
      <c r="B1059" s="20" t="s">
        <v>38</v>
      </c>
      <c r="C1059" s="21">
        <v>1790.0</v>
      </c>
      <c r="D1059" s="22">
        <v>43863.0</v>
      </c>
      <c r="E1059" s="23">
        <v>43983.0</v>
      </c>
      <c r="F1059" s="20" t="s">
        <v>165</v>
      </c>
      <c r="G1059" s="20" t="s">
        <v>162</v>
      </c>
      <c r="H1059" s="24">
        <v>1.0</v>
      </c>
      <c r="I1059" s="25">
        <v>119.0</v>
      </c>
      <c r="J1059" s="26" t="s">
        <v>34</v>
      </c>
      <c r="K1059" s="27">
        <v>0.0</v>
      </c>
      <c r="L1059" s="28" t="s">
        <v>35</v>
      </c>
      <c r="M1059" s="28">
        <v>150000.0</v>
      </c>
      <c r="N1059" s="33"/>
      <c r="O1059" s="33"/>
      <c r="P1059" s="34" t="s">
        <v>692</v>
      </c>
      <c r="Q1059" s="19"/>
      <c r="R1059" s="19"/>
      <c r="S1059" s="19"/>
      <c r="T1059" s="19"/>
      <c r="U1059" s="19"/>
      <c r="V1059" s="19"/>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W1059" s="19"/>
      <c r="AX1059" s="19"/>
      <c r="AY1059" s="19"/>
      <c r="AZ1059" s="19"/>
      <c r="BA1059" s="19"/>
      <c r="BB1059" s="19"/>
      <c r="BC1059" s="19"/>
      <c r="BD1059" s="19"/>
      <c r="BE1059" s="19"/>
      <c r="BF1059" s="19"/>
      <c r="BG1059" s="19"/>
      <c r="BH1059" s="19"/>
      <c r="BI1059" s="19"/>
      <c r="BJ1059" s="19"/>
      <c r="BK1059" s="19"/>
      <c r="BL1059" s="19"/>
      <c r="BM1059" s="19"/>
      <c r="BN1059" s="19"/>
      <c r="BO1059" s="19"/>
      <c r="BP1059" s="19"/>
      <c r="BQ1059" s="19"/>
      <c r="BR1059" s="19"/>
      <c r="BS1059" s="19"/>
      <c r="BT1059" s="19"/>
      <c r="BU1059" s="19"/>
      <c r="BV1059" s="19"/>
      <c r="BW1059" s="19"/>
      <c r="BX1059" s="19"/>
      <c r="BY1059" s="19"/>
      <c r="BZ1059" s="19"/>
    </row>
    <row r="1060">
      <c r="A1060" s="20" t="s">
        <v>5</v>
      </c>
      <c r="B1060" s="20" t="s">
        <v>33</v>
      </c>
      <c r="C1060" s="21">
        <v>343.0</v>
      </c>
      <c r="D1060" s="22">
        <v>43854.0</v>
      </c>
      <c r="E1060" s="23">
        <v>43983.0</v>
      </c>
      <c r="F1060" s="20" t="s">
        <v>165</v>
      </c>
      <c r="G1060" s="20" t="s">
        <v>162</v>
      </c>
      <c r="H1060" s="24">
        <v>1.0</v>
      </c>
      <c r="I1060" s="25">
        <v>128.0</v>
      </c>
      <c r="J1060" s="26" t="s">
        <v>34</v>
      </c>
      <c r="K1060" s="27">
        <v>0.0</v>
      </c>
      <c r="L1060" s="28" t="s">
        <v>35</v>
      </c>
      <c r="M1060" s="28">
        <v>50000.0</v>
      </c>
      <c r="N1060" s="29"/>
      <c r="O1060" s="30">
        <v>43974.0</v>
      </c>
      <c r="P1060" s="38" t="s">
        <v>693</v>
      </c>
      <c r="Q1060" s="37"/>
      <c r="R1060" s="37"/>
      <c r="S1060" s="37"/>
      <c r="T1060" s="19"/>
      <c r="U1060" s="19"/>
      <c r="V1060" s="19"/>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W1060" s="19"/>
      <c r="AX1060" s="19"/>
      <c r="AY1060" s="19"/>
      <c r="AZ1060" s="19"/>
      <c r="BA1060" s="19"/>
      <c r="BB1060" s="19"/>
      <c r="BC1060" s="19"/>
      <c r="BD1060" s="19"/>
      <c r="BE1060" s="19"/>
      <c r="BF1060" s="19"/>
      <c r="BG1060" s="19"/>
      <c r="BH1060" s="19"/>
      <c r="BI1060" s="19"/>
      <c r="BJ1060" s="19"/>
      <c r="BK1060" s="19"/>
      <c r="BL1060" s="19"/>
      <c r="BM1060" s="19"/>
      <c r="BN1060" s="19"/>
      <c r="BO1060" s="19"/>
      <c r="BP1060" s="19"/>
      <c r="BQ1060" s="19"/>
      <c r="BR1060" s="19"/>
      <c r="BS1060" s="19"/>
      <c r="BT1060" s="19"/>
      <c r="BU1060" s="19"/>
      <c r="BV1060" s="19"/>
      <c r="BW1060" s="19"/>
      <c r="BX1060" s="19"/>
      <c r="BY1060" s="19"/>
      <c r="BZ1060" s="19"/>
    </row>
    <row r="1061">
      <c r="A1061" s="20" t="s">
        <v>5</v>
      </c>
      <c r="B1061" s="20" t="s">
        <v>22</v>
      </c>
      <c r="C1061" s="21">
        <v>1601.0</v>
      </c>
      <c r="D1061" s="22">
        <v>43975.0</v>
      </c>
      <c r="E1061" s="23">
        <v>43982.0</v>
      </c>
      <c r="F1061" s="20" t="s">
        <v>181</v>
      </c>
      <c r="G1061" s="20" t="s">
        <v>162</v>
      </c>
      <c r="H1061" s="24">
        <v>1.0</v>
      </c>
      <c r="I1061" s="25">
        <v>7.0</v>
      </c>
      <c r="J1061" s="26" t="s">
        <v>30</v>
      </c>
      <c r="K1061" s="27">
        <v>1.0</v>
      </c>
      <c r="L1061" s="28" t="s">
        <v>31</v>
      </c>
      <c r="M1061" s="28">
        <v>12500.0</v>
      </c>
      <c r="N1061" s="29"/>
      <c r="O1061" s="30">
        <v>43985.0</v>
      </c>
      <c r="P1061" s="26" t="s">
        <v>543</v>
      </c>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W1061" s="19"/>
      <c r="AX1061" s="19"/>
      <c r="AY1061" s="19"/>
      <c r="AZ1061" s="19"/>
      <c r="BA1061" s="19"/>
      <c r="BB1061" s="19"/>
      <c r="BC1061" s="19"/>
      <c r="BD1061" s="19"/>
      <c r="BE1061" s="19"/>
      <c r="BF1061" s="19"/>
      <c r="BG1061" s="19"/>
      <c r="BH1061" s="19"/>
      <c r="BI1061" s="19"/>
      <c r="BJ1061" s="19"/>
      <c r="BK1061" s="19"/>
      <c r="BL1061" s="19"/>
      <c r="BM1061" s="19"/>
      <c r="BN1061" s="19"/>
      <c r="BO1061" s="19"/>
      <c r="BP1061" s="19"/>
      <c r="BQ1061" s="19"/>
      <c r="BR1061" s="19"/>
      <c r="BS1061" s="19"/>
      <c r="BT1061" s="19"/>
      <c r="BU1061" s="19"/>
      <c r="BV1061" s="19"/>
      <c r="BW1061" s="19"/>
      <c r="BX1061" s="19"/>
      <c r="BY1061" s="19"/>
      <c r="BZ1061" s="19"/>
    </row>
    <row r="1062">
      <c r="A1062" s="20" t="s">
        <v>7</v>
      </c>
      <c r="B1062" s="20" t="s">
        <v>22</v>
      </c>
      <c r="C1062" s="21">
        <v>585.0</v>
      </c>
      <c r="D1062" s="22">
        <v>43884.0</v>
      </c>
      <c r="E1062" s="23">
        <v>43982.0</v>
      </c>
      <c r="F1062" s="20" t="s">
        <v>181</v>
      </c>
      <c r="G1062" s="20" t="s">
        <v>162</v>
      </c>
      <c r="H1062" s="24">
        <v>1.0</v>
      </c>
      <c r="I1062" s="25">
        <v>97.0</v>
      </c>
      <c r="J1062" s="26" t="s">
        <v>34</v>
      </c>
      <c r="K1062" s="27">
        <v>0.0</v>
      </c>
      <c r="L1062" s="28" t="s">
        <v>35</v>
      </c>
      <c r="M1062" s="28">
        <v>300000.0</v>
      </c>
      <c r="N1062" s="33"/>
      <c r="O1062" s="33"/>
      <c r="P1062" s="36" t="s">
        <v>149</v>
      </c>
      <c r="Q1062" s="37"/>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c r="AY1062" s="19"/>
      <c r="AZ1062" s="19"/>
      <c r="BA1062" s="19"/>
      <c r="BB1062" s="19"/>
      <c r="BC1062" s="19"/>
      <c r="BD1062" s="19"/>
      <c r="BE1062" s="19"/>
      <c r="BF1062" s="19"/>
      <c r="BG1062" s="19"/>
      <c r="BH1062" s="19"/>
      <c r="BI1062" s="19"/>
      <c r="BJ1062" s="19"/>
      <c r="BK1062" s="19"/>
      <c r="BL1062" s="19"/>
      <c r="BM1062" s="19"/>
      <c r="BN1062" s="19"/>
      <c r="BO1062" s="19"/>
      <c r="BP1062" s="19"/>
      <c r="BQ1062" s="19"/>
      <c r="BR1062" s="19"/>
      <c r="BS1062" s="19"/>
      <c r="BT1062" s="19"/>
      <c r="BU1062" s="19"/>
      <c r="BV1062" s="19"/>
      <c r="BW1062" s="19"/>
      <c r="BX1062" s="19"/>
      <c r="BY1062" s="19"/>
      <c r="BZ1062" s="19"/>
    </row>
    <row r="1063">
      <c r="A1063" s="20" t="s">
        <v>7</v>
      </c>
      <c r="B1063" s="20" t="s">
        <v>22</v>
      </c>
      <c r="C1063" s="21">
        <v>1469.0</v>
      </c>
      <c r="D1063" s="22">
        <v>43883.0</v>
      </c>
      <c r="E1063" s="23">
        <v>43981.0</v>
      </c>
      <c r="F1063" s="20" t="s">
        <v>181</v>
      </c>
      <c r="G1063" s="20" t="s">
        <v>162</v>
      </c>
      <c r="H1063" s="24">
        <v>1.0</v>
      </c>
      <c r="I1063" s="25">
        <v>97.0</v>
      </c>
      <c r="J1063" s="26" t="s">
        <v>30</v>
      </c>
      <c r="K1063" s="27">
        <v>1.0</v>
      </c>
      <c r="L1063" s="28" t="s">
        <v>31</v>
      </c>
      <c r="M1063" s="28">
        <v>115000.0</v>
      </c>
      <c r="N1063" s="29"/>
      <c r="O1063" s="30">
        <v>44220.0</v>
      </c>
      <c r="P1063" s="26" t="s">
        <v>694</v>
      </c>
      <c r="Q1063" s="19"/>
      <c r="R1063" s="19"/>
      <c r="S1063" s="19"/>
      <c r="T1063" s="19"/>
      <c r="U1063" s="19"/>
      <c r="V1063" s="19"/>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c r="AX1063" s="19"/>
      <c r="AY1063" s="19"/>
      <c r="AZ1063" s="19"/>
      <c r="BA1063" s="19"/>
      <c r="BB1063" s="19"/>
      <c r="BC1063" s="19"/>
      <c r="BD1063" s="19"/>
      <c r="BE1063" s="19"/>
      <c r="BF1063" s="19"/>
      <c r="BG1063" s="19"/>
      <c r="BH1063" s="19"/>
      <c r="BI1063" s="19"/>
      <c r="BJ1063" s="19"/>
      <c r="BK1063" s="19"/>
      <c r="BL1063" s="19"/>
      <c r="BM1063" s="19"/>
      <c r="BN1063" s="19"/>
      <c r="BO1063" s="19"/>
      <c r="BP1063" s="19"/>
      <c r="BQ1063" s="19"/>
      <c r="BR1063" s="19"/>
      <c r="BS1063" s="19"/>
      <c r="BT1063" s="19"/>
      <c r="BU1063" s="19"/>
      <c r="BV1063" s="19"/>
      <c r="BW1063" s="19"/>
      <c r="BX1063" s="19"/>
      <c r="BY1063" s="19"/>
      <c r="BZ1063" s="19"/>
    </row>
    <row r="1064">
      <c r="A1064" s="20" t="s">
        <v>6</v>
      </c>
      <c r="B1064" s="20" t="s">
        <v>74</v>
      </c>
      <c r="C1064" s="21">
        <v>1787.0</v>
      </c>
      <c r="D1064" s="22">
        <v>43870.0</v>
      </c>
      <c r="E1064" s="23">
        <v>43981.0</v>
      </c>
      <c r="F1064" s="20" t="s">
        <v>181</v>
      </c>
      <c r="G1064" s="20" t="s">
        <v>162</v>
      </c>
      <c r="H1064" s="24">
        <v>1.0</v>
      </c>
      <c r="I1064" s="25">
        <v>110.0</v>
      </c>
      <c r="J1064" s="26" t="s">
        <v>34</v>
      </c>
      <c r="K1064" s="27">
        <v>0.0</v>
      </c>
      <c r="L1064" s="28" t="s">
        <v>35</v>
      </c>
      <c r="M1064" s="28">
        <v>250000.0</v>
      </c>
      <c r="N1064" s="29"/>
      <c r="O1064" s="30">
        <v>43975.0</v>
      </c>
      <c r="P1064" s="34" t="s">
        <v>695</v>
      </c>
      <c r="Q1064" s="19"/>
      <c r="R1064" s="19"/>
      <c r="S1064" s="19"/>
      <c r="T1064" s="19"/>
      <c r="U1064" s="19"/>
      <c r="V1064" s="19"/>
      <c r="W1064" s="19"/>
      <c r="X1064" s="19"/>
      <c r="Y1064" s="19"/>
      <c r="Z1064" s="19"/>
      <c r="AA1064" s="19"/>
      <c r="AB1064" s="19"/>
      <c r="AC1064" s="19"/>
      <c r="AD1064" s="19"/>
      <c r="AE1064" s="19"/>
      <c r="AF1064" s="19"/>
      <c r="AG1064" s="19"/>
      <c r="AH1064" s="19"/>
      <c r="AI1064" s="19"/>
      <c r="AJ1064" s="19"/>
      <c r="AK1064" s="19"/>
      <c r="AL1064" s="19"/>
      <c r="AM1064" s="19"/>
      <c r="AN1064" s="19"/>
      <c r="AO1064" s="19"/>
      <c r="AP1064" s="19"/>
      <c r="AQ1064" s="19"/>
      <c r="AR1064" s="19"/>
      <c r="AS1064" s="19"/>
      <c r="AT1064" s="19"/>
      <c r="AU1064" s="19"/>
      <c r="AV1064" s="19"/>
      <c r="AW1064" s="19"/>
      <c r="AX1064" s="19"/>
      <c r="AY1064" s="19"/>
      <c r="AZ1064" s="19"/>
      <c r="BA1064" s="19"/>
      <c r="BB1064" s="19"/>
      <c r="BC1064" s="19"/>
      <c r="BD1064" s="19"/>
      <c r="BE1064" s="19"/>
      <c r="BF1064" s="19"/>
      <c r="BG1064" s="19"/>
      <c r="BH1064" s="19"/>
      <c r="BI1064" s="19"/>
      <c r="BJ1064" s="19"/>
      <c r="BK1064" s="19"/>
      <c r="BL1064" s="19"/>
      <c r="BM1064" s="19"/>
      <c r="BN1064" s="19"/>
      <c r="BO1064" s="19"/>
      <c r="BP1064" s="19"/>
      <c r="BQ1064" s="19"/>
      <c r="BR1064" s="19"/>
      <c r="BS1064" s="19"/>
      <c r="BT1064" s="19"/>
      <c r="BU1064" s="19"/>
      <c r="BV1064" s="19"/>
      <c r="BW1064" s="19"/>
      <c r="BX1064" s="19"/>
      <c r="BY1064" s="19"/>
      <c r="BZ1064" s="19"/>
    </row>
    <row r="1065">
      <c r="A1065" s="20" t="s">
        <v>7</v>
      </c>
      <c r="B1065" s="20" t="s">
        <v>38</v>
      </c>
      <c r="C1065" s="21">
        <v>128.0</v>
      </c>
      <c r="D1065" s="22">
        <v>43967.0</v>
      </c>
      <c r="E1065" s="23">
        <v>43980.0</v>
      </c>
      <c r="F1065" s="20" t="s">
        <v>181</v>
      </c>
      <c r="G1065" s="20" t="s">
        <v>162</v>
      </c>
      <c r="H1065" s="24">
        <v>1.0</v>
      </c>
      <c r="I1065" s="25">
        <v>13.0</v>
      </c>
      <c r="J1065" s="26" t="s">
        <v>30</v>
      </c>
      <c r="K1065" s="27">
        <v>1.0</v>
      </c>
      <c r="L1065" s="28" t="s">
        <v>31</v>
      </c>
      <c r="M1065" s="28">
        <v>75000.0</v>
      </c>
      <c r="N1065" s="33"/>
      <c r="O1065" s="33"/>
      <c r="P1065" s="26" t="s">
        <v>696</v>
      </c>
      <c r="Q1065" s="19"/>
      <c r="R1065" s="19"/>
      <c r="S1065" s="19"/>
      <c r="T1065" s="19"/>
      <c r="U1065" s="19"/>
      <c r="V1065" s="19"/>
      <c r="W1065" s="19"/>
      <c r="X1065" s="19"/>
      <c r="Y1065" s="19"/>
      <c r="Z1065" s="19"/>
      <c r="AA1065" s="19"/>
      <c r="AB1065" s="19"/>
      <c r="AC1065" s="19"/>
      <c r="AD1065" s="19"/>
      <c r="AE1065" s="19"/>
      <c r="AF1065" s="19"/>
      <c r="AG1065" s="19"/>
      <c r="AH1065" s="19"/>
      <c r="AI1065" s="19"/>
      <c r="AJ1065" s="19"/>
      <c r="AK1065" s="19"/>
      <c r="AL1065" s="19"/>
      <c r="AM1065" s="19"/>
      <c r="AN1065" s="19"/>
      <c r="AO1065" s="19"/>
      <c r="AP1065" s="19"/>
      <c r="AQ1065" s="19"/>
      <c r="AR1065" s="19"/>
      <c r="AS1065" s="19"/>
      <c r="AT1065" s="19"/>
      <c r="AU1065" s="19"/>
      <c r="AV1065" s="19"/>
      <c r="AW1065" s="19"/>
      <c r="AX1065" s="19"/>
      <c r="AY1065" s="19"/>
      <c r="AZ1065" s="19"/>
      <c r="BA1065" s="19"/>
      <c r="BB1065" s="19"/>
      <c r="BC1065" s="19"/>
      <c r="BD1065" s="19"/>
      <c r="BE1065" s="19"/>
      <c r="BF1065" s="19"/>
      <c r="BG1065" s="19"/>
      <c r="BH1065" s="19"/>
      <c r="BI1065" s="19"/>
      <c r="BJ1065" s="19"/>
      <c r="BK1065" s="19"/>
      <c r="BL1065" s="19"/>
      <c r="BM1065" s="19"/>
      <c r="BN1065" s="19"/>
      <c r="BO1065" s="19"/>
      <c r="BP1065" s="19"/>
      <c r="BQ1065" s="19"/>
      <c r="BR1065" s="19"/>
      <c r="BS1065" s="19"/>
      <c r="BT1065" s="19"/>
      <c r="BU1065" s="19"/>
      <c r="BV1065" s="19"/>
      <c r="BW1065" s="19"/>
      <c r="BX1065" s="19"/>
      <c r="BY1065" s="19"/>
      <c r="BZ1065" s="19"/>
    </row>
    <row r="1066">
      <c r="A1066" s="20" t="s">
        <v>7</v>
      </c>
      <c r="B1066" s="20" t="s">
        <v>38</v>
      </c>
      <c r="C1066" s="21">
        <v>129.0</v>
      </c>
      <c r="D1066" s="22">
        <v>43967.0</v>
      </c>
      <c r="E1066" s="23">
        <v>43980.0</v>
      </c>
      <c r="F1066" s="20" t="s">
        <v>181</v>
      </c>
      <c r="G1066" s="20" t="s">
        <v>162</v>
      </c>
      <c r="H1066" s="24">
        <v>1.0</v>
      </c>
      <c r="I1066" s="25">
        <v>13.0</v>
      </c>
      <c r="J1066" s="26" t="s">
        <v>30</v>
      </c>
      <c r="K1066" s="27">
        <v>1.0</v>
      </c>
      <c r="L1066" s="28" t="s">
        <v>31</v>
      </c>
      <c r="M1066" s="28">
        <v>75000.0</v>
      </c>
      <c r="N1066" s="33"/>
      <c r="O1066" s="33"/>
      <c r="P1066" s="26" t="s">
        <v>696</v>
      </c>
      <c r="Q1066" s="19"/>
      <c r="R1066" s="19"/>
      <c r="S1066" s="19"/>
      <c r="T1066" s="19"/>
      <c r="U1066" s="19"/>
      <c r="V1066" s="19"/>
      <c r="W1066" s="19"/>
      <c r="X1066" s="19"/>
      <c r="Y1066" s="19"/>
      <c r="Z1066" s="19"/>
      <c r="AA1066" s="19"/>
      <c r="AB1066" s="19"/>
      <c r="AC1066" s="19"/>
      <c r="AD1066" s="19"/>
      <c r="AE1066" s="19"/>
      <c r="AF1066" s="19"/>
      <c r="AG1066" s="19"/>
      <c r="AH1066" s="19"/>
      <c r="AI1066" s="19"/>
      <c r="AJ1066" s="19"/>
      <c r="AK1066" s="19"/>
      <c r="AL1066" s="19"/>
      <c r="AM1066" s="19"/>
      <c r="AN1066" s="19"/>
      <c r="AO1066" s="19"/>
      <c r="AP1066" s="19"/>
      <c r="AQ1066" s="19"/>
      <c r="AR1066" s="19"/>
      <c r="AS1066" s="19"/>
      <c r="AT1066" s="19"/>
      <c r="AU1066" s="19"/>
      <c r="AV1066" s="19"/>
      <c r="AW1066" s="19"/>
      <c r="AX1066" s="19"/>
      <c r="AY1066" s="19"/>
      <c r="AZ1066" s="19"/>
      <c r="BA1066" s="19"/>
      <c r="BB1066" s="19"/>
      <c r="BC1066" s="19"/>
      <c r="BD1066" s="19"/>
      <c r="BE1066" s="19"/>
      <c r="BF1066" s="19"/>
      <c r="BG1066" s="19"/>
      <c r="BH1066" s="19"/>
      <c r="BI1066" s="19"/>
      <c r="BJ1066" s="19"/>
      <c r="BK1066" s="19"/>
      <c r="BL1066" s="19"/>
      <c r="BM1066" s="19"/>
      <c r="BN1066" s="19"/>
      <c r="BO1066" s="19"/>
      <c r="BP1066" s="19"/>
      <c r="BQ1066" s="19"/>
      <c r="BR1066" s="19"/>
      <c r="BS1066" s="19"/>
      <c r="BT1066" s="19"/>
      <c r="BU1066" s="19"/>
      <c r="BV1066" s="19"/>
      <c r="BW1066" s="19"/>
      <c r="BX1066" s="19"/>
      <c r="BY1066" s="19"/>
      <c r="BZ1066" s="19"/>
    </row>
    <row r="1067">
      <c r="A1067" s="20" t="s">
        <v>7</v>
      </c>
      <c r="B1067" s="20" t="s">
        <v>33</v>
      </c>
      <c r="C1067" s="21">
        <v>320.0</v>
      </c>
      <c r="D1067" s="22">
        <v>43946.0</v>
      </c>
      <c r="E1067" s="23">
        <v>43976.0</v>
      </c>
      <c r="F1067" s="20" t="s">
        <v>181</v>
      </c>
      <c r="G1067" s="20" t="s">
        <v>162</v>
      </c>
      <c r="H1067" s="24">
        <v>1.0</v>
      </c>
      <c r="I1067" s="25">
        <v>30.0</v>
      </c>
      <c r="J1067" s="26" t="s">
        <v>34</v>
      </c>
      <c r="K1067" s="27">
        <v>0.0</v>
      </c>
      <c r="L1067" s="28" t="s">
        <v>35</v>
      </c>
      <c r="M1067" s="28">
        <v>20000.0</v>
      </c>
      <c r="N1067" s="33"/>
      <c r="O1067" s="33"/>
      <c r="P1067" s="36" t="s">
        <v>168</v>
      </c>
      <c r="Q1067" s="19"/>
      <c r="R1067" s="19"/>
      <c r="S1067" s="19"/>
      <c r="T1067" s="19"/>
      <c r="U1067" s="19"/>
      <c r="V1067" s="19"/>
      <c r="W1067" s="19"/>
      <c r="X1067" s="19"/>
      <c r="Y1067" s="19"/>
      <c r="Z1067" s="19"/>
      <c r="AA1067" s="19"/>
      <c r="AB1067" s="19"/>
      <c r="AC1067" s="19"/>
      <c r="AD1067" s="19"/>
      <c r="AE1067" s="19"/>
      <c r="AF1067" s="19"/>
      <c r="AG1067" s="19"/>
      <c r="AH1067" s="19"/>
      <c r="AI1067" s="19"/>
      <c r="AJ1067" s="19"/>
      <c r="AK1067" s="19"/>
      <c r="AL1067" s="19"/>
      <c r="AM1067" s="19"/>
      <c r="AN1067" s="19"/>
      <c r="AO1067" s="19"/>
      <c r="AP1067" s="19"/>
      <c r="AQ1067" s="19"/>
      <c r="AR1067" s="19"/>
      <c r="AS1067" s="19"/>
      <c r="AT1067" s="19"/>
      <c r="AU1067" s="19"/>
      <c r="AV1067" s="19"/>
      <c r="AW1067" s="19"/>
      <c r="AX1067" s="19"/>
      <c r="AY1067" s="19"/>
      <c r="AZ1067" s="19"/>
      <c r="BA1067" s="19"/>
      <c r="BB1067" s="19"/>
      <c r="BC1067" s="19"/>
      <c r="BD1067" s="19"/>
      <c r="BE1067" s="19"/>
      <c r="BF1067" s="19"/>
      <c r="BG1067" s="19"/>
      <c r="BH1067" s="19"/>
      <c r="BI1067" s="19"/>
      <c r="BJ1067" s="19"/>
      <c r="BK1067" s="19"/>
      <c r="BL1067" s="19"/>
      <c r="BM1067" s="19"/>
      <c r="BN1067" s="19"/>
      <c r="BO1067" s="19"/>
      <c r="BP1067" s="19"/>
      <c r="BQ1067" s="19"/>
      <c r="BR1067" s="19"/>
      <c r="BS1067" s="19"/>
      <c r="BT1067" s="19"/>
      <c r="BU1067" s="19"/>
      <c r="BV1067" s="19"/>
      <c r="BW1067" s="19"/>
      <c r="BX1067" s="19"/>
      <c r="BY1067" s="19"/>
      <c r="BZ1067" s="19"/>
    </row>
    <row r="1068">
      <c r="A1068" s="20" t="s">
        <v>7</v>
      </c>
      <c r="B1068" s="20" t="s">
        <v>38</v>
      </c>
      <c r="C1068" s="21">
        <v>142.0</v>
      </c>
      <c r="D1068" s="22">
        <v>43931.0</v>
      </c>
      <c r="E1068" s="23">
        <v>43976.0</v>
      </c>
      <c r="F1068" s="20" t="s">
        <v>181</v>
      </c>
      <c r="G1068" s="20" t="s">
        <v>162</v>
      </c>
      <c r="H1068" s="24">
        <v>1.0</v>
      </c>
      <c r="I1068" s="25">
        <v>45.0</v>
      </c>
      <c r="J1068" s="26" t="s">
        <v>34</v>
      </c>
      <c r="K1068" s="27">
        <v>0.0</v>
      </c>
      <c r="L1068" s="28" t="s">
        <v>35</v>
      </c>
      <c r="M1068" s="28">
        <v>25000.0</v>
      </c>
      <c r="N1068" s="33"/>
      <c r="O1068" s="33"/>
      <c r="P1068" s="36" t="s">
        <v>697</v>
      </c>
      <c r="Q1068" s="19"/>
      <c r="R1068" s="19"/>
      <c r="S1068" s="19"/>
      <c r="T1068" s="19"/>
      <c r="U1068" s="19"/>
      <c r="V1068" s="19"/>
      <c r="W1068" s="19"/>
      <c r="X1068" s="19"/>
      <c r="Y1068" s="19"/>
      <c r="Z1068" s="19"/>
      <c r="AA1068" s="19"/>
      <c r="AB1068" s="19"/>
      <c r="AC1068" s="19"/>
      <c r="AD1068" s="19"/>
      <c r="AE1068" s="19"/>
      <c r="AF1068" s="19"/>
      <c r="AG1068" s="19"/>
      <c r="AH1068" s="19"/>
      <c r="AI1068" s="19"/>
      <c r="AJ1068" s="19"/>
      <c r="AK1068" s="19"/>
      <c r="AL1068" s="19"/>
      <c r="AM1068" s="19"/>
      <c r="AN1068" s="19"/>
      <c r="AO1068" s="19"/>
      <c r="AP1068" s="19"/>
      <c r="AQ1068" s="19"/>
      <c r="AR1068" s="19"/>
      <c r="AS1068" s="19"/>
      <c r="AT1068" s="19"/>
      <c r="AU1068" s="19"/>
      <c r="AV1068" s="19"/>
      <c r="AW1068" s="19"/>
      <c r="AX1068" s="19"/>
      <c r="AY1068" s="19"/>
      <c r="AZ1068" s="19"/>
      <c r="BA1068" s="19"/>
      <c r="BB1068" s="19"/>
      <c r="BC1068" s="19"/>
      <c r="BD1068" s="19"/>
      <c r="BE1068" s="19"/>
      <c r="BF1068" s="19"/>
      <c r="BG1068" s="19"/>
      <c r="BH1068" s="19"/>
      <c r="BI1068" s="19"/>
      <c r="BJ1068" s="19"/>
      <c r="BK1068" s="19"/>
      <c r="BL1068" s="19"/>
      <c r="BM1068" s="19"/>
      <c r="BN1068" s="19"/>
      <c r="BO1068" s="19"/>
      <c r="BP1068" s="19"/>
      <c r="BQ1068" s="19"/>
      <c r="BR1068" s="19"/>
      <c r="BS1068" s="19"/>
      <c r="BT1068" s="19"/>
      <c r="BU1068" s="19"/>
      <c r="BV1068" s="19"/>
      <c r="BW1068" s="19"/>
      <c r="BX1068" s="19"/>
      <c r="BY1068" s="19"/>
      <c r="BZ1068" s="19"/>
    </row>
    <row r="1069">
      <c r="A1069" s="20" t="s">
        <v>5</v>
      </c>
      <c r="B1069" s="20" t="s">
        <v>38</v>
      </c>
      <c r="C1069" s="21">
        <v>1099.0</v>
      </c>
      <c r="D1069" s="22">
        <v>43961.0</v>
      </c>
      <c r="E1069" s="23">
        <v>43973.0</v>
      </c>
      <c r="F1069" s="20" t="s">
        <v>181</v>
      </c>
      <c r="G1069" s="20" t="s">
        <v>162</v>
      </c>
      <c r="H1069" s="24">
        <v>1.0</v>
      </c>
      <c r="I1069" s="25">
        <v>12.0</v>
      </c>
      <c r="J1069" s="26" t="s">
        <v>30</v>
      </c>
      <c r="K1069" s="27">
        <v>1.0</v>
      </c>
      <c r="L1069" s="28" t="s">
        <v>31</v>
      </c>
      <c r="M1069" s="28">
        <v>25000.0</v>
      </c>
      <c r="N1069" s="29"/>
      <c r="O1069" s="30">
        <v>43961.0</v>
      </c>
      <c r="P1069" s="36" t="s">
        <v>698</v>
      </c>
      <c r="Q1069" s="19"/>
      <c r="R1069" s="19"/>
      <c r="S1069" s="19"/>
      <c r="T1069" s="19"/>
      <c r="U1069" s="19"/>
      <c r="V1069" s="19"/>
      <c r="W1069" s="19"/>
      <c r="X1069" s="19"/>
      <c r="Y1069" s="19"/>
      <c r="Z1069" s="19"/>
      <c r="AA1069" s="19"/>
      <c r="AB1069" s="19"/>
      <c r="AC1069" s="19"/>
      <c r="AD1069" s="19"/>
      <c r="AE1069" s="19"/>
      <c r="AF1069" s="19"/>
      <c r="AG1069" s="19"/>
      <c r="AH1069" s="19"/>
      <c r="AI1069" s="19"/>
      <c r="AJ1069" s="19"/>
      <c r="AK1069" s="19"/>
      <c r="AL1069" s="19"/>
      <c r="AM1069" s="19"/>
      <c r="AN1069" s="19"/>
      <c r="AO1069" s="19"/>
      <c r="AP1069" s="19"/>
      <c r="AQ1069" s="19"/>
      <c r="AR1069" s="19"/>
      <c r="AS1069" s="19"/>
      <c r="AT1069" s="19"/>
      <c r="AU1069" s="19"/>
      <c r="AV1069" s="19"/>
      <c r="AW1069" s="19"/>
      <c r="AX1069" s="19"/>
      <c r="AY1069" s="19"/>
      <c r="AZ1069" s="19"/>
      <c r="BA1069" s="19"/>
      <c r="BB1069" s="19"/>
      <c r="BC1069" s="19"/>
      <c r="BD1069" s="19"/>
      <c r="BE1069" s="19"/>
      <c r="BF1069" s="19"/>
      <c r="BG1069" s="19"/>
      <c r="BH1069" s="19"/>
      <c r="BI1069" s="19"/>
      <c r="BJ1069" s="19"/>
      <c r="BK1069" s="19"/>
      <c r="BL1069" s="19"/>
      <c r="BM1069" s="19"/>
      <c r="BN1069" s="19"/>
      <c r="BO1069" s="19"/>
      <c r="BP1069" s="19"/>
      <c r="BQ1069" s="19"/>
      <c r="BR1069" s="19"/>
      <c r="BS1069" s="19"/>
      <c r="BT1069" s="19"/>
      <c r="BU1069" s="19"/>
      <c r="BV1069" s="19"/>
      <c r="BW1069" s="19"/>
      <c r="BX1069" s="19"/>
      <c r="BY1069" s="19"/>
      <c r="BZ1069" s="19"/>
    </row>
    <row r="1070">
      <c r="A1070" s="20" t="s">
        <v>5</v>
      </c>
      <c r="B1070" s="20" t="s">
        <v>33</v>
      </c>
      <c r="C1070" s="21">
        <v>294.0</v>
      </c>
      <c r="D1070" s="22">
        <v>43953.0</v>
      </c>
      <c r="E1070" s="23">
        <v>43973.0</v>
      </c>
      <c r="F1070" s="20" t="s">
        <v>181</v>
      </c>
      <c r="G1070" s="20" t="s">
        <v>162</v>
      </c>
      <c r="H1070" s="24">
        <v>1.0</v>
      </c>
      <c r="I1070" s="25">
        <v>20.0</v>
      </c>
      <c r="J1070" s="26" t="s">
        <v>30</v>
      </c>
      <c r="K1070" s="27">
        <v>1.0</v>
      </c>
      <c r="L1070" s="28" t="s">
        <v>31</v>
      </c>
      <c r="M1070" s="28">
        <v>30000.0</v>
      </c>
      <c r="N1070" s="29"/>
      <c r="O1070" s="30">
        <v>43975.0</v>
      </c>
      <c r="P1070" s="38" t="s">
        <v>699</v>
      </c>
      <c r="Q1070" s="19"/>
      <c r="R1070" s="19"/>
      <c r="S1070" s="19"/>
      <c r="T1070" s="19"/>
      <c r="U1070" s="19"/>
      <c r="V1070" s="19"/>
      <c r="W1070" s="19"/>
      <c r="X1070" s="19"/>
      <c r="Y1070" s="19"/>
      <c r="Z1070" s="19"/>
      <c r="AA1070" s="19"/>
      <c r="AB1070" s="19"/>
      <c r="AC1070" s="19"/>
      <c r="AD1070" s="19"/>
      <c r="AE1070" s="19"/>
      <c r="AF1070" s="19"/>
      <c r="AG1070" s="19"/>
      <c r="AH1070" s="19"/>
      <c r="AI1070" s="19"/>
      <c r="AJ1070" s="19"/>
      <c r="AK1070" s="19"/>
      <c r="AL1070" s="19"/>
      <c r="AM1070" s="19"/>
      <c r="AN1070" s="19"/>
      <c r="AO1070" s="19"/>
      <c r="AP1070" s="19"/>
      <c r="AQ1070" s="19"/>
      <c r="AR1070" s="19"/>
      <c r="AS1070" s="19"/>
      <c r="AT1070" s="19"/>
      <c r="AU1070" s="19"/>
      <c r="AV1070" s="19"/>
      <c r="AW1070" s="19"/>
      <c r="AX1070" s="19"/>
      <c r="AY1070" s="19"/>
      <c r="AZ1070" s="19"/>
      <c r="BA1070" s="19"/>
      <c r="BB1070" s="19"/>
      <c r="BC1070" s="19"/>
      <c r="BD1070" s="19"/>
      <c r="BE1070" s="19"/>
      <c r="BF1070" s="19"/>
      <c r="BG1070" s="19"/>
      <c r="BH1070" s="19"/>
      <c r="BI1070" s="19"/>
      <c r="BJ1070" s="19"/>
      <c r="BK1070" s="19"/>
      <c r="BL1070" s="19"/>
      <c r="BM1070" s="19"/>
      <c r="BN1070" s="19"/>
      <c r="BO1070" s="19"/>
      <c r="BP1070" s="19"/>
      <c r="BQ1070" s="19"/>
      <c r="BR1070" s="19"/>
      <c r="BS1070" s="19"/>
      <c r="BT1070" s="19"/>
      <c r="BU1070" s="19"/>
      <c r="BV1070" s="19"/>
      <c r="BW1070" s="19"/>
      <c r="BX1070" s="19"/>
      <c r="BY1070" s="19"/>
      <c r="BZ1070" s="19"/>
    </row>
    <row r="1071">
      <c r="A1071" s="20" t="s">
        <v>7</v>
      </c>
      <c r="B1071" s="20" t="s">
        <v>22</v>
      </c>
      <c r="C1071" s="21">
        <v>1378.0</v>
      </c>
      <c r="D1071" s="22">
        <v>43909.0</v>
      </c>
      <c r="E1071" s="23">
        <v>43973.0</v>
      </c>
      <c r="F1071" s="20" t="s">
        <v>181</v>
      </c>
      <c r="G1071" s="20" t="s">
        <v>162</v>
      </c>
      <c r="H1071" s="24">
        <v>1.0</v>
      </c>
      <c r="I1071" s="25">
        <v>64.0</v>
      </c>
      <c r="J1071" s="26" t="s">
        <v>30</v>
      </c>
      <c r="K1071" s="27">
        <v>1.0</v>
      </c>
      <c r="L1071" s="28" t="s">
        <v>31</v>
      </c>
      <c r="M1071" s="28">
        <v>100000.0</v>
      </c>
      <c r="N1071" s="29"/>
      <c r="O1071" s="30">
        <v>43968.0</v>
      </c>
      <c r="P1071" s="36" t="s">
        <v>543</v>
      </c>
      <c r="Q1071" s="19"/>
      <c r="R1071" s="19"/>
      <c r="S1071" s="19"/>
      <c r="T1071" s="19"/>
      <c r="U1071" s="19"/>
      <c r="V1071" s="19"/>
      <c r="W1071" s="19"/>
      <c r="X1071" s="19"/>
      <c r="Y1071" s="19"/>
      <c r="Z1071" s="19"/>
      <c r="AA1071" s="19"/>
      <c r="AB1071" s="19"/>
      <c r="AC1071" s="19"/>
      <c r="AD1071" s="19"/>
      <c r="AE1071" s="19"/>
      <c r="AF1071" s="19"/>
      <c r="AG1071" s="19"/>
      <c r="AH1071" s="19"/>
      <c r="AI1071" s="19"/>
      <c r="AJ1071" s="19"/>
      <c r="AK1071" s="19"/>
      <c r="AL1071" s="19"/>
      <c r="AM1071" s="19"/>
      <c r="AN1071" s="19"/>
      <c r="AO1071" s="19"/>
      <c r="AP1071" s="19"/>
      <c r="AQ1071" s="19"/>
      <c r="AR1071" s="19"/>
      <c r="AS1071" s="19"/>
      <c r="AT1071" s="19"/>
      <c r="AU1071" s="19"/>
      <c r="AV1071" s="19"/>
      <c r="AW1071" s="19"/>
      <c r="AX1071" s="19"/>
      <c r="AY1071" s="19"/>
      <c r="AZ1071" s="19"/>
      <c r="BA1071" s="19"/>
      <c r="BB1071" s="19"/>
      <c r="BC1071" s="19"/>
      <c r="BD1071" s="19"/>
      <c r="BE1071" s="19"/>
      <c r="BF1071" s="19"/>
      <c r="BG1071" s="19"/>
      <c r="BH1071" s="19"/>
      <c r="BI1071" s="19"/>
      <c r="BJ1071" s="19"/>
      <c r="BK1071" s="19"/>
      <c r="BL1071" s="19"/>
      <c r="BM1071" s="19"/>
      <c r="BN1071" s="19"/>
      <c r="BO1071" s="19"/>
      <c r="BP1071" s="19"/>
      <c r="BQ1071" s="19"/>
      <c r="BR1071" s="19"/>
      <c r="BS1071" s="19"/>
      <c r="BT1071" s="19"/>
      <c r="BU1071" s="19"/>
      <c r="BV1071" s="19"/>
      <c r="BW1071" s="19"/>
      <c r="BX1071" s="19"/>
      <c r="BY1071" s="19"/>
      <c r="BZ1071" s="19"/>
    </row>
    <row r="1072">
      <c r="A1072" s="20" t="s">
        <v>7</v>
      </c>
      <c r="B1072" s="20" t="s">
        <v>22</v>
      </c>
      <c r="C1072" s="21">
        <v>1379.0</v>
      </c>
      <c r="D1072" s="22">
        <v>43909.0</v>
      </c>
      <c r="E1072" s="23">
        <v>43973.0</v>
      </c>
      <c r="F1072" s="20" t="s">
        <v>181</v>
      </c>
      <c r="G1072" s="20" t="s">
        <v>162</v>
      </c>
      <c r="H1072" s="24">
        <v>1.0</v>
      </c>
      <c r="I1072" s="25">
        <v>64.0</v>
      </c>
      <c r="J1072" s="26" t="s">
        <v>30</v>
      </c>
      <c r="K1072" s="27">
        <v>1.0</v>
      </c>
      <c r="L1072" s="28" t="s">
        <v>31</v>
      </c>
      <c r="M1072" s="28">
        <v>125000.0</v>
      </c>
      <c r="N1072" s="29"/>
      <c r="O1072" s="30">
        <v>43968.0</v>
      </c>
      <c r="P1072" s="36" t="s">
        <v>543</v>
      </c>
      <c r="Q1072" s="19"/>
      <c r="R1072" s="19"/>
      <c r="S1072" s="19"/>
      <c r="T1072" s="19"/>
      <c r="U1072" s="19"/>
      <c r="V1072" s="19"/>
      <c r="W1072" s="19"/>
      <c r="X1072" s="19"/>
      <c r="Y1072" s="19"/>
      <c r="Z1072" s="19"/>
      <c r="AA1072" s="19"/>
      <c r="AB1072" s="19"/>
      <c r="AC1072" s="19"/>
      <c r="AD1072" s="19"/>
      <c r="AE1072" s="19"/>
      <c r="AF1072" s="19"/>
      <c r="AG1072" s="19"/>
      <c r="AH1072" s="19"/>
      <c r="AI1072" s="19"/>
      <c r="AJ1072" s="19"/>
      <c r="AK1072" s="19"/>
      <c r="AL1072" s="19"/>
      <c r="AM1072" s="19"/>
      <c r="AN1072" s="19"/>
      <c r="AO1072" s="19"/>
      <c r="AP1072" s="19"/>
      <c r="AQ1072" s="19"/>
      <c r="AR1072" s="19"/>
      <c r="AS1072" s="19"/>
      <c r="AT1072" s="19"/>
      <c r="AU1072" s="19"/>
      <c r="AV1072" s="19"/>
      <c r="AW1072" s="19"/>
      <c r="AX1072" s="19"/>
      <c r="AY1072" s="19"/>
      <c r="AZ1072" s="19"/>
      <c r="BA1072" s="19"/>
      <c r="BB1072" s="19"/>
      <c r="BC1072" s="19"/>
      <c r="BD1072" s="19"/>
      <c r="BE1072" s="19"/>
      <c r="BF1072" s="19"/>
      <c r="BG1072" s="19"/>
      <c r="BH1072" s="19"/>
      <c r="BI1072" s="19"/>
      <c r="BJ1072" s="19"/>
      <c r="BK1072" s="19"/>
      <c r="BL1072" s="19"/>
      <c r="BM1072" s="19"/>
      <c r="BN1072" s="19"/>
      <c r="BO1072" s="19"/>
      <c r="BP1072" s="19"/>
      <c r="BQ1072" s="19"/>
      <c r="BR1072" s="19"/>
      <c r="BS1072" s="19"/>
      <c r="BT1072" s="19"/>
      <c r="BU1072" s="19"/>
      <c r="BV1072" s="19"/>
      <c r="BW1072" s="19"/>
      <c r="BX1072" s="19"/>
      <c r="BY1072" s="19"/>
      <c r="BZ1072" s="19"/>
    </row>
    <row r="1073" hidden="1">
      <c r="A1073" s="20" t="s">
        <v>7</v>
      </c>
      <c r="B1073" s="20" t="s">
        <v>22</v>
      </c>
      <c r="C1073" s="21">
        <v>551.0</v>
      </c>
      <c r="D1073" s="22">
        <v>44289.0</v>
      </c>
      <c r="E1073" s="23">
        <v>44288.0</v>
      </c>
      <c r="F1073" s="20" t="s">
        <v>161</v>
      </c>
      <c r="G1073" s="20" t="s">
        <v>162</v>
      </c>
      <c r="H1073" s="24">
        <v>2.0</v>
      </c>
      <c r="I1073" s="25">
        <v>1.0</v>
      </c>
      <c r="J1073" s="26" t="s">
        <v>34</v>
      </c>
      <c r="K1073" s="27">
        <v>0.0</v>
      </c>
      <c r="L1073" s="28" t="s">
        <v>35</v>
      </c>
      <c r="M1073" s="28">
        <v>150000.0</v>
      </c>
      <c r="N1073" s="33"/>
      <c r="O1073" s="33"/>
      <c r="P1073" s="36" t="s">
        <v>34</v>
      </c>
      <c r="Q1073" s="19"/>
      <c r="R1073" s="19"/>
      <c r="S1073" s="19"/>
      <c r="T1073" s="19"/>
      <c r="U1073" s="19"/>
      <c r="V1073" s="19"/>
      <c r="W1073" s="19"/>
      <c r="X1073" s="19"/>
      <c r="Y1073" s="19"/>
      <c r="Z1073" s="19"/>
      <c r="AA1073" s="19"/>
      <c r="AB1073" s="19"/>
      <c r="AC1073" s="19"/>
      <c r="AD1073" s="19"/>
      <c r="AE1073" s="19"/>
      <c r="AF1073" s="19"/>
      <c r="AG1073" s="19"/>
      <c r="AH1073" s="19"/>
      <c r="AI1073" s="19"/>
      <c r="AJ1073" s="19"/>
      <c r="AK1073" s="19"/>
      <c r="AL1073" s="19"/>
      <c r="AM1073" s="19"/>
      <c r="AN1073" s="19"/>
      <c r="AO1073" s="19"/>
      <c r="AP1073" s="19"/>
      <c r="AQ1073" s="19"/>
      <c r="AR1073" s="19"/>
      <c r="AS1073" s="19"/>
      <c r="AT1073" s="19"/>
      <c r="AU1073" s="19"/>
      <c r="AV1073" s="19"/>
      <c r="AW1073" s="19"/>
      <c r="AX1073" s="19"/>
      <c r="AY1073" s="19"/>
      <c r="AZ1073" s="19"/>
      <c r="BA1073" s="19"/>
      <c r="BB1073" s="19"/>
      <c r="BC1073" s="19"/>
      <c r="BD1073" s="19"/>
      <c r="BE1073" s="19"/>
      <c r="BF1073" s="19"/>
      <c r="BG1073" s="19"/>
      <c r="BH1073" s="19"/>
      <c r="BI1073" s="19"/>
      <c r="BJ1073" s="19"/>
      <c r="BK1073" s="19"/>
      <c r="BL1073" s="19"/>
      <c r="BM1073" s="19"/>
      <c r="BN1073" s="19"/>
      <c r="BO1073" s="19"/>
      <c r="BP1073" s="19"/>
      <c r="BQ1073" s="19"/>
      <c r="BR1073" s="19"/>
      <c r="BS1073" s="19"/>
      <c r="BT1073" s="19"/>
      <c r="BU1073" s="19"/>
      <c r="BV1073" s="19"/>
      <c r="BW1073" s="19"/>
      <c r="BX1073" s="19"/>
      <c r="BY1073" s="19"/>
      <c r="BZ1073" s="19"/>
    </row>
    <row r="1074">
      <c r="A1074" s="20" t="s">
        <v>7</v>
      </c>
      <c r="B1074" s="20" t="s">
        <v>22</v>
      </c>
      <c r="C1074" s="21">
        <v>1920.0</v>
      </c>
      <c r="D1074" s="22">
        <v>43880.0</v>
      </c>
      <c r="E1074" s="23">
        <v>43973.0</v>
      </c>
      <c r="F1074" s="20" t="s">
        <v>181</v>
      </c>
      <c r="G1074" s="20" t="s">
        <v>162</v>
      </c>
      <c r="H1074" s="24">
        <v>1.0</v>
      </c>
      <c r="I1074" s="25">
        <v>92.0</v>
      </c>
      <c r="J1074" s="26" t="s">
        <v>30</v>
      </c>
      <c r="K1074" s="27">
        <v>1.0</v>
      </c>
      <c r="L1074" s="28" t="s">
        <v>31</v>
      </c>
      <c r="M1074" s="28">
        <v>225000.0</v>
      </c>
      <c r="N1074" s="29"/>
      <c r="O1074" s="30">
        <v>43974.0</v>
      </c>
      <c r="P1074" s="36" t="s">
        <v>543</v>
      </c>
      <c r="Q1074" s="19"/>
      <c r="R1074" s="19"/>
      <c r="S1074" s="19"/>
      <c r="T1074" s="19"/>
      <c r="U1074" s="19"/>
      <c r="V1074" s="19"/>
      <c r="W1074" s="19"/>
      <c r="X1074" s="19"/>
      <c r="Y1074" s="19"/>
      <c r="Z1074" s="19"/>
      <c r="AA1074" s="19"/>
      <c r="AB1074" s="19"/>
      <c r="AC1074" s="19"/>
      <c r="AD1074" s="19"/>
      <c r="AE1074" s="19"/>
      <c r="AF1074" s="19"/>
      <c r="AG1074" s="19"/>
      <c r="AH1074" s="19"/>
      <c r="AI1074" s="19"/>
      <c r="AJ1074" s="19"/>
      <c r="AK1074" s="19"/>
      <c r="AL1074" s="19"/>
      <c r="AM1074" s="19"/>
      <c r="AN1074" s="19"/>
      <c r="AO1074" s="19"/>
      <c r="AP1074" s="19"/>
      <c r="AQ1074" s="19"/>
      <c r="AR1074" s="19"/>
      <c r="AS1074" s="19"/>
      <c r="AT1074" s="19"/>
      <c r="AU1074" s="19"/>
      <c r="AV1074" s="19"/>
      <c r="AW1074" s="19"/>
      <c r="AX1074" s="19"/>
      <c r="AY1074" s="19"/>
      <c r="AZ1074" s="19"/>
      <c r="BA1074" s="19"/>
      <c r="BB1074" s="19"/>
      <c r="BC1074" s="19"/>
      <c r="BD1074" s="19"/>
      <c r="BE1074" s="19"/>
      <c r="BF1074" s="19"/>
      <c r="BG1074" s="19"/>
      <c r="BH1074" s="19"/>
      <c r="BI1074" s="19"/>
      <c r="BJ1074" s="19"/>
      <c r="BK1074" s="19"/>
      <c r="BL1074" s="19"/>
      <c r="BM1074" s="19"/>
      <c r="BN1074" s="19"/>
      <c r="BO1074" s="19"/>
      <c r="BP1074" s="19"/>
      <c r="BQ1074" s="19"/>
      <c r="BR1074" s="19"/>
      <c r="BS1074" s="19"/>
      <c r="BT1074" s="19"/>
      <c r="BU1074" s="19"/>
      <c r="BV1074" s="19"/>
      <c r="BW1074" s="19"/>
      <c r="BX1074" s="19"/>
      <c r="BY1074" s="19"/>
      <c r="BZ1074" s="19"/>
    </row>
    <row r="1075" hidden="1">
      <c r="A1075" s="20" t="s">
        <v>7</v>
      </c>
      <c r="B1075" s="20" t="s">
        <v>44</v>
      </c>
      <c r="C1075" s="21">
        <v>34.0</v>
      </c>
      <c r="D1075" s="22">
        <v>44283.0</v>
      </c>
      <c r="E1075" s="23">
        <v>44289.0</v>
      </c>
      <c r="F1075" s="20" t="s">
        <v>161</v>
      </c>
      <c r="G1075" s="20" t="s">
        <v>162</v>
      </c>
      <c r="H1075" s="24">
        <v>2.0</v>
      </c>
      <c r="I1075" s="25">
        <v>6.0</v>
      </c>
      <c r="J1075" s="26" t="s">
        <v>34</v>
      </c>
      <c r="K1075" s="27">
        <v>0.0</v>
      </c>
      <c r="L1075" s="28" t="s">
        <v>35</v>
      </c>
      <c r="M1075" s="28">
        <v>90000.0</v>
      </c>
      <c r="N1075" s="29"/>
      <c r="O1075" s="30">
        <v>44463.0</v>
      </c>
      <c r="P1075" s="36" t="s">
        <v>700</v>
      </c>
      <c r="Q1075" s="19"/>
      <c r="R1075" s="19"/>
      <c r="S1075" s="19"/>
      <c r="T1075" s="19"/>
      <c r="U1075" s="19"/>
      <c r="V1075" s="19"/>
      <c r="W1075" s="19"/>
      <c r="X1075" s="19"/>
      <c r="Y1075" s="19"/>
      <c r="Z1075" s="19"/>
      <c r="AA1075" s="19"/>
      <c r="AB1075" s="19"/>
      <c r="AC1075" s="19"/>
      <c r="AD1075" s="19"/>
      <c r="AE1075" s="19"/>
      <c r="AF1075" s="19"/>
      <c r="AG1075" s="19"/>
      <c r="AH1075" s="19"/>
      <c r="AI1075" s="19"/>
      <c r="AJ1075" s="19"/>
      <c r="AK1075" s="19"/>
      <c r="AL1075" s="19"/>
      <c r="AM1075" s="19"/>
      <c r="AN1075" s="19"/>
      <c r="AO1075" s="19"/>
      <c r="AP1075" s="19"/>
      <c r="AQ1075" s="19"/>
      <c r="AR1075" s="19"/>
      <c r="AS1075" s="19"/>
      <c r="AT1075" s="19"/>
      <c r="AU1075" s="19"/>
      <c r="AV1075" s="19"/>
      <c r="AW1075" s="19"/>
      <c r="AX1075" s="19"/>
      <c r="AY1075" s="19"/>
      <c r="AZ1075" s="19"/>
      <c r="BA1075" s="19"/>
      <c r="BB1075" s="19"/>
      <c r="BC1075" s="19"/>
      <c r="BD1075" s="19"/>
      <c r="BE1075" s="19"/>
      <c r="BF1075" s="19"/>
      <c r="BG1075" s="19"/>
      <c r="BH1075" s="19"/>
      <c r="BI1075" s="19"/>
      <c r="BJ1075" s="19"/>
      <c r="BK1075" s="19"/>
      <c r="BL1075" s="19"/>
      <c r="BM1075" s="19"/>
      <c r="BN1075" s="19"/>
      <c r="BO1075" s="19"/>
      <c r="BP1075" s="19"/>
      <c r="BQ1075" s="19"/>
      <c r="BR1075" s="19"/>
      <c r="BS1075" s="19"/>
      <c r="BT1075" s="19"/>
      <c r="BU1075" s="19"/>
      <c r="BV1075" s="19"/>
      <c r="BW1075" s="19"/>
      <c r="BX1075" s="19"/>
      <c r="BY1075" s="19"/>
      <c r="BZ1075" s="19"/>
    </row>
    <row r="1076" hidden="1">
      <c r="A1076" s="20" t="s">
        <v>5</v>
      </c>
      <c r="B1076" s="20" t="s">
        <v>33</v>
      </c>
      <c r="C1076" s="21">
        <v>1452.0</v>
      </c>
      <c r="D1076" s="22">
        <v>44266.0</v>
      </c>
      <c r="E1076" s="23">
        <v>44289.0</v>
      </c>
      <c r="F1076" s="20" t="s">
        <v>161</v>
      </c>
      <c r="G1076" s="20" t="s">
        <v>162</v>
      </c>
      <c r="H1076" s="24">
        <v>2.0</v>
      </c>
      <c r="I1076" s="25">
        <v>16.0</v>
      </c>
      <c r="J1076" s="26" t="s">
        <v>39</v>
      </c>
      <c r="K1076" s="27">
        <v>0.05</v>
      </c>
      <c r="L1076" s="28" t="s">
        <v>26</v>
      </c>
      <c r="M1076" s="28">
        <v>10000.0</v>
      </c>
      <c r="N1076" s="33"/>
      <c r="O1076" s="33"/>
      <c r="P1076" s="36" t="s">
        <v>701</v>
      </c>
      <c r="Q1076" s="19"/>
      <c r="R1076" s="19"/>
      <c r="S1076" s="19"/>
      <c r="T1076" s="19"/>
      <c r="U1076" s="19"/>
      <c r="V1076" s="19"/>
      <c r="W1076" s="19"/>
      <c r="X1076" s="19"/>
      <c r="Y1076" s="19"/>
      <c r="Z1076" s="19"/>
      <c r="AA1076" s="19"/>
      <c r="AB1076" s="19"/>
      <c r="AC1076" s="19"/>
      <c r="AD1076" s="19"/>
      <c r="AE1076" s="19"/>
      <c r="AF1076" s="19"/>
      <c r="AG1076" s="19"/>
      <c r="AH1076" s="19"/>
      <c r="AI1076" s="19"/>
      <c r="AJ1076" s="19"/>
      <c r="AK1076" s="19"/>
      <c r="AL1076" s="19"/>
      <c r="AM1076" s="19"/>
      <c r="AN1076" s="19"/>
      <c r="AO1076" s="19"/>
      <c r="AP1076" s="19"/>
      <c r="AQ1076" s="19"/>
      <c r="AR1076" s="19"/>
      <c r="AS1076" s="19"/>
      <c r="AT1076" s="19"/>
      <c r="AU1076" s="19"/>
      <c r="AV1076" s="19"/>
      <c r="AW1076" s="19"/>
      <c r="AX1076" s="19"/>
      <c r="AY1076" s="19"/>
      <c r="AZ1076" s="19"/>
      <c r="BA1076" s="19"/>
      <c r="BB1076" s="19"/>
      <c r="BC1076" s="19"/>
      <c r="BD1076" s="19"/>
      <c r="BE1076" s="19"/>
      <c r="BF1076" s="19"/>
      <c r="BG1076" s="19"/>
      <c r="BH1076" s="19"/>
      <c r="BI1076" s="19"/>
      <c r="BJ1076" s="19"/>
      <c r="BK1076" s="19"/>
      <c r="BL1076" s="19"/>
      <c r="BM1076" s="19"/>
      <c r="BN1076" s="19"/>
      <c r="BO1076" s="19"/>
      <c r="BP1076" s="19"/>
      <c r="BQ1076" s="19"/>
      <c r="BR1076" s="19"/>
      <c r="BS1076" s="19"/>
      <c r="BT1076" s="19"/>
      <c r="BU1076" s="19"/>
      <c r="BV1076" s="19"/>
      <c r="BW1076" s="19"/>
      <c r="BX1076" s="19"/>
      <c r="BY1076" s="19"/>
      <c r="BZ1076" s="19"/>
    </row>
    <row r="1077" hidden="1">
      <c r="A1077" s="20" t="s">
        <v>7</v>
      </c>
      <c r="B1077" s="20" t="s">
        <v>33</v>
      </c>
      <c r="C1077" s="21">
        <v>906.0</v>
      </c>
      <c r="D1077" s="22">
        <v>44254.0</v>
      </c>
      <c r="E1077" s="23">
        <v>44289.0</v>
      </c>
      <c r="F1077" s="20" t="s">
        <v>161</v>
      </c>
      <c r="G1077" s="20" t="s">
        <v>162</v>
      </c>
      <c r="H1077" s="24">
        <v>2.0</v>
      </c>
      <c r="I1077" s="25">
        <v>16.0</v>
      </c>
      <c r="J1077" s="26" t="s">
        <v>39</v>
      </c>
      <c r="K1077" s="27">
        <v>0.25</v>
      </c>
      <c r="L1077" s="28" t="s">
        <v>26</v>
      </c>
      <c r="M1077" s="28">
        <v>150000.0</v>
      </c>
      <c r="N1077" s="33"/>
      <c r="O1077" s="33"/>
      <c r="P1077" s="38" t="s">
        <v>702</v>
      </c>
      <c r="Q1077" s="19"/>
      <c r="R1077" s="19"/>
      <c r="S1077" s="19"/>
      <c r="T1077" s="19"/>
      <c r="U1077" s="19"/>
      <c r="V1077" s="19"/>
      <c r="W1077" s="19"/>
      <c r="X1077" s="19"/>
      <c r="Y1077" s="19"/>
      <c r="Z1077" s="19"/>
      <c r="AA1077" s="19"/>
      <c r="AB1077" s="19"/>
      <c r="AC1077" s="19"/>
      <c r="AD1077" s="19"/>
      <c r="AE1077" s="19"/>
      <c r="AF1077" s="19"/>
      <c r="AG1077" s="19"/>
      <c r="AH1077" s="19"/>
      <c r="AI1077" s="19"/>
      <c r="AJ1077" s="19"/>
      <c r="AK1077" s="19"/>
      <c r="AL1077" s="19"/>
      <c r="AM1077" s="19"/>
      <c r="AN1077" s="19"/>
      <c r="AO1077" s="19"/>
      <c r="AP1077" s="19"/>
      <c r="AQ1077" s="19"/>
      <c r="AR1077" s="19"/>
      <c r="AS1077" s="19"/>
      <c r="AT1077" s="19"/>
      <c r="AU1077" s="19"/>
      <c r="AV1077" s="19"/>
      <c r="AW1077" s="19"/>
      <c r="AX1077" s="19"/>
      <c r="AY1077" s="19"/>
      <c r="AZ1077" s="19"/>
      <c r="BA1077" s="19"/>
      <c r="BB1077" s="19"/>
      <c r="BC1077" s="19"/>
      <c r="BD1077" s="19"/>
      <c r="BE1077" s="19"/>
      <c r="BF1077" s="19"/>
      <c r="BG1077" s="19"/>
      <c r="BH1077" s="19"/>
      <c r="BI1077" s="19"/>
      <c r="BJ1077" s="19"/>
      <c r="BK1077" s="19"/>
      <c r="BL1077" s="19"/>
      <c r="BM1077" s="19"/>
      <c r="BN1077" s="19"/>
      <c r="BO1077" s="19"/>
      <c r="BP1077" s="19"/>
      <c r="BQ1077" s="19"/>
      <c r="BR1077" s="19"/>
      <c r="BS1077" s="19"/>
      <c r="BT1077" s="19"/>
      <c r="BU1077" s="19"/>
      <c r="BV1077" s="19"/>
      <c r="BW1077" s="19"/>
      <c r="BX1077" s="19"/>
      <c r="BY1077" s="19"/>
      <c r="BZ1077" s="19"/>
    </row>
    <row r="1078" hidden="1">
      <c r="A1078" s="20" t="s">
        <v>5</v>
      </c>
      <c r="B1078" s="20" t="s">
        <v>74</v>
      </c>
      <c r="C1078" s="21">
        <v>187.0</v>
      </c>
      <c r="D1078" s="22">
        <v>44199.0</v>
      </c>
      <c r="E1078" s="23">
        <v>44291.0</v>
      </c>
      <c r="F1078" s="20" t="s">
        <v>161</v>
      </c>
      <c r="G1078" s="20" t="s">
        <v>162</v>
      </c>
      <c r="H1078" s="24">
        <v>2.0</v>
      </c>
      <c r="I1078" s="25">
        <v>92.0</v>
      </c>
      <c r="J1078" s="26" t="s">
        <v>30</v>
      </c>
      <c r="K1078" s="27">
        <v>1.0</v>
      </c>
      <c r="L1078" s="28" t="s">
        <v>31</v>
      </c>
      <c r="M1078" s="28">
        <v>36000.0</v>
      </c>
      <c r="N1078" s="29"/>
      <c r="O1078" s="30">
        <v>44207.0</v>
      </c>
      <c r="P1078" s="38" t="s">
        <v>703</v>
      </c>
      <c r="Q1078" s="19"/>
      <c r="R1078" s="19"/>
      <c r="S1078" s="19"/>
      <c r="T1078" s="19"/>
      <c r="U1078" s="19"/>
      <c r="V1078" s="19"/>
      <c r="W1078" s="19"/>
      <c r="X1078" s="19"/>
      <c r="Y1078" s="19"/>
      <c r="Z1078" s="19"/>
      <c r="AA1078" s="19"/>
      <c r="AB1078" s="19"/>
      <c r="AC1078" s="19"/>
      <c r="AD1078" s="19"/>
      <c r="AE1078" s="19"/>
      <c r="AF1078" s="19"/>
      <c r="AG1078" s="19"/>
      <c r="AH1078" s="19"/>
      <c r="AI1078" s="19"/>
      <c r="AJ1078" s="19"/>
      <c r="AK1078" s="19"/>
      <c r="AL1078" s="19"/>
      <c r="AM1078" s="19"/>
      <c r="AN1078" s="19"/>
      <c r="AO1078" s="19"/>
      <c r="AP1078" s="19"/>
      <c r="AQ1078" s="19"/>
      <c r="AR1078" s="19"/>
      <c r="AS1078" s="19"/>
      <c r="AT1078" s="19"/>
      <c r="AU1078" s="19"/>
      <c r="AV1078" s="19"/>
      <c r="AW1078" s="19"/>
      <c r="AX1078" s="19"/>
      <c r="AY1078" s="19"/>
      <c r="AZ1078" s="19"/>
      <c r="BA1078" s="19"/>
      <c r="BB1078" s="19"/>
      <c r="BC1078" s="19"/>
      <c r="BD1078" s="19"/>
      <c r="BE1078" s="19"/>
      <c r="BF1078" s="19"/>
      <c r="BG1078" s="19"/>
      <c r="BH1078" s="19"/>
      <c r="BI1078" s="19"/>
      <c r="BJ1078" s="19"/>
      <c r="BK1078" s="19"/>
      <c r="BL1078" s="19"/>
      <c r="BM1078" s="19"/>
      <c r="BN1078" s="19"/>
      <c r="BO1078" s="19"/>
      <c r="BP1078" s="19"/>
      <c r="BQ1078" s="19"/>
      <c r="BR1078" s="19"/>
      <c r="BS1078" s="19"/>
      <c r="BT1078" s="19"/>
      <c r="BU1078" s="19"/>
      <c r="BV1078" s="19"/>
      <c r="BW1078" s="19"/>
      <c r="BX1078" s="19"/>
      <c r="BY1078" s="19"/>
      <c r="BZ1078" s="19"/>
    </row>
    <row r="1079" hidden="1">
      <c r="A1079" s="20" t="s">
        <v>5</v>
      </c>
      <c r="B1079" s="20" t="s">
        <v>74</v>
      </c>
      <c r="C1079" s="21">
        <v>188.0</v>
      </c>
      <c r="D1079" s="22">
        <v>44199.0</v>
      </c>
      <c r="E1079" s="23">
        <v>44291.0</v>
      </c>
      <c r="F1079" s="20" t="s">
        <v>161</v>
      </c>
      <c r="G1079" s="20" t="s">
        <v>162</v>
      </c>
      <c r="H1079" s="24">
        <v>2.0</v>
      </c>
      <c r="I1079" s="25">
        <v>92.0</v>
      </c>
      <c r="J1079" s="26" t="s">
        <v>30</v>
      </c>
      <c r="K1079" s="27">
        <v>1.0</v>
      </c>
      <c r="L1079" s="28" t="s">
        <v>31</v>
      </c>
      <c r="M1079" s="28">
        <v>36000.0</v>
      </c>
      <c r="N1079" s="29"/>
      <c r="O1079" s="30">
        <v>44207.0</v>
      </c>
      <c r="P1079" s="34" t="s">
        <v>703</v>
      </c>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c r="AS1079" s="19"/>
      <c r="AT1079" s="19"/>
      <c r="AU1079" s="19"/>
      <c r="AV1079" s="19"/>
      <c r="AW1079" s="19"/>
      <c r="AX1079" s="19"/>
      <c r="AY1079" s="19"/>
      <c r="AZ1079" s="19"/>
      <c r="BA1079" s="19"/>
      <c r="BB1079" s="19"/>
      <c r="BC1079" s="19"/>
      <c r="BD1079" s="19"/>
      <c r="BE1079" s="19"/>
      <c r="BF1079" s="19"/>
      <c r="BG1079" s="19"/>
      <c r="BH1079" s="19"/>
      <c r="BI1079" s="19"/>
      <c r="BJ1079" s="19"/>
      <c r="BK1079" s="19"/>
      <c r="BL1079" s="19"/>
      <c r="BM1079" s="19"/>
      <c r="BN1079" s="19"/>
      <c r="BO1079" s="19"/>
      <c r="BP1079" s="19"/>
      <c r="BQ1079" s="19"/>
      <c r="BR1079" s="19"/>
      <c r="BS1079" s="19"/>
      <c r="BT1079" s="19"/>
      <c r="BU1079" s="19"/>
      <c r="BV1079" s="19"/>
      <c r="BW1079" s="19"/>
      <c r="BX1079" s="19"/>
      <c r="BY1079" s="19"/>
      <c r="BZ1079" s="19"/>
    </row>
    <row r="1080">
      <c r="A1080" s="20" t="s">
        <v>5</v>
      </c>
      <c r="B1080" s="20" t="s">
        <v>74</v>
      </c>
      <c r="C1080" s="21">
        <v>192.0</v>
      </c>
      <c r="D1080" s="22">
        <v>43868.0</v>
      </c>
      <c r="E1080" s="23">
        <v>43972.0</v>
      </c>
      <c r="F1080" s="20" t="s">
        <v>181</v>
      </c>
      <c r="G1080" s="20" t="s">
        <v>162</v>
      </c>
      <c r="H1080" s="24">
        <v>1.0</v>
      </c>
      <c r="I1080" s="25">
        <v>103.0</v>
      </c>
      <c r="J1080" s="26" t="s">
        <v>30</v>
      </c>
      <c r="K1080" s="27">
        <v>1.0</v>
      </c>
      <c r="L1080" s="28" t="s">
        <v>31</v>
      </c>
      <c r="M1080" s="28">
        <v>40000.0</v>
      </c>
      <c r="N1080" s="29"/>
      <c r="O1080" s="30">
        <v>43961.0</v>
      </c>
      <c r="P1080" s="38" t="s">
        <v>704</v>
      </c>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W1080" s="19"/>
      <c r="AX1080" s="19"/>
      <c r="AY1080" s="19"/>
      <c r="AZ1080" s="19"/>
      <c r="BA1080" s="19"/>
      <c r="BB1080" s="19"/>
      <c r="BC1080" s="19"/>
      <c r="BD1080" s="19"/>
      <c r="BE1080" s="19"/>
      <c r="BF1080" s="19"/>
      <c r="BG1080" s="19"/>
      <c r="BH1080" s="19"/>
      <c r="BI1080" s="19"/>
      <c r="BJ1080" s="19"/>
      <c r="BK1080" s="19"/>
      <c r="BL1080" s="19"/>
      <c r="BM1080" s="19"/>
      <c r="BN1080" s="19"/>
      <c r="BO1080" s="19"/>
      <c r="BP1080" s="19"/>
      <c r="BQ1080" s="19"/>
      <c r="BR1080" s="19"/>
      <c r="BS1080" s="19"/>
      <c r="BT1080" s="19"/>
      <c r="BU1080" s="19"/>
      <c r="BV1080" s="19"/>
      <c r="BW1080" s="19"/>
      <c r="BX1080" s="19"/>
      <c r="BY1080" s="19"/>
      <c r="BZ1080" s="19"/>
    </row>
    <row r="1081">
      <c r="A1081" s="20" t="s">
        <v>5</v>
      </c>
      <c r="B1081" s="20" t="s">
        <v>33</v>
      </c>
      <c r="C1081" s="21">
        <v>332.0</v>
      </c>
      <c r="D1081" s="22">
        <v>43955.0</v>
      </c>
      <c r="E1081" s="23">
        <v>43969.0</v>
      </c>
      <c r="F1081" s="20" t="s">
        <v>181</v>
      </c>
      <c r="G1081" s="20" t="s">
        <v>162</v>
      </c>
      <c r="H1081" s="24">
        <v>1.0</v>
      </c>
      <c r="I1081" s="25">
        <v>14.0</v>
      </c>
      <c r="J1081" s="26" t="s">
        <v>30</v>
      </c>
      <c r="K1081" s="27">
        <v>1.0</v>
      </c>
      <c r="L1081" s="28" t="s">
        <v>31</v>
      </c>
      <c r="M1081" s="28">
        <v>15000.0</v>
      </c>
      <c r="N1081" s="33"/>
      <c r="O1081" s="33"/>
      <c r="P1081" s="34" t="s">
        <v>705</v>
      </c>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W1081" s="19"/>
      <c r="AX1081" s="19"/>
      <c r="AY1081" s="19"/>
      <c r="AZ1081" s="19"/>
      <c r="BA1081" s="19"/>
      <c r="BB1081" s="19"/>
      <c r="BC1081" s="19"/>
      <c r="BD1081" s="19"/>
      <c r="BE1081" s="19"/>
      <c r="BF1081" s="19"/>
      <c r="BG1081" s="19"/>
      <c r="BH1081" s="19"/>
      <c r="BI1081" s="19"/>
      <c r="BJ1081" s="19"/>
      <c r="BK1081" s="19"/>
      <c r="BL1081" s="19"/>
      <c r="BM1081" s="19"/>
      <c r="BN1081" s="19"/>
      <c r="BO1081" s="19"/>
      <c r="BP1081" s="19"/>
      <c r="BQ1081" s="19"/>
      <c r="BR1081" s="19"/>
      <c r="BS1081" s="19"/>
      <c r="BT1081" s="19"/>
      <c r="BU1081" s="19"/>
      <c r="BV1081" s="19"/>
      <c r="BW1081" s="19"/>
      <c r="BX1081" s="19"/>
      <c r="BY1081" s="19"/>
      <c r="BZ1081" s="19"/>
    </row>
    <row r="1082">
      <c r="A1082" s="20" t="s">
        <v>7</v>
      </c>
      <c r="B1082" s="20" t="s">
        <v>38</v>
      </c>
      <c r="C1082" s="21">
        <v>1616.0</v>
      </c>
      <c r="D1082" s="22">
        <v>43902.0</v>
      </c>
      <c r="E1082" s="23">
        <v>43969.0</v>
      </c>
      <c r="F1082" s="20" t="s">
        <v>181</v>
      </c>
      <c r="G1082" s="20" t="s">
        <v>162</v>
      </c>
      <c r="H1082" s="24">
        <v>1.0</v>
      </c>
      <c r="I1082" s="25">
        <v>67.0</v>
      </c>
      <c r="J1082" s="26" t="s">
        <v>30</v>
      </c>
      <c r="K1082" s="27">
        <v>1.0</v>
      </c>
      <c r="L1082" s="28" t="s">
        <v>31</v>
      </c>
      <c r="M1082" s="28">
        <v>270000.0</v>
      </c>
      <c r="N1082" s="33"/>
      <c r="O1082" s="33"/>
      <c r="P1082" s="26" t="s">
        <v>706</v>
      </c>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c r="AX1082" s="19"/>
      <c r="AY1082" s="19"/>
      <c r="AZ1082" s="19"/>
      <c r="BA1082" s="19"/>
      <c r="BB1082" s="19"/>
      <c r="BC1082" s="19"/>
      <c r="BD1082" s="19"/>
      <c r="BE1082" s="19"/>
      <c r="BF1082" s="19"/>
      <c r="BG1082" s="19"/>
      <c r="BH1082" s="19"/>
      <c r="BI1082" s="19"/>
      <c r="BJ1082" s="19"/>
      <c r="BK1082" s="19"/>
      <c r="BL1082" s="19"/>
      <c r="BM1082" s="19"/>
      <c r="BN1082" s="19"/>
      <c r="BO1082" s="19"/>
      <c r="BP1082" s="19"/>
      <c r="BQ1082" s="19"/>
      <c r="BR1082" s="19"/>
      <c r="BS1082" s="19"/>
      <c r="BT1082" s="19"/>
      <c r="BU1082" s="19"/>
      <c r="BV1082" s="19"/>
      <c r="BW1082" s="19"/>
      <c r="BX1082" s="19"/>
      <c r="BY1082" s="19"/>
      <c r="BZ1082" s="19"/>
    </row>
    <row r="1083">
      <c r="A1083" s="20" t="s">
        <v>7</v>
      </c>
      <c r="B1083" s="20" t="s">
        <v>38</v>
      </c>
      <c r="C1083" s="21">
        <v>1617.0</v>
      </c>
      <c r="D1083" s="22">
        <v>43902.0</v>
      </c>
      <c r="E1083" s="23">
        <v>43969.0</v>
      </c>
      <c r="F1083" s="20" t="s">
        <v>181</v>
      </c>
      <c r="G1083" s="20" t="s">
        <v>162</v>
      </c>
      <c r="H1083" s="24">
        <v>1.0</v>
      </c>
      <c r="I1083" s="25">
        <v>67.0</v>
      </c>
      <c r="J1083" s="26" t="s">
        <v>30</v>
      </c>
      <c r="K1083" s="27">
        <v>1.0</v>
      </c>
      <c r="L1083" s="28" t="s">
        <v>31</v>
      </c>
      <c r="M1083" s="28">
        <v>271350.0</v>
      </c>
      <c r="N1083" s="33"/>
      <c r="O1083" s="33"/>
      <c r="P1083" s="36" t="s">
        <v>706</v>
      </c>
      <c r="Q1083" s="37"/>
      <c r="R1083" s="37"/>
      <c r="S1083" s="37"/>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c r="AX1083" s="19"/>
      <c r="AY1083" s="19"/>
      <c r="AZ1083" s="19"/>
      <c r="BA1083" s="19"/>
      <c r="BB1083" s="19"/>
      <c r="BC1083" s="19"/>
      <c r="BD1083" s="19"/>
      <c r="BE1083" s="19"/>
      <c r="BF1083" s="19"/>
      <c r="BG1083" s="19"/>
      <c r="BH1083" s="19"/>
      <c r="BI1083" s="19"/>
      <c r="BJ1083" s="19"/>
      <c r="BK1083" s="19"/>
      <c r="BL1083" s="19"/>
      <c r="BM1083" s="19"/>
      <c r="BN1083" s="19"/>
      <c r="BO1083" s="19"/>
      <c r="BP1083" s="19"/>
      <c r="BQ1083" s="19"/>
      <c r="BR1083" s="19"/>
      <c r="BS1083" s="19"/>
      <c r="BT1083" s="19"/>
      <c r="BU1083" s="19"/>
      <c r="BV1083" s="19"/>
      <c r="BW1083" s="19"/>
      <c r="BX1083" s="19"/>
      <c r="BY1083" s="19"/>
      <c r="BZ1083" s="19"/>
    </row>
    <row r="1084" hidden="1">
      <c r="A1084" s="20" t="s">
        <v>7</v>
      </c>
      <c r="B1084" s="20" t="s">
        <v>38</v>
      </c>
      <c r="C1084" s="21">
        <v>852.0</v>
      </c>
      <c r="D1084" s="22">
        <v>44379.0</v>
      </c>
      <c r="E1084" s="23">
        <v>44295.0</v>
      </c>
      <c r="F1084" s="20" t="s">
        <v>161</v>
      </c>
      <c r="G1084" s="20" t="s">
        <v>162</v>
      </c>
      <c r="H1084" s="24">
        <v>2.0</v>
      </c>
      <c r="I1084" s="25">
        <v>84.0</v>
      </c>
      <c r="J1084" s="26" t="s">
        <v>30</v>
      </c>
      <c r="K1084" s="27">
        <v>1.0</v>
      </c>
      <c r="L1084" s="28" t="s">
        <v>31</v>
      </c>
      <c r="M1084" s="28">
        <v>31250.0</v>
      </c>
      <c r="N1084" s="33"/>
      <c r="O1084" s="33"/>
      <c r="P1084" s="26" t="s">
        <v>592</v>
      </c>
      <c r="Q1084" s="19"/>
      <c r="R1084" s="19"/>
      <c r="S1084" s="19"/>
      <c r="T1084" s="19"/>
      <c r="U1084" s="19"/>
      <c r="V1084" s="19"/>
      <c r="W1084" s="19"/>
      <c r="X1084" s="19"/>
      <c r="Y1084" s="19"/>
      <c r="Z1084" s="19"/>
      <c r="AA1084" s="19"/>
      <c r="AB1084" s="19"/>
      <c r="AC1084" s="19"/>
      <c r="AD1084" s="19"/>
      <c r="AE1084" s="19"/>
      <c r="AF1084" s="19"/>
      <c r="AG1084" s="19"/>
      <c r="AH1084" s="19"/>
      <c r="AI1084" s="19"/>
      <c r="AJ1084" s="19"/>
      <c r="AK1084" s="19"/>
      <c r="AL1084" s="19"/>
      <c r="AM1084" s="19"/>
      <c r="AN1084" s="19"/>
      <c r="AO1084" s="19"/>
      <c r="AP1084" s="19"/>
      <c r="AQ1084" s="19"/>
      <c r="AR1084" s="19"/>
      <c r="AS1084" s="19"/>
      <c r="AT1084" s="19"/>
      <c r="AU1084" s="19"/>
      <c r="AV1084" s="19"/>
      <c r="AW1084" s="19"/>
      <c r="AX1084" s="19"/>
      <c r="AY1084" s="19"/>
      <c r="AZ1084" s="19"/>
      <c r="BA1084" s="19"/>
      <c r="BB1084" s="19"/>
      <c r="BC1084" s="19"/>
      <c r="BD1084" s="19"/>
      <c r="BE1084" s="19"/>
      <c r="BF1084" s="19"/>
      <c r="BG1084" s="19"/>
      <c r="BH1084" s="19"/>
      <c r="BI1084" s="19"/>
      <c r="BJ1084" s="19"/>
      <c r="BK1084" s="19"/>
      <c r="BL1084" s="19"/>
      <c r="BM1084" s="19"/>
      <c r="BN1084" s="19"/>
      <c r="BO1084" s="19"/>
      <c r="BP1084" s="19"/>
      <c r="BQ1084" s="19"/>
      <c r="BR1084" s="19"/>
      <c r="BS1084" s="19"/>
      <c r="BT1084" s="19"/>
      <c r="BU1084" s="19"/>
      <c r="BV1084" s="19"/>
      <c r="BW1084" s="19"/>
      <c r="BX1084" s="19"/>
      <c r="BY1084" s="19"/>
      <c r="BZ1084" s="19"/>
    </row>
    <row r="1085" hidden="1">
      <c r="A1085" s="20" t="s">
        <v>7</v>
      </c>
      <c r="B1085" s="20" t="s">
        <v>38</v>
      </c>
      <c r="C1085" s="21">
        <v>853.0</v>
      </c>
      <c r="D1085" s="22">
        <v>44379.0</v>
      </c>
      <c r="E1085" s="23">
        <v>44295.0</v>
      </c>
      <c r="F1085" s="20" t="s">
        <v>161</v>
      </c>
      <c r="G1085" s="20" t="s">
        <v>162</v>
      </c>
      <c r="H1085" s="24">
        <v>2.0</v>
      </c>
      <c r="I1085" s="25">
        <v>84.0</v>
      </c>
      <c r="J1085" s="26" t="s">
        <v>30</v>
      </c>
      <c r="K1085" s="27">
        <v>1.0</v>
      </c>
      <c r="L1085" s="28" t="s">
        <v>31</v>
      </c>
      <c r="M1085" s="28">
        <v>31250.0</v>
      </c>
      <c r="N1085" s="33"/>
      <c r="O1085" s="33"/>
      <c r="P1085" s="36" t="s">
        <v>592</v>
      </c>
      <c r="Q1085" s="37"/>
      <c r="R1085" s="37"/>
      <c r="S1085" s="37"/>
      <c r="T1085" s="19"/>
      <c r="U1085" s="19"/>
      <c r="V1085" s="19"/>
      <c r="W1085" s="19"/>
      <c r="X1085" s="19"/>
      <c r="Y1085" s="19"/>
      <c r="Z1085" s="19"/>
      <c r="AA1085" s="19"/>
      <c r="AB1085" s="19"/>
      <c r="AC1085" s="19"/>
      <c r="AD1085" s="19"/>
      <c r="AE1085" s="19"/>
      <c r="AF1085" s="19"/>
      <c r="AG1085" s="19"/>
      <c r="AH1085" s="19"/>
      <c r="AI1085" s="19"/>
      <c r="AJ1085" s="19"/>
      <c r="AK1085" s="19"/>
      <c r="AL1085" s="19"/>
      <c r="AM1085" s="19"/>
      <c r="AN1085" s="19"/>
      <c r="AO1085" s="19"/>
      <c r="AP1085" s="19"/>
      <c r="AQ1085" s="19"/>
      <c r="AR1085" s="19"/>
      <c r="AS1085" s="19"/>
      <c r="AT1085" s="19"/>
      <c r="AU1085" s="19"/>
      <c r="AV1085" s="19"/>
      <c r="AW1085" s="19"/>
      <c r="AX1085" s="19"/>
      <c r="AY1085" s="19"/>
      <c r="AZ1085" s="19"/>
      <c r="BA1085" s="19"/>
      <c r="BB1085" s="19"/>
      <c r="BC1085" s="19"/>
      <c r="BD1085" s="19"/>
      <c r="BE1085" s="19"/>
      <c r="BF1085" s="19"/>
      <c r="BG1085" s="19"/>
      <c r="BH1085" s="19"/>
      <c r="BI1085" s="19"/>
      <c r="BJ1085" s="19"/>
      <c r="BK1085" s="19"/>
      <c r="BL1085" s="19"/>
      <c r="BM1085" s="19"/>
      <c r="BN1085" s="19"/>
      <c r="BO1085" s="19"/>
      <c r="BP1085" s="19"/>
      <c r="BQ1085" s="19"/>
      <c r="BR1085" s="19"/>
      <c r="BS1085" s="19"/>
      <c r="BT1085" s="19"/>
      <c r="BU1085" s="19"/>
      <c r="BV1085" s="19"/>
      <c r="BW1085" s="19"/>
      <c r="BX1085" s="19"/>
      <c r="BY1085" s="19"/>
      <c r="BZ1085" s="19"/>
    </row>
    <row r="1086" hidden="1">
      <c r="A1086" s="20" t="s">
        <v>7</v>
      </c>
      <c r="B1086" s="20" t="s">
        <v>38</v>
      </c>
      <c r="C1086" s="21">
        <v>854.0</v>
      </c>
      <c r="D1086" s="22">
        <v>44379.0</v>
      </c>
      <c r="E1086" s="23">
        <v>44295.0</v>
      </c>
      <c r="F1086" s="20" t="s">
        <v>161</v>
      </c>
      <c r="G1086" s="20" t="s">
        <v>162</v>
      </c>
      <c r="H1086" s="24">
        <v>2.0</v>
      </c>
      <c r="I1086" s="25">
        <v>84.0</v>
      </c>
      <c r="J1086" s="26" t="s">
        <v>30</v>
      </c>
      <c r="K1086" s="27">
        <v>1.0</v>
      </c>
      <c r="L1086" s="28" t="s">
        <v>31</v>
      </c>
      <c r="M1086" s="28">
        <v>31250.0</v>
      </c>
      <c r="N1086" s="33"/>
      <c r="O1086" s="33"/>
      <c r="P1086" s="26" t="s">
        <v>592</v>
      </c>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c r="AM1086" s="19"/>
      <c r="AN1086" s="19"/>
      <c r="AO1086" s="19"/>
      <c r="AP1086" s="19"/>
      <c r="AQ1086" s="19"/>
      <c r="AR1086" s="19"/>
      <c r="AS1086" s="19"/>
      <c r="AT1086" s="19"/>
      <c r="AU1086" s="19"/>
      <c r="AV1086" s="19"/>
      <c r="AW1086" s="19"/>
      <c r="AX1086" s="19"/>
      <c r="AY1086" s="19"/>
      <c r="AZ1086" s="19"/>
      <c r="BA1086" s="19"/>
      <c r="BB1086" s="19"/>
      <c r="BC1086" s="19"/>
      <c r="BD1086" s="19"/>
      <c r="BE1086" s="19"/>
      <c r="BF1086" s="19"/>
      <c r="BG1086" s="19"/>
      <c r="BH1086" s="19"/>
      <c r="BI1086" s="19"/>
      <c r="BJ1086" s="19"/>
      <c r="BK1086" s="19"/>
      <c r="BL1086" s="19"/>
      <c r="BM1086" s="19"/>
      <c r="BN1086" s="19"/>
      <c r="BO1086" s="19"/>
      <c r="BP1086" s="19"/>
      <c r="BQ1086" s="19"/>
      <c r="BR1086" s="19"/>
      <c r="BS1086" s="19"/>
      <c r="BT1086" s="19"/>
      <c r="BU1086" s="19"/>
      <c r="BV1086" s="19"/>
      <c r="BW1086" s="19"/>
      <c r="BX1086" s="19"/>
      <c r="BY1086" s="19"/>
      <c r="BZ1086" s="19"/>
    </row>
    <row r="1087" hidden="1">
      <c r="A1087" s="20" t="s">
        <v>7</v>
      </c>
      <c r="B1087" s="20" t="s">
        <v>38</v>
      </c>
      <c r="C1087" s="21">
        <v>855.0</v>
      </c>
      <c r="D1087" s="22">
        <v>44379.0</v>
      </c>
      <c r="E1087" s="23">
        <v>44295.0</v>
      </c>
      <c r="F1087" s="20" t="s">
        <v>161</v>
      </c>
      <c r="G1087" s="20" t="s">
        <v>162</v>
      </c>
      <c r="H1087" s="24">
        <v>2.0</v>
      </c>
      <c r="I1087" s="25">
        <v>84.0</v>
      </c>
      <c r="J1087" s="26" t="s">
        <v>30</v>
      </c>
      <c r="K1087" s="27">
        <v>1.0</v>
      </c>
      <c r="L1087" s="28" t="s">
        <v>31</v>
      </c>
      <c r="M1087" s="28">
        <v>31250.0</v>
      </c>
      <c r="N1087" s="33"/>
      <c r="O1087" s="33"/>
      <c r="P1087" s="26" t="s">
        <v>592</v>
      </c>
      <c r="Q1087" s="19"/>
      <c r="R1087" s="19"/>
      <c r="S1087" s="19"/>
      <c r="T1087" s="19"/>
      <c r="U1087" s="19"/>
      <c r="V1087" s="19"/>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c r="AX1087" s="19"/>
      <c r="AY1087" s="19"/>
      <c r="AZ1087" s="19"/>
      <c r="BA1087" s="19"/>
      <c r="BB1087" s="19"/>
      <c r="BC1087" s="19"/>
      <c r="BD1087" s="19"/>
      <c r="BE1087" s="19"/>
      <c r="BF1087" s="19"/>
      <c r="BG1087" s="19"/>
      <c r="BH1087" s="19"/>
      <c r="BI1087" s="19"/>
      <c r="BJ1087" s="19"/>
      <c r="BK1087" s="19"/>
      <c r="BL1087" s="19"/>
      <c r="BM1087" s="19"/>
      <c r="BN1087" s="19"/>
      <c r="BO1087" s="19"/>
      <c r="BP1087" s="19"/>
      <c r="BQ1087" s="19"/>
      <c r="BR1087" s="19"/>
      <c r="BS1087" s="19"/>
      <c r="BT1087" s="19"/>
      <c r="BU1087" s="19"/>
      <c r="BV1087" s="19"/>
      <c r="BW1087" s="19"/>
      <c r="BX1087" s="19"/>
      <c r="BY1087" s="19"/>
      <c r="BZ1087" s="19"/>
    </row>
    <row r="1088" hidden="1">
      <c r="A1088" s="20" t="s">
        <v>7</v>
      </c>
      <c r="B1088" s="20" t="s">
        <v>38</v>
      </c>
      <c r="C1088" s="21">
        <v>856.0</v>
      </c>
      <c r="D1088" s="22">
        <v>44379.0</v>
      </c>
      <c r="E1088" s="23">
        <v>44295.0</v>
      </c>
      <c r="F1088" s="20" t="s">
        <v>161</v>
      </c>
      <c r="G1088" s="20" t="s">
        <v>162</v>
      </c>
      <c r="H1088" s="24">
        <v>2.0</v>
      </c>
      <c r="I1088" s="25">
        <v>84.0</v>
      </c>
      <c r="J1088" s="26" t="s">
        <v>30</v>
      </c>
      <c r="K1088" s="27">
        <v>1.0</v>
      </c>
      <c r="L1088" s="28" t="s">
        <v>31</v>
      </c>
      <c r="M1088" s="28">
        <v>31250.0</v>
      </c>
      <c r="N1088" s="33"/>
      <c r="O1088" s="33"/>
      <c r="P1088" s="26" t="s">
        <v>592</v>
      </c>
      <c r="Q1088" s="19"/>
      <c r="R1088" s="19"/>
      <c r="S1088" s="19"/>
      <c r="T1088" s="19"/>
      <c r="U1088" s="19"/>
      <c r="V1088" s="19"/>
      <c r="W1088" s="19"/>
      <c r="X1088" s="19"/>
      <c r="Y1088" s="19"/>
      <c r="Z1088" s="19"/>
      <c r="AA1088" s="19"/>
      <c r="AB1088" s="19"/>
      <c r="AC1088" s="19"/>
      <c r="AD1088" s="19"/>
      <c r="AE1088" s="19"/>
      <c r="AF1088" s="19"/>
      <c r="AG1088" s="19"/>
      <c r="AH1088" s="19"/>
      <c r="AI1088" s="19"/>
      <c r="AJ1088" s="19"/>
      <c r="AK1088" s="19"/>
      <c r="AL1088" s="19"/>
      <c r="AM1088" s="19"/>
      <c r="AN1088" s="19"/>
      <c r="AO1088" s="19"/>
      <c r="AP1088" s="19"/>
      <c r="AQ1088" s="19"/>
      <c r="AR1088" s="19"/>
      <c r="AS1088" s="19"/>
      <c r="AT1088" s="19"/>
      <c r="AU1088" s="19"/>
      <c r="AV1088" s="19"/>
      <c r="AW1088" s="19"/>
      <c r="AX1088" s="19"/>
      <c r="AY1088" s="19"/>
      <c r="AZ1088" s="19"/>
      <c r="BA1088" s="19"/>
      <c r="BB1088" s="19"/>
      <c r="BC1088" s="19"/>
      <c r="BD1088" s="19"/>
      <c r="BE1088" s="19"/>
      <c r="BF1088" s="19"/>
      <c r="BG1088" s="19"/>
      <c r="BH1088" s="19"/>
      <c r="BI1088" s="19"/>
      <c r="BJ1088" s="19"/>
      <c r="BK1088" s="19"/>
      <c r="BL1088" s="19"/>
      <c r="BM1088" s="19"/>
      <c r="BN1088" s="19"/>
      <c r="BO1088" s="19"/>
      <c r="BP1088" s="19"/>
      <c r="BQ1088" s="19"/>
      <c r="BR1088" s="19"/>
      <c r="BS1088" s="19"/>
      <c r="BT1088" s="19"/>
      <c r="BU1088" s="19"/>
      <c r="BV1088" s="19"/>
      <c r="BW1088" s="19"/>
      <c r="BX1088" s="19"/>
      <c r="BY1088" s="19"/>
      <c r="BZ1088" s="19"/>
    </row>
    <row r="1089" hidden="1">
      <c r="A1089" s="20" t="s">
        <v>7</v>
      </c>
      <c r="B1089" s="20" t="s">
        <v>38</v>
      </c>
      <c r="C1089" s="21">
        <v>857.0</v>
      </c>
      <c r="D1089" s="22">
        <v>44379.0</v>
      </c>
      <c r="E1089" s="23">
        <v>44295.0</v>
      </c>
      <c r="F1089" s="20" t="s">
        <v>161</v>
      </c>
      <c r="G1089" s="20" t="s">
        <v>162</v>
      </c>
      <c r="H1089" s="24">
        <v>2.0</v>
      </c>
      <c r="I1089" s="25">
        <v>84.0</v>
      </c>
      <c r="J1089" s="26" t="s">
        <v>30</v>
      </c>
      <c r="K1089" s="27">
        <v>1.0</v>
      </c>
      <c r="L1089" s="28" t="s">
        <v>31</v>
      </c>
      <c r="M1089" s="28">
        <v>31250.0</v>
      </c>
      <c r="N1089" s="33"/>
      <c r="O1089" s="33"/>
      <c r="P1089" s="36" t="s">
        <v>592</v>
      </c>
      <c r="Q1089" s="19"/>
      <c r="R1089" s="19"/>
      <c r="S1089" s="19"/>
      <c r="T1089" s="19"/>
      <c r="U1089" s="19"/>
      <c r="V1089" s="19"/>
      <c r="W1089" s="19"/>
      <c r="X1089" s="19"/>
      <c r="Y1089" s="19"/>
      <c r="Z1089" s="19"/>
      <c r="AA1089" s="19"/>
      <c r="AB1089" s="19"/>
      <c r="AC1089" s="19"/>
      <c r="AD1089" s="19"/>
      <c r="AE1089" s="19"/>
      <c r="AF1089" s="19"/>
      <c r="AG1089" s="19"/>
      <c r="AH1089" s="19"/>
      <c r="AI1089" s="19"/>
      <c r="AJ1089" s="19"/>
      <c r="AK1089" s="19"/>
      <c r="AL1089" s="19"/>
      <c r="AM1089" s="19"/>
      <c r="AN1089" s="19"/>
      <c r="AO1089" s="19"/>
      <c r="AP1089" s="19"/>
      <c r="AQ1089" s="19"/>
      <c r="AR1089" s="19"/>
      <c r="AS1089" s="19"/>
      <c r="AT1089" s="19"/>
      <c r="AU1089" s="19"/>
      <c r="AV1089" s="19"/>
      <c r="AW1089" s="19"/>
      <c r="AX1089" s="19"/>
      <c r="AY1089" s="19"/>
      <c r="AZ1089" s="19"/>
      <c r="BA1089" s="19"/>
      <c r="BB1089" s="19"/>
      <c r="BC1089" s="19"/>
      <c r="BD1089" s="19"/>
      <c r="BE1089" s="19"/>
      <c r="BF1089" s="19"/>
      <c r="BG1089" s="19"/>
      <c r="BH1089" s="19"/>
      <c r="BI1089" s="19"/>
      <c r="BJ1089" s="19"/>
      <c r="BK1089" s="19"/>
      <c r="BL1089" s="19"/>
      <c r="BM1089" s="19"/>
      <c r="BN1089" s="19"/>
      <c r="BO1089" s="19"/>
      <c r="BP1089" s="19"/>
      <c r="BQ1089" s="19"/>
      <c r="BR1089" s="19"/>
      <c r="BS1089" s="19"/>
      <c r="BT1089" s="19"/>
      <c r="BU1089" s="19"/>
      <c r="BV1089" s="19"/>
      <c r="BW1089" s="19"/>
      <c r="BX1089" s="19"/>
      <c r="BY1089" s="19"/>
      <c r="BZ1089" s="19"/>
    </row>
    <row r="1090" hidden="1">
      <c r="A1090" s="20" t="s">
        <v>7</v>
      </c>
      <c r="B1090" s="20" t="s">
        <v>38</v>
      </c>
      <c r="C1090" s="21">
        <v>858.0</v>
      </c>
      <c r="D1090" s="22">
        <v>44379.0</v>
      </c>
      <c r="E1090" s="23">
        <v>44295.0</v>
      </c>
      <c r="F1090" s="20" t="s">
        <v>161</v>
      </c>
      <c r="G1090" s="20" t="s">
        <v>162</v>
      </c>
      <c r="H1090" s="24">
        <v>2.0</v>
      </c>
      <c r="I1090" s="25">
        <v>84.0</v>
      </c>
      <c r="J1090" s="26" t="s">
        <v>30</v>
      </c>
      <c r="K1090" s="27">
        <v>1.0</v>
      </c>
      <c r="L1090" s="28" t="s">
        <v>31</v>
      </c>
      <c r="M1090" s="28">
        <v>31250.0</v>
      </c>
      <c r="N1090" s="33"/>
      <c r="O1090" s="33"/>
      <c r="P1090" s="36" t="s">
        <v>592</v>
      </c>
      <c r="Q1090" s="37"/>
      <c r="R1090" s="19"/>
      <c r="S1090" s="19"/>
      <c r="T1090" s="19"/>
      <c r="U1090" s="19"/>
      <c r="V1090" s="19"/>
      <c r="W1090" s="19"/>
      <c r="X1090" s="19"/>
      <c r="Y1090" s="19"/>
      <c r="Z1090" s="19"/>
      <c r="AA1090" s="19"/>
      <c r="AB1090" s="19"/>
      <c r="AC1090" s="19"/>
      <c r="AD1090" s="19"/>
      <c r="AE1090" s="19"/>
      <c r="AF1090" s="19"/>
      <c r="AG1090" s="19"/>
      <c r="AH1090" s="19"/>
      <c r="AI1090" s="19"/>
      <c r="AJ1090" s="19"/>
      <c r="AK1090" s="19"/>
      <c r="AL1090" s="19"/>
      <c r="AM1090" s="19"/>
      <c r="AN1090" s="19"/>
      <c r="AO1090" s="19"/>
      <c r="AP1090" s="19"/>
      <c r="AQ1090" s="19"/>
      <c r="AR1090" s="19"/>
      <c r="AS1090" s="19"/>
      <c r="AT1090" s="19"/>
      <c r="AU1090" s="19"/>
      <c r="AV1090" s="19"/>
      <c r="AW1090" s="19"/>
      <c r="AX1090" s="19"/>
      <c r="AY1090" s="19"/>
      <c r="AZ1090" s="19"/>
      <c r="BA1090" s="19"/>
      <c r="BB1090" s="19"/>
      <c r="BC1090" s="19"/>
      <c r="BD1090" s="19"/>
      <c r="BE1090" s="19"/>
      <c r="BF1090" s="19"/>
      <c r="BG1090" s="19"/>
      <c r="BH1090" s="19"/>
      <c r="BI1090" s="19"/>
      <c r="BJ1090" s="19"/>
      <c r="BK1090" s="19"/>
      <c r="BL1090" s="19"/>
      <c r="BM1090" s="19"/>
      <c r="BN1090" s="19"/>
      <c r="BO1090" s="19"/>
      <c r="BP1090" s="19"/>
      <c r="BQ1090" s="19"/>
      <c r="BR1090" s="19"/>
      <c r="BS1090" s="19"/>
      <c r="BT1090" s="19"/>
      <c r="BU1090" s="19"/>
      <c r="BV1090" s="19"/>
      <c r="BW1090" s="19"/>
      <c r="BX1090" s="19"/>
      <c r="BY1090" s="19"/>
      <c r="BZ1090" s="19"/>
    </row>
    <row r="1091" hidden="1">
      <c r="A1091" s="20" t="s">
        <v>7</v>
      </c>
      <c r="B1091" s="20" t="s">
        <v>38</v>
      </c>
      <c r="C1091" s="21">
        <v>859.0</v>
      </c>
      <c r="D1091" s="22">
        <v>44379.0</v>
      </c>
      <c r="E1091" s="23">
        <v>44295.0</v>
      </c>
      <c r="F1091" s="20" t="s">
        <v>161</v>
      </c>
      <c r="G1091" s="20" t="s">
        <v>162</v>
      </c>
      <c r="H1091" s="24">
        <v>2.0</v>
      </c>
      <c r="I1091" s="25">
        <v>84.0</v>
      </c>
      <c r="J1091" s="26" t="s">
        <v>30</v>
      </c>
      <c r="K1091" s="27">
        <v>1.0</v>
      </c>
      <c r="L1091" s="28" t="s">
        <v>31</v>
      </c>
      <c r="M1091" s="28">
        <v>31250.0</v>
      </c>
      <c r="N1091" s="33"/>
      <c r="O1091" s="33"/>
      <c r="P1091" s="26" t="s">
        <v>592</v>
      </c>
      <c r="Q1091" s="19"/>
      <c r="R1091" s="19"/>
      <c r="S1091" s="19"/>
      <c r="T1091" s="19"/>
      <c r="U1091" s="19"/>
      <c r="V1091" s="19"/>
      <c r="W1091" s="19"/>
      <c r="X1091" s="19"/>
      <c r="Y1091" s="19"/>
      <c r="Z1091" s="19"/>
      <c r="AA1091" s="19"/>
      <c r="AB1091" s="19"/>
      <c r="AC1091" s="19"/>
      <c r="AD1091" s="19"/>
      <c r="AE1091" s="19"/>
      <c r="AF1091" s="19"/>
      <c r="AG1091" s="19"/>
      <c r="AH1091" s="19"/>
      <c r="AI1091" s="19"/>
      <c r="AJ1091" s="19"/>
      <c r="AK1091" s="19"/>
      <c r="AL1091" s="19"/>
      <c r="AM1091" s="19"/>
      <c r="AN1091" s="19"/>
      <c r="AO1091" s="19"/>
      <c r="AP1091" s="19"/>
      <c r="AQ1091" s="19"/>
      <c r="AR1091" s="19"/>
      <c r="AS1091" s="19"/>
      <c r="AT1091" s="19"/>
      <c r="AU1091" s="19"/>
      <c r="AV1091" s="19"/>
      <c r="AW1091" s="19"/>
      <c r="AX1091" s="19"/>
      <c r="AY1091" s="19"/>
      <c r="AZ1091" s="19"/>
      <c r="BA1091" s="19"/>
      <c r="BB1091" s="19"/>
      <c r="BC1091" s="19"/>
      <c r="BD1091" s="19"/>
      <c r="BE1091" s="19"/>
      <c r="BF1091" s="19"/>
      <c r="BG1091" s="19"/>
      <c r="BH1091" s="19"/>
      <c r="BI1091" s="19"/>
      <c r="BJ1091" s="19"/>
      <c r="BK1091" s="19"/>
      <c r="BL1091" s="19"/>
      <c r="BM1091" s="19"/>
      <c r="BN1091" s="19"/>
      <c r="BO1091" s="19"/>
      <c r="BP1091" s="19"/>
      <c r="BQ1091" s="19"/>
      <c r="BR1091" s="19"/>
      <c r="BS1091" s="19"/>
      <c r="BT1091" s="19"/>
      <c r="BU1091" s="19"/>
      <c r="BV1091" s="19"/>
      <c r="BW1091" s="19"/>
      <c r="BX1091" s="19"/>
      <c r="BY1091" s="19"/>
      <c r="BZ1091" s="19"/>
    </row>
    <row r="1092" hidden="1">
      <c r="A1092" s="20" t="s">
        <v>7</v>
      </c>
      <c r="B1092" s="20" t="s">
        <v>38</v>
      </c>
      <c r="C1092" s="21">
        <v>860.0</v>
      </c>
      <c r="D1092" s="22">
        <v>44379.0</v>
      </c>
      <c r="E1092" s="23">
        <v>44295.0</v>
      </c>
      <c r="F1092" s="20" t="s">
        <v>161</v>
      </c>
      <c r="G1092" s="20" t="s">
        <v>162</v>
      </c>
      <c r="H1092" s="24">
        <v>2.0</v>
      </c>
      <c r="I1092" s="25">
        <v>84.0</v>
      </c>
      <c r="J1092" s="26" t="s">
        <v>30</v>
      </c>
      <c r="K1092" s="27">
        <v>1.0</v>
      </c>
      <c r="L1092" s="28" t="s">
        <v>31</v>
      </c>
      <c r="M1092" s="28">
        <v>31250.0</v>
      </c>
      <c r="N1092" s="33"/>
      <c r="O1092" s="33"/>
      <c r="P1092" s="26" t="s">
        <v>592</v>
      </c>
      <c r="Q1092" s="19"/>
      <c r="R1092" s="19"/>
      <c r="S1092" s="19"/>
      <c r="T1092" s="19"/>
      <c r="U1092" s="19"/>
      <c r="V1092" s="19"/>
      <c r="W1092" s="19"/>
      <c r="X1092" s="19"/>
      <c r="Y1092" s="19"/>
      <c r="Z1092" s="19"/>
      <c r="AA1092" s="19"/>
      <c r="AB1092" s="19"/>
      <c r="AC1092" s="19"/>
      <c r="AD1092" s="19"/>
      <c r="AE1092" s="19"/>
      <c r="AF1092" s="19"/>
      <c r="AG1092" s="19"/>
      <c r="AH1092" s="19"/>
      <c r="AI1092" s="19"/>
      <c r="AJ1092" s="19"/>
      <c r="AK1092" s="19"/>
      <c r="AL1092" s="19"/>
      <c r="AM1092" s="19"/>
      <c r="AN1092" s="19"/>
      <c r="AO1092" s="19"/>
      <c r="AP1092" s="19"/>
      <c r="AQ1092" s="19"/>
      <c r="AR1092" s="19"/>
      <c r="AS1092" s="19"/>
      <c r="AT1092" s="19"/>
      <c r="AU1092" s="19"/>
      <c r="AV1092" s="19"/>
      <c r="AW1092" s="19"/>
      <c r="AX1092" s="19"/>
      <c r="AY1092" s="19"/>
      <c r="AZ1092" s="19"/>
      <c r="BA1092" s="19"/>
      <c r="BB1092" s="19"/>
      <c r="BC1092" s="19"/>
      <c r="BD1092" s="19"/>
      <c r="BE1092" s="19"/>
      <c r="BF1092" s="19"/>
      <c r="BG1092" s="19"/>
      <c r="BH1092" s="19"/>
      <c r="BI1092" s="19"/>
      <c r="BJ1092" s="19"/>
      <c r="BK1092" s="19"/>
      <c r="BL1092" s="19"/>
      <c r="BM1092" s="19"/>
      <c r="BN1092" s="19"/>
      <c r="BO1092" s="19"/>
      <c r="BP1092" s="19"/>
      <c r="BQ1092" s="19"/>
      <c r="BR1092" s="19"/>
      <c r="BS1092" s="19"/>
      <c r="BT1092" s="19"/>
      <c r="BU1092" s="19"/>
      <c r="BV1092" s="19"/>
      <c r="BW1092" s="19"/>
      <c r="BX1092" s="19"/>
      <c r="BY1092" s="19"/>
      <c r="BZ1092" s="19"/>
    </row>
    <row r="1093" hidden="1">
      <c r="A1093" s="20" t="s">
        <v>7</v>
      </c>
      <c r="B1093" s="20" t="s">
        <v>38</v>
      </c>
      <c r="C1093" s="21">
        <v>861.0</v>
      </c>
      <c r="D1093" s="22">
        <v>44379.0</v>
      </c>
      <c r="E1093" s="23">
        <v>44295.0</v>
      </c>
      <c r="F1093" s="20" t="s">
        <v>161</v>
      </c>
      <c r="G1093" s="20" t="s">
        <v>162</v>
      </c>
      <c r="H1093" s="24">
        <v>2.0</v>
      </c>
      <c r="I1093" s="25">
        <v>84.0</v>
      </c>
      <c r="J1093" s="26" t="s">
        <v>30</v>
      </c>
      <c r="K1093" s="27">
        <v>1.0</v>
      </c>
      <c r="L1093" s="28" t="s">
        <v>31</v>
      </c>
      <c r="M1093" s="28">
        <v>31250.0</v>
      </c>
      <c r="N1093" s="33"/>
      <c r="O1093" s="33"/>
      <c r="P1093" s="36" t="s">
        <v>592</v>
      </c>
      <c r="Q1093" s="19"/>
      <c r="R1093" s="19"/>
      <c r="S1093" s="19"/>
      <c r="T1093" s="19"/>
      <c r="U1093" s="19"/>
      <c r="V1093" s="19"/>
      <c r="W1093" s="19"/>
      <c r="X1093" s="19"/>
      <c r="Y1093" s="19"/>
      <c r="Z1093" s="19"/>
      <c r="AA1093" s="19"/>
      <c r="AB1093" s="19"/>
      <c r="AC1093" s="19"/>
      <c r="AD1093" s="19"/>
      <c r="AE1093" s="19"/>
      <c r="AF1093" s="19"/>
      <c r="AG1093" s="19"/>
      <c r="AH1093" s="19"/>
      <c r="AI1093" s="19"/>
      <c r="AJ1093" s="19"/>
      <c r="AK1093" s="19"/>
      <c r="AL1093" s="19"/>
      <c r="AM1093" s="19"/>
      <c r="AN1093" s="19"/>
      <c r="AO1093" s="19"/>
      <c r="AP1093" s="19"/>
      <c r="AQ1093" s="19"/>
      <c r="AR1093" s="19"/>
      <c r="AS1093" s="19"/>
      <c r="AT1093" s="19"/>
      <c r="AU1093" s="19"/>
      <c r="AV1093" s="19"/>
      <c r="AW1093" s="19"/>
      <c r="AX1093" s="19"/>
      <c r="AY1093" s="19"/>
      <c r="AZ1093" s="19"/>
      <c r="BA1093" s="19"/>
      <c r="BB1093" s="19"/>
      <c r="BC1093" s="19"/>
      <c r="BD1093" s="19"/>
      <c r="BE1093" s="19"/>
      <c r="BF1093" s="19"/>
      <c r="BG1093" s="19"/>
      <c r="BH1093" s="19"/>
      <c r="BI1093" s="19"/>
      <c r="BJ1093" s="19"/>
      <c r="BK1093" s="19"/>
      <c r="BL1093" s="19"/>
      <c r="BM1093" s="19"/>
      <c r="BN1093" s="19"/>
      <c r="BO1093" s="19"/>
      <c r="BP1093" s="19"/>
      <c r="BQ1093" s="19"/>
      <c r="BR1093" s="19"/>
      <c r="BS1093" s="19"/>
      <c r="BT1093" s="19"/>
      <c r="BU1093" s="19"/>
      <c r="BV1093" s="19"/>
      <c r="BW1093" s="19"/>
      <c r="BX1093" s="19"/>
      <c r="BY1093" s="19"/>
      <c r="BZ1093" s="19"/>
    </row>
    <row r="1094" hidden="1">
      <c r="A1094" s="20" t="s">
        <v>7</v>
      </c>
      <c r="B1094" s="20" t="s">
        <v>38</v>
      </c>
      <c r="C1094" s="21">
        <v>862.0</v>
      </c>
      <c r="D1094" s="22">
        <v>44379.0</v>
      </c>
      <c r="E1094" s="23">
        <v>44295.0</v>
      </c>
      <c r="F1094" s="20" t="s">
        <v>161</v>
      </c>
      <c r="G1094" s="20" t="s">
        <v>162</v>
      </c>
      <c r="H1094" s="24">
        <v>2.0</v>
      </c>
      <c r="I1094" s="25">
        <v>84.0</v>
      </c>
      <c r="J1094" s="26" t="s">
        <v>30</v>
      </c>
      <c r="K1094" s="27">
        <v>1.0</v>
      </c>
      <c r="L1094" s="28" t="s">
        <v>31</v>
      </c>
      <c r="M1094" s="28">
        <v>31250.0</v>
      </c>
      <c r="N1094" s="33"/>
      <c r="O1094" s="33"/>
      <c r="P1094" s="36" t="s">
        <v>592</v>
      </c>
      <c r="Q1094" s="19"/>
      <c r="R1094" s="19"/>
      <c r="S1094" s="19"/>
      <c r="T1094" s="19"/>
      <c r="U1094" s="19"/>
      <c r="V1094" s="19"/>
      <c r="W1094" s="19"/>
      <c r="X1094" s="19"/>
      <c r="Y1094" s="19"/>
      <c r="Z1094" s="19"/>
      <c r="AA1094" s="19"/>
      <c r="AB1094" s="19"/>
      <c r="AC1094" s="19"/>
      <c r="AD1094" s="19"/>
      <c r="AE1094" s="19"/>
      <c r="AF1094" s="19"/>
      <c r="AG1094" s="19"/>
      <c r="AH1094" s="19"/>
      <c r="AI1094" s="19"/>
      <c r="AJ1094" s="19"/>
      <c r="AK1094" s="19"/>
      <c r="AL1094" s="19"/>
      <c r="AM1094" s="19"/>
      <c r="AN1094" s="19"/>
      <c r="AO1094" s="19"/>
      <c r="AP1094" s="19"/>
      <c r="AQ1094" s="19"/>
      <c r="AR1094" s="19"/>
      <c r="AS1094" s="19"/>
      <c r="AT1094" s="19"/>
      <c r="AU1094" s="19"/>
      <c r="AV1094" s="19"/>
      <c r="AW1094" s="19"/>
      <c r="AX1094" s="19"/>
      <c r="AY1094" s="19"/>
      <c r="AZ1094" s="19"/>
      <c r="BA1094" s="19"/>
      <c r="BB1094" s="19"/>
      <c r="BC1094" s="19"/>
      <c r="BD1094" s="19"/>
      <c r="BE1094" s="19"/>
      <c r="BF1094" s="19"/>
      <c r="BG1094" s="19"/>
      <c r="BH1094" s="19"/>
      <c r="BI1094" s="19"/>
      <c r="BJ1094" s="19"/>
      <c r="BK1094" s="19"/>
      <c r="BL1094" s="19"/>
      <c r="BM1094" s="19"/>
      <c r="BN1094" s="19"/>
      <c r="BO1094" s="19"/>
      <c r="BP1094" s="19"/>
      <c r="BQ1094" s="19"/>
      <c r="BR1094" s="19"/>
      <c r="BS1094" s="19"/>
      <c r="BT1094" s="19"/>
      <c r="BU1094" s="19"/>
      <c r="BV1094" s="19"/>
      <c r="BW1094" s="19"/>
      <c r="BX1094" s="19"/>
      <c r="BY1094" s="19"/>
      <c r="BZ1094" s="19"/>
    </row>
    <row r="1095" hidden="1">
      <c r="A1095" s="20" t="s">
        <v>7</v>
      </c>
      <c r="B1095" s="20" t="s">
        <v>38</v>
      </c>
      <c r="C1095" s="21">
        <v>863.0</v>
      </c>
      <c r="D1095" s="22">
        <v>44379.0</v>
      </c>
      <c r="E1095" s="23">
        <v>44295.0</v>
      </c>
      <c r="F1095" s="20" t="s">
        <v>161</v>
      </c>
      <c r="G1095" s="20" t="s">
        <v>162</v>
      </c>
      <c r="H1095" s="24">
        <v>2.0</v>
      </c>
      <c r="I1095" s="25">
        <v>84.0</v>
      </c>
      <c r="J1095" s="26" t="s">
        <v>30</v>
      </c>
      <c r="K1095" s="27">
        <v>1.0</v>
      </c>
      <c r="L1095" s="28" t="s">
        <v>31</v>
      </c>
      <c r="M1095" s="28">
        <v>31250.0</v>
      </c>
      <c r="N1095" s="33"/>
      <c r="O1095" s="33"/>
      <c r="P1095" s="26" t="s">
        <v>592</v>
      </c>
      <c r="Q1095" s="19"/>
      <c r="R1095" s="19"/>
      <c r="S1095" s="19"/>
      <c r="T1095" s="19"/>
      <c r="U1095" s="19"/>
      <c r="V1095" s="19"/>
      <c r="W1095" s="19"/>
      <c r="X1095" s="19"/>
      <c r="Y1095" s="19"/>
      <c r="Z1095" s="19"/>
      <c r="AA1095" s="19"/>
      <c r="AB1095" s="19"/>
      <c r="AC1095" s="19"/>
      <c r="AD1095" s="19"/>
      <c r="AE1095" s="19"/>
      <c r="AF1095" s="19"/>
      <c r="AG1095" s="19"/>
      <c r="AH1095" s="19"/>
      <c r="AI1095" s="19"/>
      <c r="AJ1095" s="19"/>
      <c r="AK1095" s="19"/>
      <c r="AL1095" s="19"/>
      <c r="AM1095" s="19"/>
      <c r="AN1095" s="19"/>
      <c r="AO1095" s="19"/>
      <c r="AP1095" s="19"/>
      <c r="AQ1095" s="19"/>
      <c r="AR1095" s="19"/>
      <c r="AS1095" s="19"/>
      <c r="AT1095" s="19"/>
      <c r="AU1095" s="19"/>
      <c r="AV1095" s="19"/>
      <c r="AW1095" s="19"/>
      <c r="AX1095" s="19"/>
      <c r="AY1095" s="19"/>
      <c r="AZ1095" s="19"/>
      <c r="BA1095" s="19"/>
      <c r="BB1095" s="19"/>
      <c r="BC1095" s="19"/>
      <c r="BD1095" s="19"/>
      <c r="BE1095" s="19"/>
      <c r="BF1095" s="19"/>
      <c r="BG1095" s="19"/>
      <c r="BH1095" s="19"/>
      <c r="BI1095" s="19"/>
      <c r="BJ1095" s="19"/>
      <c r="BK1095" s="19"/>
      <c r="BL1095" s="19"/>
      <c r="BM1095" s="19"/>
      <c r="BN1095" s="19"/>
      <c r="BO1095" s="19"/>
      <c r="BP1095" s="19"/>
      <c r="BQ1095" s="19"/>
      <c r="BR1095" s="19"/>
      <c r="BS1095" s="19"/>
      <c r="BT1095" s="19"/>
      <c r="BU1095" s="19"/>
      <c r="BV1095" s="19"/>
      <c r="BW1095" s="19"/>
      <c r="BX1095" s="19"/>
      <c r="BY1095" s="19"/>
      <c r="BZ1095" s="19"/>
    </row>
    <row r="1096" hidden="1">
      <c r="A1096" s="20" t="s">
        <v>7</v>
      </c>
      <c r="B1096" s="20" t="s">
        <v>38</v>
      </c>
      <c r="C1096" s="21">
        <v>864.0</v>
      </c>
      <c r="D1096" s="22">
        <v>44379.0</v>
      </c>
      <c r="E1096" s="23">
        <v>44295.0</v>
      </c>
      <c r="F1096" s="20" t="s">
        <v>161</v>
      </c>
      <c r="G1096" s="20" t="s">
        <v>162</v>
      </c>
      <c r="H1096" s="24">
        <v>2.0</v>
      </c>
      <c r="I1096" s="25">
        <v>84.0</v>
      </c>
      <c r="J1096" s="26" t="s">
        <v>30</v>
      </c>
      <c r="K1096" s="27">
        <v>1.0</v>
      </c>
      <c r="L1096" s="28" t="s">
        <v>31</v>
      </c>
      <c r="M1096" s="28">
        <v>31250.0</v>
      </c>
      <c r="N1096" s="33"/>
      <c r="O1096" s="33"/>
      <c r="P1096" s="26" t="s">
        <v>592</v>
      </c>
      <c r="Q1096" s="19"/>
      <c r="R1096" s="19"/>
      <c r="S1096" s="19"/>
      <c r="T1096" s="19"/>
      <c r="U1096" s="19"/>
      <c r="V1096" s="19"/>
      <c r="W1096" s="19"/>
      <c r="X1096" s="19"/>
      <c r="Y1096" s="19"/>
      <c r="Z1096" s="19"/>
      <c r="AA1096" s="19"/>
      <c r="AB1096" s="19"/>
      <c r="AC1096" s="19"/>
      <c r="AD1096" s="19"/>
      <c r="AE1096" s="19"/>
      <c r="AF1096" s="19"/>
      <c r="AG1096" s="19"/>
      <c r="AH1096" s="19"/>
      <c r="AI1096" s="19"/>
      <c r="AJ1096" s="19"/>
      <c r="AK1096" s="19"/>
      <c r="AL1096" s="19"/>
      <c r="AM1096" s="19"/>
      <c r="AN1096" s="19"/>
      <c r="AO1096" s="19"/>
      <c r="AP1096" s="19"/>
      <c r="AQ1096" s="19"/>
      <c r="AR1096" s="19"/>
      <c r="AS1096" s="19"/>
      <c r="AT1096" s="19"/>
      <c r="AU1096" s="19"/>
      <c r="AV1096" s="19"/>
      <c r="AW1096" s="19"/>
      <c r="AX1096" s="19"/>
      <c r="AY1096" s="19"/>
      <c r="AZ1096" s="19"/>
      <c r="BA1096" s="19"/>
      <c r="BB1096" s="19"/>
      <c r="BC1096" s="19"/>
      <c r="BD1096" s="19"/>
      <c r="BE1096" s="19"/>
      <c r="BF1096" s="19"/>
      <c r="BG1096" s="19"/>
      <c r="BH1096" s="19"/>
      <c r="BI1096" s="19"/>
      <c r="BJ1096" s="19"/>
      <c r="BK1096" s="19"/>
      <c r="BL1096" s="19"/>
      <c r="BM1096" s="19"/>
      <c r="BN1096" s="19"/>
      <c r="BO1096" s="19"/>
      <c r="BP1096" s="19"/>
      <c r="BQ1096" s="19"/>
      <c r="BR1096" s="19"/>
      <c r="BS1096" s="19"/>
      <c r="BT1096" s="19"/>
      <c r="BU1096" s="19"/>
      <c r="BV1096" s="19"/>
      <c r="BW1096" s="19"/>
      <c r="BX1096" s="19"/>
      <c r="BY1096" s="19"/>
      <c r="BZ1096" s="19"/>
    </row>
    <row r="1097" hidden="1">
      <c r="A1097" s="20" t="s">
        <v>7</v>
      </c>
      <c r="B1097" s="20" t="s">
        <v>38</v>
      </c>
      <c r="C1097" s="21">
        <v>865.0</v>
      </c>
      <c r="D1097" s="22">
        <v>44379.0</v>
      </c>
      <c r="E1097" s="23">
        <v>44295.0</v>
      </c>
      <c r="F1097" s="20" t="s">
        <v>161</v>
      </c>
      <c r="G1097" s="20" t="s">
        <v>162</v>
      </c>
      <c r="H1097" s="24">
        <v>2.0</v>
      </c>
      <c r="I1097" s="25">
        <v>84.0</v>
      </c>
      <c r="J1097" s="26" t="s">
        <v>30</v>
      </c>
      <c r="K1097" s="27">
        <v>1.0</v>
      </c>
      <c r="L1097" s="28" t="s">
        <v>31</v>
      </c>
      <c r="M1097" s="28">
        <v>31250.0</v>
      </c>
      <c r="N1097" s="33"/>
      <c r="O1097" s="33"/>
      <c r="P1097" s="26" t="s">
        <v>592</v>
      </c>
      <c r="Q1097" s="19"/>
      <c r="R1097" s="19"/>
      <c r="S1097" s="19"/>
      <c r="T1097" s="19"/>
      <c r="U1097" s="19"/>
      <c r="V1097" s="19"/>
      <c r="W1097" s="19"/>
      <c r="X1097" s="19"/>
      <c r="Y1097" s="19"/>
      <c r="Z1097" s="19"/>
      <c r="AA1097" s="19"/>
      <c r="AB1097" s="19"/>
      <c r="AC1097" s="19"/>
      <c r="AD1097" s="19"/>
      <c r="AE1097" s="19"/>
      <c r="AF1097" s="19"/>
      <c r="AG1097" s="19"/>
      <c r="AH1097" s="19"/>
      <c r="AI1097" s="19"/>
      <c r="AJ1097" s="19"/>
      <c r="AK1097" s="19"/>
      <c r="AL1097" s="19"/>
      <c r="AM1097" s="19"/>
      <c r="AN1097" s="19"/>
      <c r="AO1097" s="19"/>
      <c r="AP1097" s="19"/>
      <c r="AQ1097" s="19"/>
      <c r="AR1097" s="19"/>
      <c r="AS1097" s="19"/>
      <c r="AT1097" s="19"/>
      <c r="AU1097" s="19"/>
      <c r="AV1097" s="19"/>
      <c r="AW1097" s="19"/>
      <c r="AX1097" s="19"/>
      <c r="AY1097" s="19"/>
      <c r="AZ1097" s="19"/>
      <c r="BA1097" s="19"/>
      <c r="BB1097" s="19"/>
      <c r="BC1097" s="19"/>
      <c r="BD1097" s="19"/>
      <c r="BE1097" s="19"/>
      <c r="BF1097" s="19"/>
      <c r="BG1097" s="19"/>
      <c r="BH1097" s="19"/>
      <c r="BI1097" s="19"/>
      <c r="BJ1097" s="19"/>
      <c r="BK1097" s="19"/>
      <c r="BL1097" s="19"/>
      <c r="BM1097" s="19"/>
      <c r="BN1097" s="19"/>
      <c r="BO1097" s="19"/>
      <c r="BP1097" s="19"/>
      <c r="BQ1097" s="19"/>
      <c r="BR1097" s="19"/>
      <c r="BS1097" s="19"/>
      <c r="BT1097" s="19"/>
      <c r="BU1097" s="19"/>
      <c r="BV1097" s="19"/>
      <c r="BW1097" s="19"/>
      <c r="BX1097" s="19"/>
      <c r="BY1097" s="19"/>
      <c r="BZ1097" s="19"/>
    </row>
    <row r="1098" hidden="1">
      <c r="A1098" s="20" t="s">
        <v>7</v>
      </c>
      <c r="B1098" s="20" t="s">
        <v>38</v>
      </c>
      <c r="C1098" s="21">
        <v>866.0</v>
      </c>
      <c r="D1098" s="22">
        <v>44379.0</v>
      </c>
      <c r="E1098" s="23">
        <v>44295.0</v>
      </c>
      <c r="F1098" s="20" t="s">
        <v>161</v>
      </c>
      <c r="G1098" s="20" t="s">
        <v>162</v>
      </c>
      <c r="H1098" s="24">
        <v>2.0</v>
      </c>
      <c r="I1098" s="25">
        <v>84.0</v>
      </c>
      <c r="J1098" s="26" t="s">
        <v>30</v>
      </c>
      <c r="K1098" s="27">
        <v>1.0</v>
      </c>
      <c r="L1098" s="28" t="s">
        <v>31</v>
      </c>
      <c r="M1098" s="28">
        <v>31250.0</v>
      </c>
      <c r="N1098" s="33"/>
      <c r="O1098" s="33"/>
      <c r="P1098" s="26" t="s">
        <v>592</v>
      </c>
      <c r="Q1098" s="19"/>
      <c r="R1098" s="19"/>
      <c r="S1098" s="19"/>
      <c r="T1098" s="19"/>
      <c r="U1098" s="19"/>
      <c r="V1098" s="19"/>
      <c r="W1098" s="19"/>
      <c r="X1098" s="19"/>
      <c r="Y1098" s="19"/>
      <c r="Z1098" s="19"/>
      <c r="AA1098" s="19"/>
      <c r="AB1098" s="19"/>
      <c r="AC1098" s="19"/>
      <c r="AD1098" s="19"/>
      <c r="AE1098" s="19"/>
      <c r="AF1098" s="19"/>
      <c r="AG1098" s="19"/>
      <c r="AH1098" s="19"/>
      <c r="AI1098" s="19"/>
      <c r="AJ1098" s="19"/>
      <c r="AK1098" s="19"/>
      <c r="AL1098" s="19"/>
      <c r="AM1098" s="19"/>
      <c r="AN1098" s="19"/>
      <c r="AO1098" s="19"/>
      <c r="AP1098" s="19"/>
      <c r="AQ1098" s="19"/>
      <c r="AR1098" s="19"/>
      <c r="AS1098" s="19"/>
      <c r="AT1098" s="19"/>
      <c r="AU1098" s="19"/>
      <c r="AV1098" s="19"/>
      <c r="AW1098" s="19"/>
      <c r="AX1098" s="19"/>
      <c r="AY1098" s="19"/>
      <c r="AZ1098" s="19"/>
      <c r="BA1098" s="19"/>
      <c r="BB1098" s="19"/>
      <c r="BC1098" s="19"/>
      <c r="BD1098" s="19"/>
      <c r="BE1098" s="19"/>
      <c r="BF1098" s="19"/>
      <c r="BG1098" s="19"/>
      <c r="BH1098" s="19"/>
      <c r="BI1098" s="19"/>
      <c r="BJ1098" s="19"/>
      <c r="BK1098" s="19"/>
      <c r="BL1098" s="19"/>
      <c r="BM1098" s="19"/>
      <c r="BN1098" s="19"/>
      <c r="BO1098" s="19"/>
      <c r="BP1098" s="19"/>
      <c r="BQ1098" s="19"/>
      <c r="BR1098" s="19"/>
      <c r="BS1098" s="19"/>
      <c r="BT1098" s="19"/>
      <c r="BU1098" s="19"/>
      <c r="BV1098" s="19"/>
      <c r="BW1098" s="19"/>
      <c r="BX1098" s="19"/>
      <c r="BY1098" s="19"/>
      <c r="BZ1098" s="19"/>
    </row>
    <row r="1099" hidden="1">
      <c r="A1099" s="20" t="s">
        <v>7</v>
      </c>
      <c r="B1099" s="20" t="s">
        <v>38</v>
      </c>
      <c r="C1099" s="21">
        <v>867.0</v>
      </c>
      <c r="D1099" s="22">
        <v>44379.0</v>
      </c>
      <c r="E1099" s="23">
        <v>44295.0</v>
      </c>
      <c r="F1099" s="20" t="s">
        <v>161</v>
      </c>
      <c r="G1099" s="20" t="s">
        <v>162</v>
      </c>
      <c r="H1099" s="24">
        <v>2.0</v>
      </c>
      <c r="I1099" s="25">
        <v>84.0</v>
      </c>
      <c r="J1099" s="26" t="s">
        <v>30</v>
      </c>
      <c r="K1099" s="27">
        <v>1.0</v>
      </c>
      <c r="L1099" s="28" t="s">
        <v>31</v>
      </c>
      <c r="M1099" s="28">
        <v>31250.0</v>
      </c>
      <c r="N1099" s="33"/>
      <c r="O1099" s="33"/>
      <c r="P1099" s="26" t="s">
        <v>592</v>
      </c>
      <c r="Q1099" s="19"/>
      <c r="R1099" s="19"/>
      <c r="S1099" s="19"/>
      <c r="T1099" s="19"/>
      <c r="U1099" s="19"/>
      <c r="V1099" s="19"/>
      <c r="W1099" s="19"/>
      <c r="X1099" s="19"/>
      <c r="Y1099" s="19"/>
      <c r="Z1099" s="19"/>
      <c r="AA1099" s="19"/>
      <c r="AB1099" s="19"/>
      <c r="AC1099" s="19"/>
      <c r="AD1099" s="19"/>
      <c r="AE1099" s="19"/>
      <c r="AF1099" s="19"/>
      <c r="AG1099" s="19"/>
      <c r="AH1099" s="19"/>
      <c r="AI1099" s="19"/>
      <c r="AJ1099" s="19"/>
      <c r="AK1099" s="19"/>
      <c r="AL1099" s="19"/>
      <c r="AM1099" s="19"/>
      <c r="AN1099" s="19"/>
      <c r="AO1099" s="19"/>
      <c r="AP1099" s="19"/>
      <c r="AQ1099" s="19"/>
      <c r="AR1099" s="19"/>
      <c r="AS1099" s="19"/>
      <c r="AT1099" s="19"/>
      <c r="AU1099" s="19"/>
      <c r="AV1099" s="19"/>
      <c r="AW1099" s="19"/>
      <c r="AX1099" s="19"/>
      <c r="AY1099" s="19"/>
      <c r="AZ1099" s="19"/>
      <c r="BA1099" s="19"/>
      <c r="BB1099" s="19"/>
      <c r="BC1099" s="19"/>
      <c r="BD1099" s="19"/>
      <c r="BE1099" s="19"/>
      <c r="BF1099" s="19"/>
      <c r="BG1099" s="19"/>
      <c r="BH1099" s="19"/>
      <c r="BI1099" s="19"/>
      <c r="BJ1099" s="19"/>
      <c r="BK1099" s="19"/>
      <c r="BL1099" s="19"/>
      <c r="BM1099" s="19"/>
      <c r="BN1099" s="19"/>
      <c r="BO1099" s="19"/>
      <c r="BP1099" s="19"/>
      <c r="BQ1099" s="19"/>
      <c r="BR1099" s="19"/>
      <c r="BS1099" s="19"/>
      <c r="BT1099" s="19"/>
      <c r="BU1099" s="19"/>
      <c r="BV1099" s="19"/>
      <c r="BW1099" s="19"/>
      <c r="BX1099" s="19"/>
      <c r="BY1099" s="19"/>
      <c r="BZ1099" s="19"/>
    </row>
    <row r="1100" hidden="1">
      <c r="A1100" s="20" t="s">
        <v>7</v>
      </c>
      <c r="B1100" s="20" t="s">
        <v>38</v>
      </c>
      <c r="C1100" s="21">
        <v>868.0</v>
      </c>
      <c r="D1100" s="22">
        <v>44379.0</v>
      </c>
      <c r="E1100" s="23">
        <v>44295.0</v>
      </c>
      <c r="F1100" s="20" t="s">
        <v>161</v>
      </c>
      <c r="G1100" s="20" t="s">
        <v>162</v>
      </c>
      <c r="H1100" s="24">
        <v>2.0</v>
      </c>
      <c r="I1100" s="25">
        <v>84.0</v>
      </c>
      <c r="J1100" s="26" t="s">
        <v>30</v>
      </c>
      <c r="K1100" s="27">
        <v>1.0</v>
      </c>
      <c r="L1100" s="28" t="s">
        <v>31</v>
      </c>
      <c r="M1100" s="28">
        <v>31250.0</v>
      </c>
      <c r="N1100" s="33"/>
      <c r="O1100" s="33"/>
      <c r="P1100" s="26" t="s">
        <v>592</v>
      </c>
      <c r="Q1100" s="19"/>
      <c r="R1100" s="19"/>
      <c r="S1100" s="19"/>
      <c r="T1100" s="19"/>
      <c r="U1100" s="19"/>
      <c r="V1100" s="19"/>
      <c r="W1100" s="19"/>
      <c r="X1100" s="19"/>
      <c r="Y1100" s="19"/>
      <c r="Z1100" s="19"/>
      <c r="AA1100" s="19"/>
      <c r="AB1100" s="19"/>
      <c r="AC1100" s="19"/>
      <c r="AD1100" s="19"/>
      <c r="AE1100" s="19"/>
      <c r="AF1100" s="19"/>
      <c r="AG1100" s="19"/>
      <c r="AH1100" s="19"/>
      <c r="AI1100" s="19"/>
      <c r="AJ1100" s="19"/>
      <c r="AK1100" s="19"/>
      <c r="AL1100" s="19"/>
      <c r="AM1100" s="19"/>
      <c r="AN1100" s="19"/>
      <c r="AO1100" s="19"/>
      <c r="AP1100" s="19"/>
      <c r="AQ1100" s="19"/>
      <c r="AR1100" s="19"/>
      <c r="AS1100" s="19"/>
      <c r="AT1100" s="19"/>
      <c r="AU1100" s="19"/>
      <c r="AV1100" s="19"/>
      <c r="AW1100" s="19"/>
      <c r="AX1100" s="19"/>
      <c r="AY1100" s="19"/>
      <c r="AZ1100" s="19"/>
      <c r="BA1100" s="19"/>
      <c r="BB1100" s="19"/>
      <c r="BC1100" s="19"/>
      <c r="BD1100" s="19"/>
      <c r="BE1100" s="19"/>
      <c r="BF1100" s="19"/>
      <c r="BG1100" s="19"/>
      <c r="BH1100" s="19"/>
      <c r="BI1100" s="19"/>
      <c r="BJ1100" s="19"/>
      <c r="BK1100" s="19"/>
      <c r="BL1100" s="19"/>
      <c r="BM1100" s="19"/>
      <c r="BN1100" s="19"/>
      <c r="BO1100" s="19"/>
      <c r="BP1100" s="19"/>
      <c r="BQ1100" s="19"/>
      <c r="BR1100" s="19"/>
      <c r="BS1100" s="19"/>
      <c r="BT1100" s="19"/>
      <c r="BU1100" s="19"/>
      <c r="BV1100" s="19"/>
      <c r="BW1100" s="19"/>
      <c r="BX1100" s="19"/>
      <c r="BY1100" s="19"/>
      <c r="BZ1100" s="19"/>
    </row>
    <row r="1101" hidden="1">
      <c r="A1101" s="20" t="s">
        <v>7</v>
      </c>
      <c r="B1101" s="20" t="s">
        <v>38</v>
      </c>
      <c r="C1101" s="21">
        <v>869.0</v>
      </c>
      <c r="D1101" s="22">
        <v>44379.0</v>
      </c>
      <c r="E1101" s="23">
        <v>44295.0</v>
      </c>
      <c r="F1101" s="20" t="s">
        <v>161</v>
      </c>
      <c r="G1101" s="20" t="s">
        <v>162</v>
      </c>
      <c r="H1101" s="24">
        <v>2.0</v>
      </c>
      <c r="I1101" s="25">
        <v>84.0</v>
      </c>
      <c r="J1101" s="26" t="s">
        <v>30</v>
      </c>
      <c r="K1101" s="27">
        <v>1.0</v>
      </c>
      <c r="L1101" s="28" t="s">
        <v>31</v>
      </c>
      <c r="M1101" s="28">
        <v>31250.0</v>
      </c>
      <c r="N1101" s="33"/>
      <c r="O1101" s="33"/>
      <c r="P1101" s="26" t="s">
        <v>592</v>
      </c>
      <c r="Q1101" s="19"/>
      <c r="R1101" s="19"/>
      <c r="S1101" s="19"/>
      <c r="T1101" s="19"/>
      <c r="U1101" s="19"/>
      <c r="V1101" s="19"/>
      <c r="W1101" s="19"/>
      <c r="X1101" s="19"/>
      <c r="Y1101" s="19"/>
      <c r="Z1101" s="19"/>
      <c r="AA1101" s="19"/>
      <c r="AB1101" s="19"/>
      <c r="AC1101" s="19"/>
      <c r="AD1101" s="19"/>
      <c r="AE1101" s="19"/>
      <c r="AF1101" s="19"/>
      <c r="AG1101" s="19"/>
      <c r="AH1101" s="19"/>
      <c r="AI1101" s="19"/>
      <c r="AJ1101" s="19"/>
      <c r="AK1101" s="19"/>
      <c r="AL1101" s="19"/>
      <c r="AM1101" s="19"/>
      <c r="AN1101" s="19"/>
      <c r="AO1101" s="19"/>
      <c r="AP1101" s="19"/>
      <c r="AQ1101" s="19"/>
      <c r="AR1101" s="19"/>
      <c r="AS1101" s="19"/>
      <c r="AT1101" s="19"/>
      <c r="AU1101" s="19"/>
      <c r="AV1101" s="19"/>
      <c r="AW1101" s="19"/>
      <c r="AX1101" s="19"/>
      <c r="AY1101" s="19"/>
      <c r="AZ1101" s="19"/>
      <c r="BA1101" s="19"/>
      <c r="BB1101" s="19"/>
      <c r="BC1101" s="19"/>
      <c r="BD1101" s="19"/>
      <c r="BE1101" s="19"/>
      <c r="BF1101" s="19"/>
      <c r="BG1101" s="19"/>
      <c r="BH1101" s="19"/>
      <c r="BI1101" s="19"/>
      <c r="BJ1101" s="19"/>
      <c r="BK1101" s="19"/>
      <c r="BL1101" s="19"/>
      <c r="BM1101" s="19"/>
      <c r="BN1101" s="19"/>
      <c r="BO1101" s="19"/>
      <c r="BP1101" s="19"/>
      <c r="BQ1101" s="19"/>
      <c r="BR1101" s="19"/>
      <c r="BS1101" s="19"/>
      <c r="BT1101" s="19"/>
      <c r="BU1101" s="19"/>
      <c r="BV1101" s="19"/>
      <c r="BW1101" s="19"/>
      <c r="BX1101" s="19"/>
      <c r="BY1101" s="19"/>
      <c r="BZ1101" s="19"/>
    </row>
    <row r="1102" hidden="1">
      <c r="A1102" s="20" t="s">
        <v>7</v>
      </c>
      <c r="B1102" s="20" t="s">
        <v>38</v>
      </c>
      <c r="C1102" s="21">
        <v>870.0</v>
      </c>
      <c r="D1102" s="22">
        <v>44379.0</v>
      </c>
      <c r="E1102" s="23">
        <v>44295.0</v>
      </c>
      <c r="F1102" s="20" t="s">
        <v>161</v>
      </c>
      <c r="G1102" s="20" t="s">
        <v>162</v>
      </c>
      <c r="H1102" s="24">
        <v>2.0</v>
      </c>
      <c r="I1102" s="25">
        <v>84.0</v>
      </c>
      <c r="J1102" s="26" t="s">
        <v>30</v>
      </c>
      <c r="K1102" s="27">
        <v>1.0</v>
      </c>
      <c r="L1102" s="28" t="s">
        <v>31</v>
      </c>
      <c r="M1102" s="28">
        <v>31250.0</v>
      </c>
      <c r="N1102" s="33"/>
      <c r="O1102" s="33"/>
      <c r="P1102" s="26" t="s">
        <v>592</v>
      </c>
      <c r="Q1102" s="19"/>
      <c r="R1102" s="19"/>
      <c r="S1102" s="19"/>
      <c r="T1102" s="19"/>
      <c r="U1102" s="19"/>
      <c r="V1102" s="19"/>
      <c r="W1102" s="19"/>
      <c r="X1102" s="19"/>
      <c r="Y1102" s="19"/>
      <c r="Z1102" s="19"/>
      <c r="AA1102" s="19"/>
      <c r="AB1102" s="19"/>
      <c r="AC1102" s="19"/>
      <c r="AD1102" s="19"/>
      <c r="AE1102" s="19"/>
      <c r="AF1102" s="19"/>
      <c r="AG1102" s="19"/>
      <c r="AH1102" s="19"/>
      <c r="AI1102" s="19"/>
      <c r="AJ1102" s="19"/>
      <c r="AK1102" s="19"/>
      <c r="AL1102" s="19"/>
      <c r="AM1102" s="19"/>
      <c r="AN1102" s="19"/>
      <c r="AO1102" s="19"/>
      <c r="AP1102" s="19"/>
      <c r="AQ1102" s="19"/>
      <c r="AR1102" s="19"/>
      <c r="AS1102" s="19"/>
      <c r="AT1102" s="19"/>
      <c r="AU1102" s="19"/>
      <c r="AV1102" s="19"/>
      <c r="AW1102" s="19"/>
      <c r="AX1102" s="19"/>
      <c r="AY1102" s="19"/>
      <c r="AZ1102" s="19"/>
      <c r="BA1102" s="19"/>
      <c r="BB1102" s="19"/>
      <c r="BC1102" s="19"/>
      <c r="BD1102" s="19"/>
      <c r="BE1102" s="19"/>
      <c r="BF1102" s="19"/>
      <c r="BG1102" s="19"/>
      <c r="BH1102" s="19"/>
      <c r="BI1102" s="19"/>
      <c r="BJ1102" s="19"/>
      <c r="BK1102" s="19"/>
      <c r="BL1102" s="19"/>
      <c r="BM1102" s="19"/>
      <c r="BN1102" s="19"/>
      <c r="BO1102" s="19"/>
      <c r="BP1102" s="19"/>
      <c r="BQ1102" s="19"/>
      <c r="BR1102" s="19"/>
      <c r="BS1102" s="19"/>
      <c r="BT1102" s="19"/>
      <c r="BU1102" s="19"/>
      <c r="BV1102" s="19"/>
      <c r="BW1102" s="19"/>
      <c r="BX1102" s="19"/>
      <c r="BY1102" s="19"/>
      <c r="BZ1102" s="19"/>
    </row>
    <row r="1103" hidden="1">
      <c r="A1103" s="20" t="s">
        <v>7</v>
      </c>
      <c r="B1103" s="20" t="s">
        <v>38</v>
      </c>
      <c r="C1103" s="21">
        <v>871.0</v>
      </c>
      <c r="D1103" s="22">
        <v>44379.0</v>
      </c>
      <c r="E1103" s="23">
        <v>44295.0</v>
      </c>
      <c r="F1103" s="20" t="s">
        <v>161</v>
      </c>
      <c r="G1103" s="20" t="s">
        <v>162</v>
      </c>
      <c r="H1103" s="24">
        <v>2.0</v>
      </c>
      <c r="I1103" s="25">
        <v>84.0</v>
      </c>
      <c r="J1103" s="26" t="s">
        <v>30</v>
      </c>
      <c r="K1103" s="27">
        <v>1.0</v>
      </c>
      <c r="L1103" s="28" t="s">
        <v>31</v>
      </c>
      <c r="M1103" s="28">
        <v>31250.0</v>
      </c>
      <c r="N1103" s="33"/>
      <c r="O1103" s="33"/>
      <c r="P1103" s="36" t="s">
        <v>592</v>
      </c>
      <c r="Q1103" s="19"/>
      <c r="R1103" s="19"/>
      <c r="S1103" s="19"/>
      <c r="T1103" s="19"/>
      <c r="U1103" s="19"/>
      <c r="V1103" s="19"/>
      <c r="W1103" s="19"/>
      <c r="X1103" s="19"/>
      <c r="Y1103" s="19"/>
      <c r="Z1103" s="19"/>
      <c r="AA1103" s="19"/>
      <c r="AB1103" s="19"/>
      <c r="AC1103" s="19"/>
      <c r="AD1103" s="19"/>
      <c r="AE1103" s="19"/>
      <c r="AF1103" s="19"/>
      <c r="AG1103" s="19"/>
      <c r="AH1103" s="19"/>
      <c r="AI1103" s="19"/>
      <c r="AJ1103" s="19"/>
      <c r="AK1103" s="19"/>
      <c r="AL1103" s="19"/>
      <c r="AM1103" s="19"/>
      <c r="AN1103" s="19"/>
      <c r="AO1103" s="19"/>
      <c r="AP1103" s="19"/>
      <c r="AQ1103" s="19"/>
      <c r="AR1103" s="19"/>
      <c r="AS1103" s="19"/>
      <c r="AT1103" s="19"/>
      <c r="AU1103" s="19"/>
      <c r="AV1103" s="19"/>
      <c r="AW1103" s="19"/>
      <c r="AX1103" s="19"/>
      <c r="AY1103" s="19"/>
      <c r="AZ1103" s="19"/>
      <c r="BA1103" s="19"/>
      <c r="BB1103" s="19"/>
      <c r="BC1103" s="19"/>
      <c r="BD1103" s="19"/>
      <c r="BE1103" s="19"/>
      <c r="BF1103" s="19"/>
      <c r="BG1103" s="19"/>
      <c r="BH1103" s="19"/>
      <c r="BI1103" s="19"/>
      <c r="BJ1103" s="19"/>
      <c r="BK1103" s="19"/>
      <c r="BL1103" s="19"/>
      <c r="BM1103" s="19"/>
      <c r="BN1103" s="19"/>
      <c r="BO1103" s="19"/>
      <c r="BP1103" s="19"/>
      <c r="BQ1103" s="19"/>
      <c r="BR1103" s="19"/>
      <c r="BS1103" s="19"/>
      <c r="BT1103" s="19"/>
      <c r="BU1103" s="19"/>
      <c r="BV1103" s="19"/>
      <c r="BW1103" s="19"/>
      <c r="BX1103" s="19"/>
      <c r="BY1103" s="19"/>
      <c r="BZ1103" s="19"/>
    </row>
    <row r="1104" hidden="1">
      <c r="A1104" s="20" t="s">
        <v>7</v>
      </c>
      <c r="B1104" s="20" t="s">
        <v>38</v>
      </c>
      <c r="C1104" s="21">
        <v>872.0</v>
      </c>
      <c r="D1104" s="22">
        <v>44379.0</v>
      </c>
      <c r="E1104" s="23">
        <v>44295.0</v>
      </c>
      <c r="F1104" s="20" t="s">
        <v>161</v>
      </c>
      <c r="G1104" s="20" t="s">
        <v>162</v>
      </c>
      <c r="H1104" s="24">
        <v>2.0</v>
      </c>
      <c r="I1104" s="25">
        <v>84.0</v>
      </c>
      <c r="J1104" s="26" t="s">
        <v>30</v>
      </c>
      <c r="K1104" s="27">
        <v>1.0</v>
      </c>
      <c r="L1104" s="28" t="s">
        <v>31</v>
      </c>
      <c r="M1104" s="28">
        <v>31250.0</v>
      </c>
      <c r="N1104" s="33"/>
      <c r="O1104" s="33"/>
      <c r="P1104" s="36" t="s">
        <v>592</v>
      </c>
      <c r="Q1104" s="19"/>
      <c r="R1104" s="19"/>
      <c r="S1104" s="19"/>
      <c r="T1104" s="19"/>
      <c r="U1104" s="19"/>
      <c r="V1104" s="19"/>
      <c r="W1104" s="19"/>
      <c r="X1104" s="19"/>
      <c r="Y1104" s="19"/>
      <c r="Z1104" s="19"/>
      <c r="AA1104" s="19"/>
      <c r="AB1104" s="19"/>
      <c r="AC1104" s="19"/>
      <c r="AD1104" s="19"/>
      <c r="AE1104" s="19"/>
      <c r="AF1104" s="19"/>
      <c r="AG1104" s="19"/>
      <c r="AH1104" s="19"/>
      <c r="AI1104" s="19"/>
      <c r="AJ1104" s="19"/>
      <c r="AK1104" s="19"/>
      <c r="AL1104" s="19"/>
      <c r="AM1104" s="19"/>
      <c r="AN1104" s="19"/>
      <c r="AO1104" s="19"/>
      <c r="AP1104" s="19"/>
      <c r="AQ1104" s="19"/>
      <c r="AR1104" s="19"/>
      <c r="AS1104" s="19"/>
      <c r="AT1104" s="19"/>
      <c r="AU1104" s="19"/>
      <c r="AV1104" s="19"/>
      <c r="AW1104" s="19"/>
      <c r="AX1104" s="19"/>
      <c r="AY1104" s="19"/>
      <c r="AZ1104" s="19"/>
      <c r="BA1104" s="19"/>
      <c r="BB1104" s="19"/>
      <c r="BC1104" s="19"/>
      <c r="BD1104" s="19"/>
      <c r="BE1104" s="19"/>
      <c r="BF1104" s="19"/>
      <c r="BG1104" s="19"/>
      <c r="BH1104" s="19"/>
      <c r="BI1104" s="19"/>
      <c r="BJ1104" s="19"/>
      <c r="BK1104" s="19"/>
      <c r="BL1104" s="19"/>
      <c r="BM1104" s="19"/>
      <c r="BN1104" s="19"/>
      <c r="BO1104" s="19"/>
      <c r="BP1104" s="19"/>
      <c r="BQ1104" s="19"/>
      <c r="BR1104" s="19"/>
      <c r="BS1104" s="19"/>
      <c r="BT1104" s="19"/>
      <c r="BU1104" s="19"/>
      <c r="BV1104" s="19"/>
      <c r="BW1104" s="19"/>
      <c r="BX1104" s="19"/>
      <c r="BY1104" s="19"/>
      <c r="BZ1104" s="19"/>
    </row>
    <row r="1105" hidden="1">
      <c r="A1105" s="20" t="s">
        <v>7</v>
      </c>
      <c r="B1105" s="20" t="s">
        <v>38</v>
      </c>
      <c r="C1105" s="21">
        <v>873.0</v>
      </c>
      <c r="D1105" s="22">
        <v>44379.0</v>
      </c>
      <c r="E1105" s="23">
        <v>44295.0</v>
      </c>
      <c r="F1105" s="20" t="s">
        <v>161</v>
      </c>
      <c r="G1105" s="20" t="s">
        <v>162</v>
      </c>
      <c r="H1105" s="24">
        <v>2.0</v>
      </c>
      <c r="I1105" s="25">
        <v>84.0</v>
      </c>
      <c r="J1105" s="26" t="s">
        <v>30</v>
      </c>
      <c r="K1105" s="27">
        <v>1.0</v>
      </c>
      <c r="L1105" s="28" t="s">
        <v>31</v>
      </c>
      <c r="M1105" s="28">
        <v>31250.0</v>
      </c>
      <c r="N1105" s="33"/>
      <c r="O1105" s="33"/>
      <c r="P1105" s="26" t="s">
        <v>592</v>
      </c>
      <c r="Q1105" s="19"/>
      <c r="R1105" s="19"/>
      <c r="S1105" s="19"/>
      <c r="T1105" s="19"/>
      <c r="U1105" s="19"/>
      <c r="V1105" s="19"/>
      <c r="W1105" s="19"/>
      <c r="X1105" s="19"/>
      <c r="Y1105" s="19"/>
      <c r="Z1105" s="19"/>
      <c r="AA1105" s="19"/>
      <c r="AB1105" s="19"/>
      <c r="AC1105" s="19"/>
      <c r="AD1105" s="19"/>
      <c r="AE1105" s="19"/>
      <c r="AF1105" s="19"/>
      <c r="AG1105" s="19"/>
      <c r="AH1105" s="19"/>
      <c r="AI1105" s="19"/>
      <c r="AJ1105" s="19"/>
      <c r="AK1105" s="19"/>
      <c r="AL1105" s="19"/>
      <c r="AM1105" s="19"/>
      <c r="AN1105" s="19"/>
      <c r="AO1105" s="19"/>
      <c r="AP1105" s="19"/>
      <c r="AQ1105" s="19"/>
      <c r="AR1105" s="19"/>
      <c r="AS1105" s="19"/>
      <c r="AT1105" s="19"/>
      <c r="AU1105" s="19"/>
      <c r="AV1105" s="19"/>
      <c r="AW1105" s="19"/>
      <c r="AX1105" s="19"/>
      <c r="AY1105" s="19"/>
      <c r="AZ1105" s="19"/>
      <c r="BA1105" s="19"/>
      <c r="BB1105" s="19"/>
      <c r="BC1105" s="19"/>
      <c r="BD1105" s="19"/>
      <c r="BE1105" s="19"/>
      <c r="BF1105" s="19"/>
      <c r="BG1105" s="19"/>
      <c r="BH1105" s="19"/>
      <c r="BI1105" s="19"/>
      <c r="BJ1105" s="19"/>
      <c r="BK1105" s="19"/>
      <c r="BL1105" s="19"/>
      <c r="BM1105" s="19"/>
      <c r="BN1105" s="19"/>
      <c r="BO1105" s="19"/>
      <c r="BP1105" s="19"/>
      <c r="BQ1105" s="19"/>
      <c r="BR1105" s="19"/>
      <c r="BS1105" s="19"/>
      <c r="BT1105" s="19"/>
      <c r="BU1105" s="19"/>
      <c r="BV1105" s="19"/>
      <c r="BW1105" s="19"/>
      <c r="BX1105" s="19"/>
      <c r="BY1105" s="19"/>
      <c r="BZ1105" s="19"/>
    </row>
    <row r="1106" hidden="1">
      <c r="A1106" s="20" t="s">
        <v>7</v>
      </c>
      <c r="B1106" s="20" t="s">
        <v>38</v>
      </c>
      <c r="C1106" s="21">
        <v>874.0</v>
      </c>
      <c r="D1106" s="22">
        <v>44379.0</v>
      </c>
      <c r="E1106" s="23">
        <v>44295.0</v>
      </c>
      <c r="F1106" s="20" t="s">
        <v>161</v>
      </c>
      <c r="G1106" s="20" t="s">
        <v>162</v>
      </c>
      <c r="H1106" s="24">
        <v>2.0</v>
      </c>
      <c r="I1106" s="25">
        <v>84.0</v>
      </c>
      <c r="J1106" s="26" t="s">
        <v>30</v>
      </c>
      <c r="K1106" s="27">
        <v>1.0</v>
      </c>
      <c r="L1106" s="28" t="s">
        <v>31</v>
      </c>
      <c r="M1106" s="28">
        <v>31250.0</v>
      </c>
      <c r="N1106" s="33"/>
      <c r="O1106" s="33"/>
      <c r="P1106" s="36" t="s">
        <v>592</v>
      </c>
      <c r="Q1106" s="19"/>
      <c r="R1106" s="19"/>
      <c r="S1106" s="19"/>
      <c r="T1106" s="19"/>
      <c r="U1106" s="19"/>
      <c r="V1106" s="19"/>
      <c r="W1106" s="19"/>
      <c r="X1106" s="19"/>
      <c r="Y1106" s="19"/>
      <c r="Z1106" s="19"/>
      <c r="AA1106" s="19"/>
      <c r="AB1106" s="19"/>
      <c r="AC1106" s="19"/>
      <c r="AD1106" s="19"/>
      <c r="AE1106" s="19"/>
      <c r="AF1106" s="19"/>
      <c r="AG1106" s="19"/>
      <c r="AH1106" s="19"/>
      <c r="AI1106" s="19"/>
      <c r="AJ1106" s="19"/>
      <c r="AK1106" s="19"/>
      <c r="AL1106" s="19"/>
      <c r="AM1106" s="19"/>
      <c r="AN1106" s="19"/>
      <c r="AO1106" s="19"/>
      <c r="AP1106" s="19"/>
      <c r="AQ1106" s="19"/>
      <c r="AR1106" s="19"/>
      <c r="AS1106" s="19"/>
      <c r="AT1106" s="19"/>
      <c r="AU1106" s="19"/>
      <c r="AV1106" s="19"/>
      <c r="AW1106" s="19"/>
      <c r="AX1106" s="19"/>
      <c r="AY1106" s="19"/>
      <c r="AZ1106" s="19"/>
      <c r="BA1106" s="19"/>
      <c r="BB1106" s="19"/>
      <c r="BC1106" s="19"/>
      <c r="BD1106" s="19"/>
      <c r="BE1106" s="19"/>
      <c r="BF1106" s="19"/>
      <c r="BG1106" s="19"/>
      <c r="BH1106" s="19"/>
      <c r="BI1106" s="19"/>
      <c r="BJ1106" s="19"/>
      <c r="BK1106" s="19"/>
      <c r="BL1106" s="19"/>
      <c r="BM1106" s="19"/>
      <c r="BN1106" s="19"/>
      <c r="BO1106" s="19"/>
      <c r="BP1106" s="19"/>
      <c r="BQ1106" s="19"/>
      <c r="BR1106" s="19"/>
      <c r="BS1106" s="19"/>
      <c r="BT1106" s="19"/>
      <c r="BU1106" s="19"/>
      <c r="BV1106" s="19"/>
      <c r="BW1106" s="19"/>
      <c r="BX1106" s="19"/>
      <c r="BY1106" s="19"/>
      <c r="BZ1106" s="19"/>
    </row>
    <row r="1107" hidden="1">
      <c r="A1107" s="20" t="s">
        <v>7</v>
      </c>
      <c r="B1107" s="20" t="s">
        <v>38</v>
      </c>
      <c r="C1107" s="21">
        <v>875.0</v>
      </c>
      <c r="D1107" s="22">
        <v>44379.0</v>
      </c>
      <c r="E1107" s="23">
        <v>44295.0</v>
      </c>
      <c r="F1107" s="20" t="s">
        <v>161</v>
      </c>
      <c r="G1107" s="20" t="s">
        <v>162</v>
      </c>
      <c r="H1107" s="24">
        <v>2.0</v>
      </c>
      <c r="I1107" s="25">
        <v>84.0</v>
      </c>
      <c r="J1107" s="26" t="s">
        <v>30</v>
      </c>
      <c r="K1107" s="27">
        <v>1.0</v>
      </c>
      <c r="L1107" s="28" t="s">
        <v>31</v>
      </c>
      <c r="M1107" s="28">
        <v>31250.0</v>
      </c>
      <c r="N1107" s="33"/>
      <c r="O1107" s="33"/>
      <c r="P1107" s="36" t="s">
        <v>592</v>
      </c>
      <c r="Q1107" s="37"/>
      <c r="R1107" s="37"/>
      <c r="S1107" s="19"/>
      <c r="T1107" s="19"/>
      <c r="U1107" s="19"/>
      <c r="V1107" s="19"/>
      <c r="W1107" s="19"/>
      <c r="X1107" s="19"/>
      <c r="Y1107" s="19"/>
      <c r="Z1107" s="19"/>
      <c r="AA1107" s="19"/>
      <c r="AB1107" s="19"/>
      <c r="AC1107" s="19"/>
      <c r="AD1107" s="19"/>
      <c r="AE1107" s="19"/>
      <c r="AF1107" s="19"/>
      <c r="AG1107" s="19"/>
      <c r="AH1107" s="19"/>
      <c r="AI1107" s="19"/>
      <c r="AJ1107" s="19"/>
      <c r="AK1107" s="19"/>
      <c r="AL1107" s="19"/>
      <c r="AM1107" s="19"/>
      <c r="AN1107" s="19"/>
      <c r="AO1107" s="19"/>
      <c r="AP1107" s="19"/>
      <c r="AQ1107" s="19"/>
      <c r="AR1107" s="19"/>
      <c r="AS1107" s="19"/>
      <c r="AT1107" s="19"/>
      <c r="AU1107" s="19"/>
      <c r="AV1107" s="19"/>
      <c r="AW1107" s="19"/>
      <c r="AX1107" s="19"/>
      <c r="AY1107" s="19"/>
      <c r="AZ1107" s="19"/>
      <c r="BA1107" s="19"/>
      <c r="BB1107" s="19"/>
      <c r="BC1107" s="19"/>
      <c r="BD1107" s="19"/>
      <c r="BE1107" s="19"/>
      <c r="BF1107" s="19"/>
      <c r="BG1107" s="19"/>
      <c r="BH1107" s="19"/>
      <c r="BI1107" s="19"/>
      <c r="BJ1107" s="19"/>
      <c r="BK1107" s="19"/>
      <c r="BL1107" s="19"/>
      <c r="BM1107" s="19"/>
      <c r="BN1107" s="19"/>
      <c r="BO1107" s="19"/>
      <c r="BP1107" s="19"/>
      <c r="BQ1107" s="19"/>
      <c r="BR1107" s="19"/>
      <c r="BS1107" s="19"/>
      <c r="BT1107" s="19"/>
      <c r="BU1107" s="19"/>
      <c r="BV1107" s="19"/>
      <c r="BW1107" s="19"/>
      <c r="BX1107" s="19"/>
      <c r="BY1107" s="19"/>
      <c r="BZ1107" s="19"/>
    </row>
    <row r="1108" hidden="1">
      <c r="A1108" s="20" t="s">
        <v>7</v>
      </c>
      <c r="B1108" s="20" t="s">
        <v>38</v>
      </c>
      <c r="C1108" s="21">
        <v>876.0</v>
      </c>
      <c r="D1108" s="22">
        <v>44379.0</v>
      </c>
      <c r="E1108" s="23">
        <v>44295.0</v>
      </c>
      <c r="F1108" s="20" t="s">
        <v>161</v>
      </c>
      <c r="G1108" s="20" t="s">
        <v>162</v>
      </c>
      <c r="H1108" s="24">
        <v>2.0</v>
      </c>
      <c r="I1108" s="25">
        <v>84.0</v>
      </c>
      <c r="J1108" s="26" t="s">
        <v>30</v>
      </c>
      <c r="K1108" s="27">
        <v>1.0</v>
      </c>
      <c r="L1108" s="28" t="s">
        <v>31</v>
      </c>
      <c r="M1108" s="28">
        <v>31250.0</v>
      </c>
      <c r="N1108" s="33"/>
      <c r="O1108" s="33"/>
      <c r="P1108" s="26" t="s">
        <v>592</v>
      </c>
      <c r="Q1108" s="19"/>
      <c r="R1108" s="19"/>
      <c r="S1108" s="19"/>
      <c r="T1108" s="19"/>
      <c r="U1108" s="19"/>
      <c r="V1108" s="19"/>
      <c r="W1108" s="19"/>
      <c r="X1108" s="19"/>
      <c r="Y1108" s="19"/>
      <c r="Z1108" s="19"/>
      <c r="AA1108" s="19"/>
      <c r="AB1108" s="19"/>
      <c r="AC1108" s="19"/>
      <c r="AD1108" s="19"/>
      <c r="AE1108" s="19"/>
      <c r="AF1108" s="19"/>
      <c r="AG1108" s="19"/>
      <c r="AH1108" s="19"/>
      <c r="AI1108" s="19"/>
      <c r="AJ1108" s="19"/>
      <c r="AK1108" s="19"/>
      <c r="AL1108" s="19"/>
      <c r="AM1108" s="19"/>
      <c r="AN1108" s="19"/>
      <c r="AO1108" s="19"/>
      <c r="AP1108" s="19"/>
      <c r="AQ1108" s="19"/>
      <c r="AR1108" s="19"/>
      <c r="AS1108" s="19"/>
      <c r="AT1108" s="19"/>
      <c r="AU1108" s="19"/>
      <c r="AV1108" s="19"/>
      <c r="AW1108" s="19"/>
      <c r="AX1108" s="19"/>
      <c r="AY1108" s="19"/>
      <c r="AZ1108" s="19"/>
      <c r="BA1108" s="19"/>
      <c r="BB1108" s="19"/>
      <c r="BC1108" s="19"/>
      <c r="BD1108" s="19"/>
      <c r="BE1108" s="19"/>
      <c r="BF1108" s="19"/>
      <c r="BG1108" s="19"/>
      <c r="BH1108" s="19"/>
      <c r="BI1108" s="19"/>
      <c r="BJ1108" s="19"/>
      <c r="BK1108" s="19"/>
      <c r="BL1108" s="19"/>
      <c r="BM1108" s="19"/>
      <c r="BN1108" s="19"/>
      <c r="BO1108" s="19"/>
      <c r="BP1108" s="19"/>
      <c r="BQ1108" s="19"/>
      <c r="BR1108" s="19"/>
      <c r="BS1108" s="19"/>
      <c r="BT1108" s="19"/>
      <c r="BU1108" s="19"/>
      <c r="BV1108" s="19"/>
      <c r="BW1108" s="19"/>
      <c r="BX1108" s="19"/>
      <c r="BY1108" s="19"/>
      <c r="BZ1108" s="19"/>
    </row>
    <row r="1109" hidden="1">
      <c r="A1109" s="20" t="s">
        <v>7</v>
      </c>
      <c r="B1109" s="20" t="s">
        <v>38</v>
      </c>
      <c r="C1109" s="21">
        <v>877.0</v>
      </c>
      <c r="D1109" s="22">
        <v>44379.0</v>
      </c>
      <c r="E1109" s="23">
        <v>44295.0</v>
      </c>
      <c r="F1109" s="20" t="s">
        <v>161</v>
      </c>
      <c r="G1109" s="20" t="s">
        <v>162</v>
      </c>
      <c r="H1109" s="24">
        <v>2.0</v>
      </c>
      <c r="I1109" s="25">
        <v>84.0</v>
      </c>
      <c r="J1109" s="26" t="s">
        <v>30</v>
      </c>
      <c r="K1109" s="27">
        <v>1.0</v>
      </c>
      <c r="L1109" s="28" t="s">
        <v>31</v>
      </c>
      <c r="M1109" s="28">
        <v>31250.0</v>
      </c>
      <c r="N1109" s="33"/>
      <c r="O1109" s="33"/>
      <c r="P1109" s="26" t="s">
        <v>592</v>
      </c>
      <c r="Q1109" s="19"/>
      <c r="R1109" s="19"/>
      <c r="S1109" s="19"/>
      <c r="T1109" s="19"/>
      <c r="U1109" s="19"/>
      <c r="V1109" s="19"/>
      <c r="W1109" s="19"/>
      <c r="X1109" s="19"/>
      <c r="Y1109" s="19"/>
      <c r="Z1109" s="19"/>
      <c r="AA1109" s="19"/>
      <c r="AB1109" s="19"/>
      <c r="AC1109" s="19"/>
      <c r="AD1109" s="19"/>
      <c r="AE1109" s="19"/>
      <c r="AF1109" s="19"/>
      <c r="AG1109" s="19"/>
      <c r="AH1109" s="19"/>
      <c r="AI1109" s="19"/>
      <c r="AJ1109" s="19"/>
      <c r="AK1109" s="19"/>
      <c r="AL1109" s="19"/>
      <c r="AM1109" s="19"/>
      <c r="AN1109" s="19"/>
      <c r="AO1109" s="19"/>
      <c r="AP1109" s="19"/>
      <c r="AQ1109" s="19"/>
      <c r="AR1109" s="19"/>
      <c r="AS1109" s="19"/>
      <c r="AT1109" s="19"/>
      <c r="AU1109" s="19"/>
      <c r="AV1109" s="19"/>
      <c r="AW1109" s="19"/>
      <c r="AX1109" s="19"/>
      <c r="AY1109" s="19"/>
      <c r="AZ1109" s="19"/>
      <c r="BA1109" s="19"/>
      <c r="BB1109" s="19"/>
      <c r="BC1109" s="19"/>
      <c r="BD1109" s="19"/>
      <c r="BE1109" s="19"/>
      <c r="BF1109" s="19"/>
      <c r="BG1109" s="19"/>
      <c r="BH1109" s="19"/>
      <c r="BI1109" s="19"/>
      <c r="BJ1109" s="19"/>
      <c r="BK1109" s="19"/>
      <c r="BL1109" s="19"/>
      <c r="BM1109" s="19"/>
      <c r="BN1109" s="19"/>
      <c r="BO1109" s="19"/>
      <c r="BP1109" s="19"/>
      <c r="BQ1109" s="19"/>
      <c r="BR1109" s="19"/>
      <c r="BS1109" s="19"/>
      <c r="BT1109" s="19"/>
      <c r="BU1109" s="19"/>
      <c r="BV1109" s="19"/>
      <c r="BW1109" s="19"/>
      <c r="BX1109" s="19"/>
      <c r="BY1109" s="19"/>
      <c r="BZ1109" s="19"/>
    </row>
    <row r="1110" hidden="1">
      <c r="A1110" s="20" t="s">
        <v>7</v>
      </c>
      <c r="B1110" s="20" t="s">
        <v>38</v>
      </c>
      <c r="C1110" s="21">
        <v>878.0</v>
      </c>
      <c r="D1110" s="22">
        <v>44379.0</v>
      </c>
      <c r="E1110" s="23">
        <v>44295.0</v>
      </c>
      <c r="F1110" s="20" t="s">
        <v>161</v>
      </c>
      <c r="G1110" s="20" t="s">
        <v>162</v>
      </c>
      <c r="H1110" s="24">
        <v>2.0</v>
      </c>
      <c r="I1110" s="25">
        <v>84.0</v>
      </c>
      <c r="J1110" s="26" t="s">
        <v>30</v>
      </c>
      <c r="K1110" s="27">
        <v>1.0</v>
      </c>
      <c r="L1110" s="28" t="s">
        <v>31</v>
      </c>
      <c r="M1110" s="28">
        <v>31250.0</v>
      </c>
      <c r="N1110" s="33"/>
      <c r="O1110" s="33"/>
      <c r="P1110" s="26" t="s">
        <v>592</v>
      </c>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c r="AO1110" s="19"/>
      <c r="AP1110" s="19"/>
      <c r="AQ1110" s="19"/>
      <c r="AR1110" s="19"/>
      <c r="AS1110" s="19"/>
      <c r="AT1110" s="19"/>
      <c r="AU1110" s="19"/>
      <c r="AV1110" s="19"/>
      <c r="AW1110" s="19"/>
      <c r="AX1110" s="19"/>
      <c r="AY1110" s="19"/>
      <c r="AZ1110" s="19"/>
      <c r="BA1110" s="19"/>
      <c r="BB1110" s="19"/>
      <c r="BC1110" s="19"/>
      <c r="BD1110" s="19"/>
      <c r="BE1110" s="19"/>
      <c r="BF1110" s="19"/>
      <c r="BG1110" s="19"/>
      <c r="BH1110" s="19"/>
      <c r="BI1110" s="19"/>
      <c r="BJ1110" s="19"/>
      <c r="BK1110" s="19"/>
      <c r="BL1110" s="19"/>
      <c r="BM1110" s="19"/>
      <c r="BN1110" s="19"/>
      <c r="BO1110" s="19"/>
      <c r="BP1110" s="19"/>
      <c r="BQ1110" s="19"/>
      <c r="BR1110" s="19"/>
      <c r="BS1110" s="19"/>
      <c r="BT1110" s="19"/>
      <c r="BU1110" s="19"/>
      <c r="BV1110" s="19"/>
      <c r="BW1110" s="19"/>
      <c r="BX1110" s="19"/>
      <c r="BY1110" s="19"/>
      <c r="BZ1110" s="19"/>
    </row>
    <row r="1111" hidden="1">
      <c r="A1111" s="20" t="s">
        <v>7</v>
      </c>
      <c r="B1111" s="20" t="s">
        <v>38</v>
      </c>
      <c r="C1111" s="21">
        <v>879.0</v>
      </c>
      <c r="D1111" s="22">
        <v>44379.0</v>
      </c>
      <c r="E1111" s="23">
        <v>44295.0</v>
      </c>
      <c r="F1111" s="20" t="s">
        <v>161</v>
      </c>
      <c r="G1111" s="20" t="s">
        <v>162</v>
      </c>
      <c r="H1111" s="24">
        <v>2.0</v>
      </c>
      <c r="I1111" s="25">
        <v>84.0</v>
      </c>
      <c r="J1111" s="26" t="s">
        <v>30</v>
      </c>
      <c r="K1111" s="27">
        <v>1.0</v>
      </c>
      <c r="L1111" s="28" t="s">
        <v>31</v>
      </c>
      <c r="M1111" s="28">
        <v>31250.0</v>
      </c>
      <c r="N1111" s="33"/>
      <c r="O1111" s="33"/>
      <c r="P1111" s="36" t="s">
        <v>592</v>
      </c>
      <c r="Q1111" s="19"/>
      <c r="R1111" s="19"/>
      <c r="S1111" s="19"/>
      <c r="T1111" s="19"/>
      <c r="U1111" s="19"/>
      <c r="V1111" s="19"/>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c r="AX1111" s="19"/>
      <c r="AY1111" s="19"/>
      <c r="AZ1111" s="19"/>
      <c r="BA1111" s="19"/>
      <c r="BB1111" s="19"/>
      <c r="BC1111" s="19"/>
      <c r="BD1111" s="19"/>
      <c r="BE1111" s="19"/>
      <c r="BF1111" s="19"/>
      <c r="BG1111" s="19"/>
      <c r="BH1111" s="19"/>
      <c r="BI1111" s="19"/>
      <c r="BJ1111" s="19"/>
      <c r="BK1111" s="19"/>
      <c r="BL1111" s="19"/>
      <c r="BM1111" s="19"/>
      <c r="BN1111" s="19"/>
      <c r="BO1111" s="19"/>
      <c r="BP1111" s="19"/>
      <c r="BQ1111" s="19"/>
      <c r="BR1111" s="19"/>
      <c r="BS1111" s="19"/>
      <c r="BT1111" s="19"/>
      <c r="BU1111" s="19"/>
      <c r="BV1111" s="19"/>
      <c r="BW1111" s="19"/>
      <c r="BX1111" s="19"/>
      <c r="BY1111" s="19"/>
      <c r="BZ1111" s="19"/>
    </row>
    <row r="1112" hidden="1">
      <c r="A1112" s="20" t="s">
        <v>7</v>
      </c>
      <c r="B1112" s="20" t="s">
        <v>38</v>
      </c>
      <c r="C1112" s="21">
        <v>880.0</v>
      </c>
      <c r="D1112" s="22">
        <v>44379.0</v>
      </c>
      <c r="E1112" s="23">
        <v>44295.0</v>
      </c>
      <c r="F1112" s="20" t="s">
        <v>161</v>
      </c>
      <c r="G1112" s="20" t="s">
        <v>162</v>
      </c>
      <c r="H1112" s="24">
        <v>2.0</v>
      </c>
      <c r="I1112" s="25">
        <v>84.0</v>
      </c>
      <c r="J1112" s="26" t="s">
        <v>30</v>
      </c>
      <c r="K1112" s="27">
        <v>1.0</v>
      </c>
      <c r="L1112" s="28" t="s">
        <v>31</v>
      </c>
      <c r="M1112" s="28">
        <v>31250.0</v>
      </c>
      <c r="N1112" s="33"/>
      <c r="O1112" s="33"/>
      <c r="P1112" s="36" t="s">
        <v>592</v>
      </c>
      <c r="Q1112" s="19"/>
      <c r="R1112" s="19"/>
      <c r="S1112" s="19"/>
      <c r="T1112" s="19"/>
      <c r="U1112" s="19"/>
      <c r="V1112" s="19"/>
      <c r="W1112" s="19"/>
      <c r="X1112" s="19"/>
      <c r="Y1112" s="19"/>
      <c r="Z1112" s="19"/>
      <c r="AA1112" s="19"/>
      <c r="AB1112" s="19"/>
      <c r="AC1112" s="19"/>
      <c r="AD1112" s="19"/>
      <c r="AE1112" s="19"/>
      <c r="AF1112" s="19"/>
      <c r="AG1112" s="19"/>
      <c r="AH1112" s="19"/>
      <c r="AI1112" s="19"/>
      <c r="AJ1112" s="19"/>
      <c r="AK1112" s="19"/>
      <c r="AL1112" s="19"/>
      <c r="AM1112" s="19"/>
      <c r="AN1112" s="19"/>
      <c r="AO1112" s="19"/>
      <c r="AP1112" s="19"/>
      <c r="AQ1112" s="19"/>
      <c r="AR1112" s="19"/>
      <c r="AS1112" s="19"/>
      <c r="AT1112" s="19"/>
      <c r="AU1112" s="19"/>
      <c r="AV1112" s="19"/>
      <c r="AW1112" s="19"/>
      <c r="AX1112" s="19"/>
      <c r="AY1112" s="19"/>
      <c r="AZ1112" s="19"/>
      <c r="BA1112" s="19"/>
      <c r="BB1112" s="19"/>
      <c r="BC1112" s="19"/>
      <c r="BD1112" s="19"/>
      <c r="BE1112" s="19"/>
      <c r="BF1112" s="19"/>
      <c r="BG1112" s="19"/>
      <c r="BH1112" s="19"/>
      <c r="BI1112" s="19"/>
      <c r="BJ1112" s="19"/>
      <c r="BK1112" s="19"/>
      <c r="BL1112" s="19"/>
      <c r="BM1112" s="19"/>
      <c r="BN1112" s="19"/>
      <c r="BO1112" s="19"/>
      <c r="BP1112" s="19"/>
      <c r="BQ1112" s="19"/>
      <c r="BR1112" s="19"/>
      <c r="BS1112" s="19"/>
      <c r="BT1112" s="19"/>
      <c r="BU1112" s="19"/>
      <c r="BV1112" s="19"/>
      <c r="BW1112" s="19"/>
      <c r="BX1112" s="19"/>
      <c r="BY1112" s="19"/>
      <c r="BZ1112" s="19"/>
    </row>
    <row r="1113" hidden="1">
      <c r="A1113" s="20" t="s">
        <v>7</v>
      </c>
      <c r="B1113" s="20" t="s">
        <v>38</v>
      </c>
      <c r="C1113" s="21">
        <v>881.0</v>
      </c>
      <c r="D1113" s="22">
        <v>44379.0</v>
      </c>
      <c r="E1113" s="23">
        <v>44295.0</v>
      </c>
      <c r="F1113" s="20" t="s">
        <v>161</v>
      </c>
      <c r="G1113" s="20" t="s">
        <v>162</v>
      </c>
      <c r="H1113" s="24">
        <v>2.0</v>
      </c>
      <c r="I1113" s="25">
        <v>84.0</v>
      </c>
      <c r="J1113" s="26" t="s">
        <v>30</v>
      </c>
      <c r="K1113" s="27">
        <v>1.0</v>
      </c>
      <c r="L1113" s="28" t="s">
        <v>31</v>
      </c>
      <c r="M1113" s="28">
        <v>31250.0</v>
      </c>
      <c r="N1113" s="33"/>
      <c r="O1113" s="33"/>
      <c r="P1113" s="26" t="s">
        <v>592</v>
      </c>
      <c r="Q1113" s="19"/>
      <c r="R1113" s="19"/>
      <c r="S1113" s="19"/>
      <c r="T1113" s="19"/>
      <c r="U1113" s="19"/>
      <c r="V1113" s="19"/>
      <c r="W1113" s="19"/>
      <c r="X1113" s="19"/>
      <c r="Y1113" s="19"/>
      <c r="Z1113" s="19"/>
      <c r="AA1113" s="19"/>
      <c r="AB1113" s="19"/>
      <c r="AC1113" s="19"/>
      <c r="AD1113" s="19"/>
      <c r="AE1113" s="19"/>
      <c r="AF1113" s="19"/>
      <c r="AG1113" s="19"/>
      <c r="AH1113" s="19"/>
      <c r="AI1113" s="19"/>
      <c r="AJ1113" s="19"/>
      <c r="AK1113" s="19"/>
      <c r="AL1113" s="19"/>
      <c r="AM1113" s="19"/>
      <c r="AN1113" s="19"/>
      <c r="AO1113" s="19"/>
      <c r="AP1113" s="19"/>
      <c r="AQ1113" s="19"/>
      <c r="AR1113" s="19"/>
      <c r="AS1113" s="19"/>
      <c r="AT1113" s="19"/>
      <c r="AU1113" s="19"/>
      <c r="AV1113" s="19"/>
      <c r="AW1113" s="19"/>
      <c r="AX1113" s="19"/>
      <c r="AY1113" s="19"/>
      <c r="AZ1113" s="19"/>
      <c r="BA1113" s="19"/>
      <c r="BB1113" s="19"/>
      <c r="BC1113" s="19"/>
      <c r="BD1113" s="19"/>
      <c r="BE1113" s="19"/>
      <c r="BF1113" s="19"/>
      <c r="BG1113" s="19"/>
      <c r="BH1113" s="19"/>
      <c r="BI1113" s="19"/>
      <c r="BJ1113" s="19"/>
      <c r="BK1113" s="19"/>
      <c r="BL1113" s="19"/>
      <c r="BM1113" s="19"/>
      <c r="BN1113" s="19"/>
      <c r="BO1113" s="19"/>
      <c r="BP1113" s="19"/>
      <c r="BQ1113" s="19"/>
      <c r="BR1113" s="19"/>
      <c r="BS1113" s="19"/>
      <c r="BT1113" s="19"/>
      <c r="BU1113" s="19"/>
      <c r="BV1113" s="19"/>
      <c r="BW1113" s="19"/>
      <c r="BX1113" s="19"/>
      <c r="BY1113" s="19"/>
      <c r="BZ1113" s="19"/>
    </row>
    <row r="1114" hidden="1">
      <c r="A1114" s="20" t="s">
        <v>7</v>
      </c>
      <c r="B1114" s="20" t="s">
        <v>38</v>
      </c>
      <c r="C1114" s="21">
        <v>882.0</v>
      </c>
      <c r="D1114" s="22">
        <v>44379.0</v>
      </c>
      <c r="E1114" s="23">
        <v>44295.0</v>
      </c>
      <c r="F1114" s="20" t="s">
        <v>161</v>
      </c>
      <c r="G1114" s="20" t="s">
        <v>162</v>
      </c>
      <c r="H1114" s="24">
        <v>2.0</v>
      </c>
      <c r="I1114" s="25">
        <v>84.0</v>
      </c>
      <c r="J1114" s="26" t="s">
        <v>30</v>
      </c>
      <c r="K1114" s="27">
        <v>1.0</v>
      </c>
      <c r="L1114" s="28" t="s">
        <v>31</v>
      </c>
      <c r="M1114" s="28">
        <v>31250.0</v>
      </c>
      <c r="N1114" s="33"/>
      <c r="O1114" s="33"/>
      <c r="P1114" s="36" t="s">
        <v>592</v>
      </c>
      <c r="Q1114" s="37"/>
      <c r="R1114" s="19"/>
      <c r="S1114" s="19"/>
      <c r="T1114" s="19"/>
      <c r="U1114" s="19"/>
      <c r="V1114" s="19"/>
      <c r="W1114" s="19"/>
      <c r="X1114" s="19"/>
      <c r="Y1114" s="19"/>
      <c r="Z1114" s="19"/>
      <c r="AA1114" s="19"/>
      <c r="AB1114" s="19"/>
      <c r="AC1114" s="19"/>
      <c r="AD1114" s="19"/>
      <c r="AE1114" s="19"/>
      <c r="AF1114" s="19"/>
      <c r="AG1114" s="19"/>
      <c r="AH1114" s="19"/>
      <c r="AI1114" s="19"/>
      <c r="AJ1114" s="19"/>
      <c r="AK1114" s="19"/>
      <c r="AL1114" s="19"/>
      <c r="AM1114" s="19"/>
      <c r="AN1114" s="19"/>
      <c r="AO1114" s="19"/>
      <c r="AP1114" s="19"/>
      <c r="AQ1114" s="19"/>
      <c r="AR1114" s="19"/>
      <c r="AS1114" s="19"/>
      <c r="AT1114" s="19"/>
      <c r="AU1114" s="19"/>
      <c r="AV1114" s="19"/>
      <c r="AW1114" s="19"/>
      <c r="AX1114" s="19"/>
      <c r="AY1114" s="19"/>
      <c r="AZ1114" s="19"/>
      <c r="BA1114" s="19"/>
      <c r="BB1114" s="19"/>
      <c r="BC1114" s="19"/>
      <c r="BD1114" s="19"/>
      <c r="BE1114" s="19"/>
      <c r="BF1114" s="19"/>
      <c r="BG1114" s="19"/>
      <c r="BH1114" s="19"/>
      <c r="BI1114" s="19"/>
      <c r="BJ1114" s="19"/>
      <c r="BK1114" s="19"/>
      <c r="BL1114" s="19"/>
      <c r="BM1114" s="19"/>
      <c r="BN1114" s="19"/>
      <c r="BO1114" s="19"/>
      <c r="BP1114" s="19"/>
      <c r="BQ1114" s="19"/>
      <c r="BR1114" s="19"/>
      <c r="BS1114" s="19"/>
      <c r="BT1114" s="19"/>
      <c r="BU1114" s="19"/>
      <c r="BV1114" s="19"/>
      <c r="BW1114" s="19"/>
      <c r="BX1114" s="19"/>
      <c r="BY1114" s="19"/>
      <c r="BZ1114" s="19"/>
    </row>
    <row r="1115" hidden="1">
      <c r="A1115" s="20" t="s">
        <v>7</v>
      </c>
      <c r="B1115" s="20" t="s">
        <v>33</v>
      </c>
      <c r="C1115" s="21">
        <v>883.0</v>
      </c>
      <c r="D1115" s="22">
        <v>44379.0</v>
      </c>
      <c r="E1115" s="23">
        <v>44295.0</v>
      </c>
      <c r="F1115" s="20" t="s">
        <v>161</v>
      </c>
      <c r="G1115" s="20" t="s">
        <v>162</v>
      </c>
      <c r="H1115" s="24">
        <v>2.0</v>
      </c>
      <c r="I1115" s="25">
        <v>84.0</v>
      </c>
      <c r="J1115" s="26" t="s">
        <v>30</v>
      </c>
      <c r="K1115" s="27">
        <v>1.0</v>
      </c>
      <c r="L1115" s="28" t="s">
        <v>31</v>
      </c>
      <c r="M1115" s="28">
        <v>31250.0</v>
      </c>
      <c r="N1115" s="33"/>
      <c r="O1115" s="33"/>
      <c r="P1115" s="26" t="s">
        <v>592</v>
      </c>
      <c r="Q1115" s="19"/>
      <c r="R1115" s="19"/>
      <c r="S1115" s="19"/>
      <c r="T1115" s="19"/>
      <c r="U1115" s="19"/>
      <c r="V1115" s="19"/>
      <c r="W1115" s="19"/>
      <c r="X1115" s="19"/>
      <c r="Y1115" s="19"/>
      <c r="Z1115" s="19"/>
      <c r="AA1115" s="19"/>
      <c r="AB1115" s="19"/>
      <c r="AC1115" s="19"/>
      <c r="AD1115" s="19"/>
      <c r="AE1115" s="19"/>
      <c r="AF1115" s="19"/>
      <c r="AG1115" s="19"/>
      <c r="AH1115" s="19"/>
      <c r="AI1115" s="19"/>
      <c r="AJ1115" s="19"/>
      <c r="AK1115" s="19"/>
      <c r="AL1115" s="19"/>
      <c r="AM1115" s="19"/>
      <c r="AN1115" s="19"/>
      <c r="AO1115" s="19"/>
      <c r="AP1115" s="19"/>
      <c r="AQ1115" s="19"/>
      <c r="AR1115" s="19"/>
      <c r="AS1115" s="19"/>
      <c r="AT1115" s="19"/>
      <c r="AU1115" s="19"/>
      <c r="AV1115" s="19"/>
      <c r="AW1115" s="19"/>
      <c r="AX1115" s="19"/>
      <c r="AY1115" s="19"/>
      <c r="AZ1115" s="19"/>
      <c r="BA1115" s="19"/>
      <c r="BB1115" s="19"/>
      <c r="BC1115" s="19"/>
      <c r="BD1115" s="19"/>
      <c r="BE1115" s="19"/>
      <c r="BF1115" s="19"/>
      <c r="BG1115" s="19"/>
      <c r="BH1115" s="19"/>
      <c r="BI1115" s="19"/>
      <c r="BJ1115" s="19"/>
      <c r="BK1115" s="19"/>
      <c r="BL1115" s="19"/>
      <c r="BM1115" s="19"/>
      <c r="BN1115" s="19"/>
      <c r="BO1115" s="19"/>
      <c r="BP1115" s="19"/>
      <c r="BQ1115" s="19"/>
      <c r="BR1115" s="19"/>
      <c r="BS1115" s="19"/>
      <c r="BT1115" s="19"/>
      <c r="BU1115" s="19"/>
      <c r="BV1115" s="19"/>
      <c r="BW1115" s="19"/>
      <c r="BX1115" s="19"/>
      <c r="BY1115" s="19"/>
      <c r="BZ1115" s="19"/>
    </row>
    <row r="1116" hidden="1">
      <c r="A1116" s="20" t="s">
        <v>7</v>
      </c>
      <c r="B1116" s="20" t="s">
        <v>33</v>
      </c>
      <c r="C1116" s="21">
        <v>884.0</v>
      </c>
      <c r="D1116" s="22">
        <v>44379.0</v>
      </c>
      <c r="E1116" s="23">
        <v>44295.0</v>
      </c>
      <c r="F1116" s="20" t="s">
        <v>161</v>
      </c>
      <c r="G1116" s="20" t="s">
        <v>162</v>
      </c>
      <c r="H1116" s="24">
        <v>2.0</v>
      </c>
      <c r="I1116" s="25">
        <v>84.0</v>
      </c>
      <c r="J1116" s="26" t="s">
        <v>30</v>
      </c>
      <c r="K1116" s="27">
        <v>1.0</v>
      </c>
      <c r="L1116" s="28" t="s">
        <v>31</v>
      </c>
      <c r="M1116" s="28">
        <v>31250.0</v>
      </c>
      <c r="N1116" s="33"/>
      <c r="O1116" s="33"/>
      <c r="P1116" s="36" t="s">
        <v>592</v>
      </c>
      <c r="Q1116" s="19"/>
      <c r="R1116" s="19"/>
      <c r="S1116" s="19"/>
      <c r="T1116" s="19"/>
      <c r="U1116" s="19"/>
      <c r="V1116" s="19"/>
      <c r="W1116" s="19"/>
      <c r="X1116" s="19"/>
      <c r="Y1116" s="19"/>
      <c r="Z1116" s="19"/>
      <c r="AA1116" s="19"/>
      <c r="AB1116" s="19"/>
      <c r="AC1116" s="19"/>
      <c r="AD1116" s="19"/>
      <c r="AE1116" s="19"/>
      <c r="AF1116" s="19"/>
      <c r="AG1116" s="19"/>
      <c r="AH1116" s="19"/>
      <c r="AI1116" s="19"/>
      <c r="AJ1116" s="19"/>
      <c r="AK1116" s="19"/>
      <c r="AL1116" s="19"/>
      <c r="AM1116" s="19"/>
      <c r="AN1116" s="19"/>
      <c r="AO1116" s="19"/>
      <c r="AP1116" s="19"/>
      <c r="AQ1116" s="19"/>
      <c r="AR1116" s="19"/>
      <c r="AS1116" s="19"/>
      <c r="AT1116" s="19"/>
      <c r="AU1116" s="19"/>
      <c r="AV1116" s="19"/>
      <c r="AW1116" s="19"/>
      <c r="AX1116" s="19"/>
      <c r="AY1116" s="19"/>
      <c r="AZ1116" s="19"/>
      <c r="BA1116" s="19"/>
      <c r="BB1116" s="19"/>
      <c r="BC1116" s="19"/>
      <c r="BD1116" s="19"/>
      <c r="BE1116" s="19"/>
      <c r="BF1116" s="19"/>
      <c r="BG1116" s="19"/>
      <c r="BH1116" s="19"/>
      <c r="BI1116" s="19"/>
      <c r="BJ1116" s="19"/>
      <c r="BK1116" s="19"/>
      <c r="BL1116" s="19"/>
      <c r="BM1116" s="19"/>
      <c r="BN1116" s="19"/>
      <c r="BO1116" s="19"/>
      <c r="BP1116" s="19"/>
      <c r="BQ1116" s="19"/>
      <c r="BR1116" s="19"/>
      <c r="BS1116" s="19"/>
      <c r="BT1116" s="19"/>
      <c r="BU1116" s="19"/>
      <c r="BV1116" s="19"/>
      <c r="BW1116" s="19"/>
      <c r="BX1116" s="19"/>
      <c r="BY1116" s="19"/>
      <c r="BZ1116" s="19"/>
    </row>
    <row r="1117" hidden="1">
      <c r="A1117" s="20" t="s">
        <v>7</v>
      </c>
      <c r="B1117" s="20" t="s">
        <v>33</v>
      </c>
      <c r="C1117" s="21">
        <v>885.0</v>
      </c>
      <c r="D1117" s="22">
        <v>44379.0</v>
      </c>
      <c r="E1117" s="23">
        <v>44295.0</v>
      </c>
      <c r="F1117" s="20" t="s">
        <v>161</v>
      </c>
      <c r="G1117" s="20" t="s">
        <v>162</v>
      </c>
      <c r="H1117" s="24">
        <v>2.0</v>
      </c>
      <c r="I1117" s="25">
        <v>84.0</v>
      </c>
      <c r="J1117" s="26" t="s">
        <v>30</v>
      </c>
      <c r="K1117" s="27">
        <v>1.0</v>
      </c>
      <c r="L1117" s="28" t="s">
        <v>31</v>
      </c>
      <c r="M1117" s="28">
        <v>31250.0</v>
      </c>
      <c r="N1117" s="33"/>
      <c r="O1117" s="33"/>
      <c r="P1117" s="36" t="s">
        <v>592</v>
      </c>
      <c r="Q1117" s="19"/>
      <c r="R1117" s="19"/>
      <c r="S1117" s="19"/>
      <c r="T1117" s="19"/>
      <c r="U1117" s="19"/>
      <c r="V1117" s="19"/>
      <c r="W1117" s="19"/>
      <c r="X1117" s="19"/>
      <c r="Y1117" s="19"/>
      <c r="Z1117" s="19"/>
      <c r="AA1117" s="19"/>
      <c r="AB1117" s="19"/>
      <c r="AC1117" s="19"/>
      <c r="AD1117" s="19"/>
      <c r="AE1117" s="19"/>
      <c r="AF1117" s="19"/>
      <c r="AG1117" s="19"/>
      <c r="AH1117" s="19"/>
      <c r="AI1117" s="19"/>
      <c r="AJ1117" s="19"/>
      <c r="AK1117" s="19"/>
      <c r="AL1117" s="19"/>
      <c r="AM1117" s="19"/>
      <c r="AN1117" s="19"/>
      <c r="AO1117" s="19"/>
      <c r="AP1117" s="19"/>
      <c r="AQ1117" s="19"/>
      <c r="AR1117" s="19"/>
      <c r="AS1117" s="19"/>
      <c r="AT1117" s="19"/>
      <c r="AU1117" s="19"/>
      <c r="AV1117" s="19"/>
      <c r="AW1117" s="19"/>
      <c r="AX1117" s="19"/>
      <c r="AY1117" s="19"/>
      <c r="AZ1117" s="19"/>
      <c r="BA1117" s="19"/>
      <c r="BB1117" s="19"/>
      <c r="BC1117" s="19"/>
      <c r="BD1117" s="19"/>
      <c r="BE1117" s="19"/>
      <c r="BF1117" s="19"/>
      <c r="BG1117" s="19"/>
      <c r="BH1117" s="19"/>
      <c r="BI1117" s="19"/>
      <c r="BJ1117" s="19"/>
      <c r="BK1117" s="19"/>
      <c r="BL1117" s="19"/>
      <c r="BM1117" s="19"/>
      <c r="BN1117" s="19"/>
      <c r="BO1117" s="19"/>
      <c r="BP1117" s="19"/>
      <c r="BQ1117" s="19"/>
      <c r="BR1117" s="19"/>
      <c r="BS1117" s="19"/>
      <c r="BT1117" s="19"/>
      <c r="BU1117" s="19"/>
      <c r="BV1117" s="19"/>
      <c r="BW1117" s="19"/>
      <c r="BX1117" s="19"/>
      <c r="BY1117" s="19"/>
      <c r="BZ1117" s="19"/>
    </row>
    <row r="1118" hidden="1">
      <c r="A1118" s="20" t="s">
        <v>7</v>
      </c>
      <c r="B1118" s="20" t="s">
        <v>33</v>
      </c>
      <c r="C1118" s="21">
        <v>886.0</v>
      </c>
      <c r="D1118" s="22">
        <v>44379.0</v>
      </c>
      <c r="E1118" s="23">
        <v>44295.0</v>
      </c>
      <c r="F1118" s="20" t="s">
        <v>161</v>
      </c>
      <c r="G1118" s="20" t="s">
        <v>162</v>
      </c>
      <c r="H1118" s="24">
        <v>2.0</v>
      </c>
      <c r="I1118" s="25">
        <v>84.0</v>
      </c>
      <c r="J1118" s="26" t="s">
        <v>30</v>
      </c>
      <c r="K1118" s="27">
        <v>1.0</v>
      </c>
      <c r="L1118" s="28" t="s">
        <v>31</v>
      </c>
      <c r="M1118" s="28">
        <v>31250.0</v>
      </c>
      <c r="N1118" s="33"/>
      <c r="O1118" s="33"/>
      <c r="P1118" s="36" t="s">
        <v>592</v>
      </c>
      <c r="Q1118" s="19"/>
      <c r="R1118" s="19"/>
      <c r="S1118" s="19"/>
      <c r="T1118" s="19"/>
      <c r="U1118" s="19"/>
      <c r="V1118" s="19"/>
      <c r="W1118" s="19"/>
      <c r="X1118" s="19"/>
      <c r="Y1118" s="19"/>
      <c r="Z1118" s="19"/>
      <c r="AA1118" s="19"/>
      <c r="AB1118" s="19"/>
      <c r="AC1118" s="19"/>
      <c r="AD1118" s="19"/>
      <c r="AE1118" s="19"/>
      <c r="AF1118" s="19"/>
      <c r="AG1118" s="19"/>
      <c r="AH1118" s="19"/>
      <c r="AI1118" s="19"/>
      <c r="AJ1118" s="19"/>
      <c r="AK1118" s="19"/>
      <c r="AL1118" s="19"/>
      <c r="AM1118" s="19"/>
      <c r="AN1118" s="19"/>
      <c r="AO1118" s="19"/>
      <c r="AP1118" s="19"/>
      <c r="AQ1118" s="19"/>
      <c r="AR1118" s="19"/>
      <c r="AS1118" s="19"/>
      <c r="AT1118" s="19"/>
      <c r="AU1118" s="19"/>
      <c r="AV1118" s="19"/>
      <c r="AW1118" s="19"/>
      <c r="AX1118" s="19"/>
      <c r="AY1118" s="19"/>
      <c r="AZ1118" s="19"/>
      <c r="BA1118" s="19"/>
      <c r="BB1118" s="19"/>
      <c r="BC1118" s="19"/>
      <c r="BD1118" s="19"/>
      <c r="BE1118" s="19"/>
      <c r="BF1118" s="19"/>
      <c r="BG1118" s="19"/>
      <c r="BH1118" s="19"/>
      <c r="BI1118" s="19"/>
      <c r="BJ1118" s="19"/>
      <c r="BK1118" s="19"/>
      <c r="BL1118" s="19"/>
      <c r="BM1118" s="19"/>
      <c r="BN1118" s="19"/>
      <c r="BO1118" s="19"/>
      <c r="BP1118" s="19"/>
      <c r="BQ1118" s="19"/>
      <c r="BR1118" s="19"/>
      <c r="BS1118" s="19"/>
      <c r="BT1118" s="19"/>
      <c r="BU1118" s="19"/>
      <c r="BV1118" s="19"/>
      <c r="BW1118" s="19"/>
      <c r="BX1118" s="19"/>
      <c r="BY1118" s="19"/>
      <c r="BZ1118" s="19"/>
    </row>
    <row r="1119" hidden="1">
      <c r="A1119" s="20" t="s">
        <v>7</v>
      </c>
      <c r="B1119" s="20" t="s">
        <v>33</v>
      </c>
      <c r="C1119" s="21">
        <v>887.0</v>
      </c>
      <c r="D1119" s="22">
        <v>44379.0</v>
      </c>
      <c r="E1119" s="23">
        <v>44295.0</v>
      </c>
      <c r="F1119" s="20" t="s">
        <v>161</v>
      </c>
      <c r="G1119" s="20" t="s">
        <v>162</v>
      </c>
      <c r="H1119" s="24">
        <v>2.0</v>
      </c>
      <c r="I1119" s="25">
        <v>84.0</v>
      </c>
      <c r="J1119" s="26" t="s">
        <v>30</v>
      </c>
      <c r="K1119" s="27">
        <v>1.0</v>
      </c>
      <c r="L1119" s="28" t="s">
        <v>31</v>
      </c>
      <c r="M1119" s="28">
        <v>31250.0</v>
      </c>
      <c r="N1119" s="33"/>
      <c r="O1119" s="33"/>
      <c r="P1119" s="26" t="s">
        <v>592</v>
      </c>
      <c r="Q1119" s="19"/>
      <c r="R1119" s="19"/>
      <c r="S1119" s="19"/>
      <c r="T1119" s="19"/>
      <c r="U1119" s="19"/>
      <c r="V1119" s="19"/>
      <c r="W1119" s="19"/>
      <c r="X1119" s="19"/>
      <c r="Y1119" s="19"/>
      <c r="Z1119" s="19"/>
      <c r="AA1119" s="19"/>
      <c r="AB1119" s="19"/>
      <c r="AC1119" s="19"/>
      <c r="AD1119" s="19"/>
      <c r="AE1119" s="19"/>
      <c r="AF1119" s="19"/>
      <c r="AG1119" s="19"/>
      <c r="AH1119" s="19"/>
      <c r="AI1119" s="19"/>
      <c r="AJ1119" s="19"/>
      <c r="AK1119" s="19"/>
      <c r="AL1119" s="19"/>
      <c r="AM1119" s="19"/>
      <c r="AN1119" s="19"/>
      <c r="AO1119" s="19"/>
      <c r="AP1119" s="19"/>
      <c r="AQ1119" s="19"/>
      <c r="AR1119" s="19"/>
      <c r="AS1119" s="19"/>
      <c r="AT1119" s="19"/>
      <c r="AU1119" s="19"/>
      <c r="AV1119" s="19"/>
      <c r="AW1119" s="19"/>
      <c r="AX1119" s="19"/>
      <c r="AY1119" s="19"/>
      <c r="AZ1119" s="19"/>
      <c r="BA1119" s="19"/>
      <c r="BB1119" s="19"/>
      <c r="BC1119" s="19"/>
      <c r="BD1119" s="19"/>
      <c r="BE1119" s="19"/>
      <c r="BF1119" s="19"/>
      <c r="BG1119" s="19"/>
      <c r="BH1119" s="19"/>
      <c r="BI1119" s="19"/>
      <c r="BJ1119" s="19"/>
      <c r="BK1119" s="19"/>
      <c r="BL1119" s="19"/>
      <c r="BM1119" s="19"/>
      <c r="BN1119" s="19"/>
      <c r="BO1119" s="19"/>
      <c r="BP1119" s="19"/>
      <c r="BQ1119" s="19"/>
      <c r="BR1119" s="19"/>
      <c r="BS1119" s="19"/>
      <c r="BT1119" s="19"/>
      <c r="BU1119" s="19"/>
      <c r="BV1119" s="19"/>
      <c r="BW1119" s="19"/>
      <c r="BX1119" s="19"/>
      <c r="BY1119" s="19"/>
      <c r="BZ1119" s="19"/>
    </row>
    <row r="1120" hidden="1">
      <c r="A1120" s="20" t="s">
        <v>7</v>
      </c>
      <c r="B1120" s="20" t="s">
        <v>33</v>
      </c>
      <c r="C1120" s="21">
        <v>1035.0</v>
      </c>
      <c r="D1120" s="22">
        <v>44268.0</v>
      </c>
      <c r="E1120" s="23">
        <v>44295.0</v>
      </c>
      <c r="F1120" s="20" t="s">
        <v>161</v>
      </c>
      <c r="G1120" s="20" t="s">
        <v>162</v>
      </c>
      <c r="H1120" s="24">
        <v>2.0</v>
      </c>
      <c r="I1120" s="25">
        <v>27.0</v>
      </c>
      <c r="J1120" s="26" t="s">
        <v>34</v>
      </c>
      <c r="K1120" s="27">
        <v>0.0</v>
      </c>
      <c r="L1120" s="28" t="s">
        <v>35</v>
      </c>
      <c r="M1120" s="28">
        <v>150000.0</v>
      </c>
      <c r="N1120" s="29"/>
      <c r="O1120" s="30">
        <v>44380.0</v>
      </c>
      <c r="P1120" s="36" t="s">
        <v>178</v>
      </c>
      <c r="Q1120" s="19"/>
      <c r="R1120" s="19"/>
      <c r="S1120" s="19"/>
      <c r="T1120" s="19"/>
      <c r="U1120" s="19"/>
      <c r="V1120" s="19"/>
      <c r="W1120" s="19"/>
      <c r="X1120" s="19"/>
      <c r="Y1120" s="19"/>
      <c r="Z1120" s="19"/>
      <c r="AA1120" s="19"/>
      <c r="AB1120" s="19"/>
      <c r="AC1120" s="19"/>
      <c r="AD1120" s="19"/>
      <c r="AE1120" s="19"/>
      <c r="AF1120" s="19"/>
      <c r="AG1120" s="19"/>
      <c r="AH1120" s="19"/>
      <c r="AI1120" s="19"/>
      <c r="AJ1120" s="19"/>
      <c r="AK1120" s="19"/>
      <c r="AL1120" s="19"/>
      <c r="AM1120" s="19"/>
      <c r="AN1120" s="19"/>
      <c r="AO1120" s="19"/>
      <c r="AP1120" s="19"/>
      <c r="AQ1120" s="19"/>
      <c r="AR1120" s="19"/>
      <c r="AS1120" s="19"/>
      <c r="AT1120" s="19"/>
      <c r="AU1120" s="19"/>
      <c r="AV1120" s="19"/>
      <c r="AW1120" s="19"/>
      <c r="AX1120" s="19"/>
      <c r="AY1120" s="19"/>
      <c r="AZ1120" s="19"/>
      <c r="BA1120" s="19"/>
      <c r="BB1120" s="19"/>
      <c r="BC1120" s="19"/>
      <c r="BD1120" s="19"/>
      <c r="BE1120" s="19"/>
      <c r="BF1120" s="19"/>
      <c r="BG1120" s="19"/>
      <c r="BH1120" s="19"/>
      <c r="BI1120" s="19"/>
      <c r="BJ1120" s="19"/>
      <c r="BK1120" s="19"/>
      <c r="BL1120" s="19"/>
      <c r="BM1120" s="19"/>
      <c r="BN1120" s="19"/>
      <c r="BO1120" s="19"/>
      <c r="BP1120" s="19"/>
      <c r="BQ1120" s="19"/>
      <c r="BR1120" s="19"/>
      <c r="BS1120" s="19"/>
      <c r="BT1120" s="19"/>
      <c r="BU1120" s="19"/>
      <c r="BV1120" s="19"/>
      <c r="BW1120" s="19"/>
      <c r="BX1120" s="19"/>
      <c r="BY1120" s="19"/>
      <c r="BZ1120" s="19"/>
    </row>
    <row r="1121" hidden="1">
      <c r="A1121" s="20" t="s">
        <v>7</v>
      </c>
      <c r="B1121" s="20" t="s">
        <v>38</v>
      </c>
      <c r="C1121" s="21">
        <v>851.0</v>
      </c>
      <c r="D1121" s="22">
        <v>44264.0</v>
      </c>
      <c r="E1121" s="23">
        <v>44295.0</v>
      </c>
      <c r="F1121" s="20" t="s">
        <v>161</v>
      </c>
      <c r="G1121" s="20" t="s">
        <v>162</v>
      </c>
      <c r="H1121" s="24">
        <v>2.0</v>
      </c>
      <c r="I1121" s="25">
        <v>335.0</v>
      </c>
      <c r="J1121" s="26" t="s">
        <v>30</v>
      </c>
      <c r="K1121" s="27">
        <v>1.0</v>
      </c>
      <c r="L1121" s="28" t="s">
        <v>31</v>
      </c>
      <c r="M1121" s="28">
        <v>0.0</v>
      </c>
      <c r="N1121" s="33"/>
      <c r="O1121" s="33"/>
      <c r="P1121" s="36" t="s">
        <v>48</v>
      </c>
      <c r="Q1121" s="37"/>
      <c r="R1121" s="37"/>
      <c r="S1121" s="37"/>
      <c r="T1121" s="37"/>
      <c r="U1121" s="37"/>
      <c r="V1121" s="37"/>
      <c r="W1121" s="37"/>
      <c r="X1121" s="19"/>
      <c r="Y1121" s="19"/>
      <c r="Z1121" s="19"/>
      <c r="AA1121" s="19"/>
      <c r="AB1121" s="19"/>
      <c r="AC1121" s="19"/>
      <c r="AD1121" s="19"/>
      <c r="AE1121" s="19"/>
      <c r="AF1121" s="19"/>
      <c r="AG1121" s="19"/>
      <c r="AH1121" s="19"/>
      <c r="AI1121" s="19"/>
      <c r="AJ1121" s="19"/>
      <c r="AK1121" s="19"/>
      <c r="AL1121" s="19"/>
      <c r="AM1121" s="19"/>
      <c r="AN1121" s="19"/>
      <c r="AO1121" s="19"/>
      <c r="AP1121" s="19"/>
      <c r="AQ1121" s="19"/>
      <c r="AR1121" s="19"/>
      <c r="AS1121" s="19"/>
      <c r="AT1121" s="19"/>
      <c r="AU1121" s="19"/>
      <c r="AV1121" s="19"/>
      <c r="AW1121" s="19"/>
      <c r="AX1121" s="19"/>
      <c r="AY1121" s="19"/>
      <c r="AZ1121" s="19"/>
      <c r="BA1121" s="19"/>
      <c r="BB1121" s="19"/>
      <c r="BC1121" s="19"/>
      <c r="BD1121" s="19"/>
      <c r="BE1121" s="19"/>
      <c r="BF1121" s="19"/>
      <c r="BG1121" s="19"/>
      <c r="BH1121" s="19"/>
      <c r="BI1121" s="19"/>
      <c r="BJ1121" s="19"/>
      <c r="BK1121" s="19"/>
      <c r="BL1121" s="19"/>
      <c r="BM1121" s="19"/>
      <c r="BN1121" s="19"/>
      <c r="BO1121" s="19"/>
      <c r="BP1121" s="19"/>
      <c r="BQ1121" s="19"/>
      <c r="BR1121" s="19"/>
      <c r="BS1121" s="19"/>
      <c r="BT1121" s="19"/>
      <c r="BU1121" s="19"/>
      <c r="BV1121" s="19"/>
      <c r="BW1121" s="19"/>
      <c r="BX1121" s="19"/>
      <c r="BY1121" s="19"/>
      <c r="BZ1121" s="19"/>
    </row>
    <row r="1122" hidden="1">
      <c r="A1122" s="20" t="s">
        <v>7</v>
      </c>
      <c r="B1122" s="20" t="s">
        <v>51</v>
      </c>
      <c r="C1122" s="21">
        <v>427.0</v>
      </c>
      <c r="D1122" s="22">
        <v>44522.0</v>
      </c>
      <c r="E1122" s="23">
        <v>44296.0</v>
      </c>
      <c r="F1122" s="20" t="s">
        <v>161</v>
      </c>
      <c r="G1122" s="20" t="s">
        <v>162</v>
      </c>
      <c r="H1122" s="24">
        <v>2.0</v>
      </c>
      <c r="I1122" s="25">
        <v>23.0</v>
      </c>
      <c r="J1122" s="26" t="s">
        <v>52</v>
      </c>
      <c r="K1122" s="27">
        <v>0.6</v>
      </c>
      <c r="L1122" s="28" t="s">
        <v>31</v>
      </c>
      <c r="M1122" s="28">
        <v>150000.0</v>
      </c>
      <c r="N1122" s="33"/>
      <c r="O1122" s="33"/>
      <c r="P1122" s="38" t="s">
        <v>707</v>
      </c>
      <c r="Q1122" s="19"/>
      <c r="R1122" s="19"/>
      <c r="S1122" s="19"/>
      <c r="T1122" s="19"/>
      <c r="U1122" s="19"/>
      <c r="V1122" s="19"/>
      <c r="W1122" s="19"/>
      <c r="X1122" s="19"/>
      <c r="Y1122" s="19"/>
      <c r="Z1122" s="19"/>
      <c r="AA1122" s="19"/>
      <c r="AB1122" s="19"/>
      <c r="AC1122" s="19"/>
      <c r="AD1122" s="19"/>
      <c r="AE1122" s="19"/>
      <c r="AF1122" s="19"/>
      <c r="AG1122" s="19"/>
      <c r="AH1122" s="19"/>
      <c r="AI1122" s="19"/>
      <c r="AJ1122" s="19"/>
      <c r="AK1122" s="19"/>
      <c r="AL1122" s="19"/>
      <c r="AM1122" s="19"/>
      <c r="AN1122" s="19"/>
      <c r="AO1122" s="19"/>
      <c r="AP1122" s="19"/>
      <c r="AQ1122" s="19"/>
      <c r="AR1122" s="19"/>
      <c r="AS1122" s="19"/>
      <c r="AT1122" s="19"/>
      <c r="AU1122" s="19"/>
      <c r="AV1122" s="19"/>
      <c r="AW1122" s="19"/>
      <c r="AX1122" s="19"/>
      <c r="AY1122" s="19"/>
      <c r="AZ1122" s="19"/>
      <c r="BA1122" s="19"/>
      <c r="BB1122" s="19"/>
      <c r="BC1122" s="19"/>
      <c r="BD1122" s="19"/>
      <c r="BE1122" s="19"/>
      <c r="BF1122" s="19"/>
      <c r="BG1122" s="19"/>
      <c r="BH1122" s="19"/>
      <c r="BI1122" s="19"/>
      <c r="BJ1122" s="19"/>
      <c r="BK1122" s="19"/>
      <c r="BL1122" s="19"/>
      <c r="BM1122" s="19"/>
      <c r="BN1122" s="19"/>
      <c r="BO1122" s="19"/>
      <c r="BP1122" s="19"/>
      <c r="BQ1122" s="19"/>
      <c r="BR1122" s="19"/>
      <c r="BS1122" s="19"/>
      <c r="BT1122" s="19"/>
      <c r="BU1122" s="19"/>
      <c r="BV1122" s="19"/>
      <c r="BW1122" s="19"/>
      <c r="BX1122" s="19"/>
      <c r="BY1122" s="19"/>
      <c r="BZ1122" s="19"/>
    </row>
    <row r="1123" hidden="1">
      <c r="A1123" s="20" t="s">
        <v>5</v>
      </c>
      <c r="B1123" s="20" t="s">
        <v>33</v>
      </c>
      <c r="C1123" s="21">
        <v>260.0</v>
      </c>
      <c r="D1123" s="22">
        <v>44505.0</v>
      </c>
      <c r="E1123" s="23">
        <v>44296.0</v>
      </c>
      <c r="F1123" s="20" t="s">
        <v>161</v>
      </c>
      <c r="G1123" s="20" t="s">
        <v>162</v>
      </c>
      <c r="H1123" s="24">
        <v>2.0</v>
      </c>
      <c r="I1123" s="25">
        <v>23.0</v>
      </c>
      <c r="J1123" s="26" t="s">
        <v>359</v>
      </c>
      <c r="K1123" s="27">
        <v>0.75</v>
      </c>
      <c r="L1123" s="28" t="s">
        <v>31</v>
      </c>
      <c r="M1123" s="28">
        <v>45000.0</v>
      </c>
      <c r="N1123" s="29"/>
      <c r="O1123" s="30">
        <v>44268.0</v>
      </c>
      <c r="P1123" s="26" t="s">
        <v>708</v>
      </c>
      <c r="Q1123" s="19"/>
      <c r="R1123" s="19"/>
      <c r="S1123" s="19"/>
      <c r="T1123" s="19"/>
      <c r="U1123" s="19"/>
      <c r="V1123" s="19"/>
      <c r="W1123" s="19"/>
      <c r="X1123" s="19"/>
      <c r="Y1123" s="19"/>
      <c r="Z1123" s="19"/>
      <c r="AA1123" s="19"/>
      <c r="AB1123" s="19"/>
      <c r="AC1123" s="19"/>
      <c r="AD1123" s="19"/>
      <c r="AE1123" s="19"/>
      <c r="AF1123" s="19"/>
      <c r="AG1123" s="19"/>
      <c r="AH1123" s="19"/>
      <c r="AI1123" s="19"/>
      <c r="AJ1123" s="19"/>
      <c r="AK1123" s="19"/>
      <c r="AL1123" s="19"/>
      <c r="AM1123" s="19"/>
      <c r="AN1123" s="19"/>
      <c r="AO1123" s="19"/>
      <c r="AP1123" s="19"/>
      <c r="AQ1123" s="19"/>
      <c r="AR1123" s="19"/>
      <c r="AS1123" s="19"/>
      <c r="AT1123" s="19"/>
      <c r="AU1123" s="19"/>
      <c r="AV1123" s="19"/>
      <c r="AW1123" s="19"/>
      <c r="AX1123" s="19"/>
      <c r="AY1123" s="19"/>
      <c r="AZ1123" s="19"/>
      <c r="BA1123" s="19"/>
      <c r="BB1123" s="19"/>
      <c r="BC1123" s="19"/>
      <c r="BD1123" s="19"/>
      <c r="BE1123" s="19"/>
      <c r="BF1123" s="19"/>
      <c r="BG1123" s="19"/>
      <c r="BH1123" s="19"/>
      <c r="BI1123" s="19"/>
      <c r="BJ1123" s="19"/>
      <c r="BK1123" s="19"/>
      <c r="BL1123" s="19"/>
      <c r="BM1123" s="19"/>
      <c r="BN1123" s="19"/>
      <c r="BO1123" s="19"/>
      <c r="BP1123" s="19"/>
      <c r="BQ1123" s="19"/>
      <c r="BR1123" s="19"/>
      <c r="BS1123" s="19"/>
      <c r="BT1123" s="19"/>
      <c r="BU1123" s="19"/>
      <c r="BV1123" s="19"/>
      <c r="BW1123" s="19"/>
      <c r="BX1123" s="19"/>
      <c r="BY1123" s="19"/>
      <c r="BZ1123" s="19"/>
    </row>
    <row r="1124" hidden="1">
      <c r="A1124" s="20" t="s">
        <v>6</v>
      </c>
      <c r="B1124" s="20" t="s">
        <v>22</v>
      </c>
      <c r="C1124" s="21">
        <v>1626.0</v>
      </c>
      <c r="D1124" s="22">
        <v>44477.0</v>
      </c>
      <c r="E1124" s="23">
        <v>44296.0</v>
      </c>
      <c r="F1124" s="20" t="s">
        <v>161</v>
      </c>
      <c r="G1124" s="20" t="s">
        <v>162</v>
      </c>
      <c r="H1124" s="24">
        <v>2.0</v>
      </c>
      <c r="I1124" s="25">
        <v>23.0</v>
      </c>
      <c r="J1124" s="26" t="s">
        <v>359</v>
      </c>
      <c r="K1124" s="27">
        <v>0.75</v>
      </c>
      <c r="L1124" s="28" t="s">
        <v>31</v>
      </c>
      <c r="M1124" s="28">
        <v>65000.0</v>
      </c>
      <c r="N1124" s="29"/>
      <c r="O1124" s="30">
        <v>44272.0</v>
      </c>
      <c r="P1124" s="26" t="s">
        <v>709</v>
      </c>
      <c r="Q1124" s="19"/>
      <c r="R1124" s="19"/>
      <c r="S1124" s="19"/>
      <c r="T1124" s="19"/>
      <c r="U1124" s="19"/>
      <c r="V1124" s="19"/>
      <c r="W1124" s="19"/>
      <c r="X1124" s="19"/>
      <c r="Y1124" s="19"/>
      <c r="Z1124" s="19"/>
      <c r="AA1124" s="19"/>
      <c r="AB1124" s="19"/>
      <c r="AC1124" s="19"/>
      <c r="AD1124" s="19"/>
      <c r="AE1124" s="19"/>
      <c r="AF1124" s="19"/>
      <c r="AG1124" s="19"/>
      <c r="AH1124" s="19"/>
      <c r="AI1124" s="19"/>
      <c r="AJ1124" s="19"/>
      <c r="AK1124" s="19"/>
      <c r="AL1124" s="19"/>
      <c r="AM1124" s="19"/>
      <c r="AN1124" s="19"/>
      <c r="AO1124" s="19"/>
      <c r="AP1124" s="19"/>
      <c r="AQ1124" s="19"/>
      <c r="AR1124" s="19"/>
      <c r="AS1124" s="19"/>
      <c r="AT1124" s="19"/>
      <c r="AU1124" s="19"/>
      <c r="AV1124" s="19"/>
      <c r="AW1124" s="19"/>
      <c r="AX1124" s="19"/>
      <c r="AY1124" s="19"/>
      <c r="AZ1124" s="19"/>
      <c r="BA1124" s="19"/>
      <c r="BB1124" s="19"/>
      <c r="BC1124" s="19"/>
      <c r="BD1124" s="19"/>
      <c r="BE1124" s="19"/>
      <c r="BF1124" s="19"/>
      <c r="BG1124" s="19"/>
      <c r="BH1124" s="19"/>
      <c r="BI1124" s="19"/>
      <c r="BJ1124" s="19"/>
      <c r="BK1124" s="19"/>
      <c r="BL1124" s="19"/>
      <c r="BM1124" s="19"/>
      <c r="BN1124" s="19"/>
      <c r="BO1124" s="19"/>
      <c r="BP1124" s="19"/>
      <c r="BQ1124" s="19"/>
      <c r="BR1124" s="19"/>
      <c r="BS1124" s="19"/>
      <c r="BT1124" s="19"/>
      <c r="BU1124" s="19"/>
      <c r="BV1124" s="19"/>
      <c r="BW1124" s="19"/>
      <c r="BX1124" s="19"/>
      <c r="BY1124" s="19"/>
      <c r="BZ1124" s="19"/>
    </row>
    <row r="1125" hidden="1">
      <c r="A1125" s="20" t="s">
        <v>5</v>
      </c>
      <c r="B1125" s="20" t="s">
        <v>51</v>
      </c>
      <c r="C1125" s="21">
        <v>496.0</v>
      </c>
      <c r="D1125" s="22">
        <v>44472.0</v>
      </c>
      <c r="E1125" s="23">
        <v>44296.0</v>
      </c>
      <c r="F1125" s="20" t="s">
        <v>161</v>
      </c>
      <c r="G1125" s="20" t="s">
        <v>162</v>
      </c>
      <c r="H1125" s="24">
        <v>2.0</v>
      </c>
      <c r="I1125" s="25">
        <v>23.0</v>
      </c>
      <c r="J1125" s="26" t="s">
        <v>52</v>
      </c>
      <c r="K1125" s="27">
        <v>0.5</v>
      </c>
      <c r="L1125" s="28" t="s">
        <v>31</v>
      </c>
      <c r="M1125" s="28">
        <v>20000.0</v>
      </c>
      <c r="N1125" s="29"/>
      <c r="O1125" s="30">
        <v>44251.0</v>
      </c>
      <c r="P1125" s="34" t="s">
        <v>710</v>
      </c>
      <c r="Q1125" s="19"/>
      <c r="R1125" s="19"/>
      <c r="S1125" s="19"/>
      <c r="T1125" s="19"/>
      <c r="U1125" s="19"/>
      <c r="V1125" s="19"/>
      <c r="W1125" s="19"/>
      <c r="X1125" s="19"/>
      <c r="Y1125" s="19"/>
      <c r="Z1125" s="19"/>
      <c r="AA1125" s="19"/>
      <c r="AB1125" s="19"/>
      <c r="AC1125" s="19"/>
      <c r="AD1125" s="19"/>
      <c r="AE1125" s="19"/>
      <c r="AF1125" s="19"/>
      <c r="AG1125" s="19"/>
      <c r="AH1125" s="19"/>
      <c r="AI1125" s="19"/>
      <c r="AJ1125" s="19"/>
      <c r="AK1125" s="19"/>
      <c r="AL1125" s="19"/>
      <c r="AM1125" s="19"/>
      <c r="AN1125" s="19"/>
      <c r="AO1125" s="19"/>
      <c r="AP1125" s="19"/>
      <c r="AQ1125" s="19"/>
      <c r="AR1125" s="19"/>
      <c r="AS1125" s="19"/>
      <c r="AT1125" s="19"/>
      <c r="AU1125" s="19"/>
      <c r="AV1125" s="19"/>
      <c r="AW1125" s="19"/>
      <c r="AX1125" s="19"/>
      <c r="AY1125" s="19"/>
      <c r="AZ1125" s="19"/>
      <c r="BA1125" s="19"/>
      <c r="BB1125" s="19"/>
      <c r="BC1125" s="19"/>
      <c r="BD1125" s="19"/>
      <c r="BE1125" s="19"/>
      <c r="BF1125" s="19"/>
      <c r="BG1125" s="19"/>
      <c r="BH1125" s="19"/>
      <c r="BI1125" s="19"/>
      <c r="BJ1125" s="19"/>
      <c r="BK1125" s="19"/>
      <c r="BL1125" s="19"/>
      <c r="BM1125" s="19"/>
      <c r="BN1125" s="19"/>
      <c r="BO1125" s="19"/>
      <c r="BP1125" s="19"/>
      <c r="BQ1125" s="19"/>
      <c r="BR1125" s="19"/>
      <c r="BS1125" s="19"/>
      <c r="BT1125" s="19"/>
      <c r="BU1125" s="19"/>
      <c r="BV1125" s="19"/>
      <c r="BW1125" s="19"/>
      <c r="BX1125" s="19"/>
      <c r="BY1125" s="19"/>
      <c r="BZ1125" s="19"/>
    </row>
    <row r="1126" hidden="1">
      <c r="A1126" s="49" t="s">
        <v>6</v>
      </c>
      <c r="B1126" s="20" t="s">
        <v>33</v>
      </c>
      <c r="C1126" s="21">
        <v>1586.0</v>
      </c>
      <c r="D1126" s="22">
        <v>44397.0</v>
      </c>
      <c r="E1126" s="42">
        <v>44296.0</v>
      </c>
      <c r="F1126" s="20" t="s">
        <v>161</v>
      </c>
      <c r="G1126" s="20" t="s">
        <v>162</v>
      </c>
      <c r="H1126" s="24">
        <v>2.0</v>
      </c>
      <c r="I1126" s="25">
        <v>23.0</v>
      </c>
      <c r="J1126" s="43" t="s">
        <v>359</v>
      </c>
      <c r="K1126" s="44">
        <v>0.75</v>
      </c>
      <c r="L1126" s="45" t="s">
        <v>31</v>
      </c>
      <c r="M1126" s="45">
        <v>11000.0</v>
      </c>
      <c r="N1126" s="46"/>
      <c r="O1126" s="46"/>
      <c r="P1126" s="50" t="s">
        <v>711</v>
      </c>
      <c r="Q1126" s="48"/>
      <c r="R1126" s="48"/>
      <c r="S1126" s="48"/>
      <c r="T1126" s="48"/>
      <c r="U1126" s="48"/>
      <c r="V1126" s="48"/>
      <c r="W1126" s="48"/>
      <c r="X1126" s="48"/>
      <c r="Y1126" s="48"/>
      <c r="Z1126" s="48"/>
      <c r="AA1126" s="48"/>
      <c r="AB1126" s="48"/>
      <c r="AC1126" s="48"/>
      <c r="AD1126" s="48"/>
      <c r="AE1126" s="48"/>
      <c r="AF1126" s="48"/>
      <c r="AG1126" s="48"/>
      <c r="AH1126" s="48"/>
      <c r="AI1126" s="48"/>
      <c r="AJ1126" s="48"/>
      <c r="AK1126" s="48"/>
      <c r="AL1126" s="48"/>
      <c r="AM1126" s="48"/>
      <c r="AN1126" s="48"/>
      <c r="AO1126" s="48"/>
      <c r="AP1126" s="48"/>
      <c r="AQ1126" s="48"/>
      <c r="AR1126" s="48"/>
      <c r="AS1126" s="48"/>
      <c r="AT1126" s="48"/>
      <c r="AU1126" s="48"/>
      <c r="AV1126" s="48"/>
      <c r="AW1126" s="48"/>
      <c r="AX1126" s="48"/>
      <c r="AY1126" s="48"/>
      <c r="AZ1126" s="48"/>
      <c r="BA1126" s="48"/>
      <c r="BB1126" s="48"/>
      <c r="BC1126" s="48"/>
      <c r="BD1126" s="48"/>
      <c r="BE1126" s="48"/>
      <c r="BF1126" s="48"/>
      <c r="BG1126" s="48"/>
      <c r="BH1126" s="48"/>
      <c r="BI1126" s="48"/>
      <c r="BJ1126" s="48"/>
      <c r="BK1126" s="48"/>
      <c r="BL1126" s="48"/>
      <c r="BM1126" s="48"/>
      <c r="BN1126" s="48"/>
      <c r="BO1126" s="48"/>
      <c r="BP1126" s="48"/>
      <c r="BQ1126" s="48"/>
      <c r="BR1126" s="48"/>
      <c r="BS1126" s="48"/>
      <c r="BT1126" s="48"/>
      <c r="BU1126" s="48"/>
      <c r="BV1126" s="48"/>
      <c r="BW1126" s="48"/>
      <c r="BX1126" s="48"/>
      <c r="BY1126" s="48"/>
      <c r="BZ1126" s="48"/>
    </row>
    <row r="1127" hidden="1">
      <c r="A1127" s="20" t="s">
        <v>7</v>
      </c>
      <c r="B1127" s="20" t="s">
        <v>22</v>
      </c>
      <c r="C1127" s="21">
        <v>561.0</v>
      </c>
      <c r="D1127" s="22">
        <v>44289.0</v>
      </c>
      <c r="E1127" s="23">
        <v>44296.0</v>
      </c>
      <c r="F1127" s="20" t="s">
        <v>161</v>
      </c>
      <c r="G1127" s="20" t="s">
        <v>162</v>
      </c>
      <c r="H1127" s="24">
        <v>2.0</v>
      </c>
      <c r="I1127" s="25">
        <v>7.0</v>
      </c>
      <c r="J1127" s="26" t="s">
        <v>34</v>
      </c>
      <c r="K1127" s="27">
        <v>0.0</v>
      </c>
      <c r="L1127" s="28" t="s">
        <v>35</v>
      </c>
      <c r="M1127" s="28">
        <v>180000.0</v>
      </c>
      <c r="N1127" s="29"/>
      <c r="O1127" s="30">
        <v>44289.0</v>
      </c>
      <c r="P1127" s="26" t="s">
        <v>712</v>
      </c>
      <c r="Q1127" s="19"/>
      <c r="R1127" s="19"/>
      <c r="S1127" s="19"/>
      <c r="T1127" s="19"/>
      <c r="U1127" s="19"/>
      <c r="V1127" s="19"/>
      <c r="W1127" s="19"/>
      <c r="X1127" s="19"/>
      <c r="Y1127" s="19"/>
      <c r="Z1127" s="19"/>
      <c r="AA1127" s="19"/>
      <c r="AB1127" s="19"/>
      <c r="AC1127" s="19"/>
      <c r="AD1127" s="19"/>
      <c r="AE1127" s="19"/>
      <c r="AF1127" s="19"/>
      <c r="AG1127" s="19"/>
      <c r="AH1127" s="19"/>
      <c r="AI1127" s="19"/>
      <c r="AJ1127" s="19"/>
      <c r="AK1127" s="19"/>
      <c r="AL1127" s="19"/>
      <c r="AM1127" s="19"/>
      <c r="AN1127" s="19"/>
      <c r="AO1127" s="19"/>
      <c r="AP1127" s="19"/>
      <c r="AQ1127" s="19"/>
      <c r="AR1127" s="19"/>
      <c r="AS1127" s="19"/>
      <c r="AT1127" s="19"/>
      <c r="AU1127" s="19"/>
      <c r="AV1127" s="19"/>
      <c r="AW1127" s="19"/>
      <c r="AX1127" s="19"/>
      <c r="AY1127" s="19"/>
      <c r="AZ1127" s="19"/>
      <c r="BA1127" s="19"/>
      <c r="BB1127" s="19"/>
      <c r="BC1127" s="19"/>
      <c r="BD1127" s="19"/>
      <c r="BE1127" s="19"/>
      <c r="BF1127" s="19"/>
      <c r="BG1127" s="19"/>
      <c r="BH1127" s="19"/>
      <c r="BI1127" s="19"/>
      <c r="BJ1127" s="19"/>
      <c r="BK1127" s="19"/>
      <c r="BL1127" s="19"/>
      <c r="BM1127" s="19"/>
      <c r="BN1127" s="19"/>
      <c r="BO1127" s="19"/>
      <c r="BP1127" s="19"/>
      <c r="BQ1127" s="19"/>
      <c r="BR1127" s="19"/>
      <c r="BS1127" s="19"/>
      <c r="BT1127" s="19"/>
      <c r="BU1127" s="19"/>
      <c r="BV1127" s="19"/>
      <c r="BW1127" s="19"/>
      <c r="BX1127" s="19"/>
      <c r="BY1127" s="19"/>
      <c r="BZ1127" s="19"/>
    </row>
    <row r="1128" hidden="1">
      <c r="A1128" s="20" t="s">
        <v>6</v>
      </c>
      <c r="B1128" s="20" t="s">
        <v>22</v>
      </c>
      <c r="C1128" s="21">
        <v>1605.0</v>
      </c>
      <c r="D1128" s="22">
        <v>44279.0</v>
      </c>
      <c r="E1128" s="23">
        <v>44296.0</v>
      </c>
      <c r="F1128" s="20" t="s">
        <v>161</v>
      </c>
      <c r="G1128" s="20" t="s">
        <v>162</v>
      </c>
      <c r="H1128" s="24">
        <v>2.0</v>
      </c>
      <c r="I1128" s="25">
        <v>23.0</v>
      </c>
      <c r="J1128" s="26" t="s">
        <v>52</v>
      </c>
      <c r="K1128" s="27">
        <v>0.75</v>
      </c>
      <c r="L1128" s="28" t="s">
        <v>31</v>
      </c>
      <c r="M1128" s="28">
        <v>85000.0</v>
      </c>
      <c r="N1128" s="29"/>
      <c r="O1128" s="30">
        <v>44272.0</v>
      </c>
      <c r="P1128" s="34" t="s">
        <v>713</v>
      </c>
      <c r="Q1128" s="19"/>
      <c r="R1128" s="19"/>
      <c r="S1128" s="19"/>
      <c r="T1128" s="19"/>
      <c r="U1128" s="19"/>
      <c r="V1128" s="19"/>
      <c r="W1128" s="19"/>
      <c r="X1128" s="19"/>
      <c r="Y1128" s="19"/>
      <c r="Z1128" s="19"/>
      <c r="AA1128" s="19"/>
      <c r="AB1128" s="19"/>
      <c r="AC1128" s="19"/>
      <c r="AD1128" s="19"/>
      <c r="AE1128" s="19"/>
      <c r="AF1128" s="19"/>
      <c r="AG1128" s="19"/>
      <c r="AH1128" s="19"/>
      <c r="AI1128" s="19"/>
      <c r="AJ1128" s="19"/>
      <c r="AK1128" s="19"/>
      <c r="AL1128" s="19"/>
      <c r="AM1128" s="19"/>
      <c r="AN1128" s="19"/>
      <c r="AO1128" s="19"/>
      <c r="AP1128" s="19"/>
      <c r="AQ1128" s="19"/>
      <c r="AR1128" s="19"/>
      <c r="AS1128" s="19"/>
      <c r="AT1128" s="19"/>
      <c r="AU1128" s="19"/>
      <c r="AV1128" s="19"/>
      <c r="AW1128" s="19"/>
      <c r="AX1128" s="19"/>
      <c r="AY1128" s="19"/>
      <c r="AZ1128" s="19"/>
      <c r="BA1128" s="19"/>
      <c r="BB1128" s="19"/>
      <c r="BC1128" s="19"/>
      <c r="BD1128" s="19"/>
      <c r="BE1128" s="19"/>
      <c r="BF1128" s="19"/>
      <c r="BG1128" s="19"/>
      <c r="BH1128" s="19"/>
      <c r="BI1128" s="19"/>
      <c r="BJ1128" s="19"/>
      <c r="BK1128" s="19"/>
      <c r="BL1128" s="19"/>
      <c r="BM1128" s="19"/>
      <c r="BN1128" s="19"/>
      <c r="BO1128" s="19"/>
      <c r="BP1128" s="19"/>
      <c r="BQ1128" s="19"/>
      <c r="BR1128" s="19"/>
      <c r="BS1128" s="19"/>
      <c r="BT1128" s="19"/>
      <c r="BU1128" s="19"/>
      <c r="BV1128" s="19"/>
      <c r="BW1128" s="19"/>
      <c r="BX1128" s="19"/>
      <c r="BY1128" s="19"/>
      <c r="BZ1128" s="19"/>
    </row>
    <row r="1129" hidden="1">
      <c r="A1129" s="20" t="s">
        <v>6</v>
      </c>
      <c r="B1129" s="20" t="s">
        <v>22</v>
      </c>
      <c r="C1129" s="21">
        <v>1606.0</v>
      </c>
      <c r="D1129" s="22">
        <v>44279.0</v>
      </c>
      <c r="E1129" s="23">
        <v>44296.0</v>
      </c>
      <c r="F1129" s="20" t="s">
        <v>161</v>
      </c>
      <c r="G1129" s="20" t="s">
        <v>162</v>
      </c>
      <c r="H1129" s="24">
        <v>2.0</v>
      </c>
      <c r="I1129" s="25">
        <v>23.0</v>
      </c>
      <c r="J1129" s="26" t="s">
        <v>52</v>
      </c>
      <c r="K1129" s="27">
        <v>0.75</v>
      </c>
      <c r="L1129" s="28" t="s">
        <v>31</v>
      </c>
      <c r="M1129" s="28">
        <v>50000.0</v>
      </c>
      <c r="N1129" s="29"/>
      <c r="O1129" s="30">
        <v>44272.0</v>
      </c>
      <c r="P1129" s="38" t="s">
        <v>713</v>
      </c>
      <c r="Q1129" s="19"/>
      <c r="R1129" s="19"/>
      <c r="S1129" s="19"/>
      <c r="T1129" s="19"/>
      <c r="U1129" s="19"/>
      <c r="V1129" s="19"/>
      <c r="W1129" s="19"/>
      <c r="X1129" s="19"/>
      <c r="Y1129" s="19"/>
      <c r="Z1129" s="19"/>
      <c r="AA1129" s="19"/>
      <c r="AB1129" s="19"/>
      <c r="AC1129" s="19"/>
      <c r="AD1129" s="19"/>
      <c r="AE1129" s="19"/>
      <c r="AF1129" s="19"/>
      <c r="AG1129" s="19"/>
      <c r="AH1129" s="19"/>
      <c r="AI1129" s="19"/>
      <c r="AJ1129" s="19"/>
      <c r="AK1129" s="19"/>
      <c r="AL1129" s="19"/>
      <c r="AM1129" s="19"/>
      <c r="AN1129" s="19"/>
      <c r="AO1129" s="19"/>
      <c r="AP1129" s="19"/>
      <c r="AQ1129" s="19"/>
      <c r="AR1129" s="19"/>
      <c r="AS1129" s="19"/>
      <c r="AT1129" s="19"/>
      <c r="AU1129" s="19"/>
      <c r="AV1129" s="19"/>
      <c r="AW1129" s="19"/>
      <c r="AX1129" s="19"/>
      <c r="AY1129" s="19"/>
      <c r="AZ1129" s="19"/>
      <c r="BA1129" s="19"/>
      <c r="BB1129" s="19"/>
      <c r="BC1129" s="19"/>
      <c r="BD1129" s="19"/>
      <c r="BE1129" s="19"/>
      <c r="BF1129" s="19"/>
      <c r="BG1129" s="19"/>
      <c r="BH1129" s="19"/>
      <c r="BI1129" s="19"/>
      <c r="BJ1129" s="19"/>
      <c r="BK1129" s="19"/>
      <c r="BL1129" s="19"/>
      <c r="BM1129" s="19"/>
      <c r="BN1129" s="19"/>
      <c r="BO1129" s="19"/>
      <c r="BP1129" s="19"/>
      <c r="BQ1129" s="19"/>
      <c r="BR1129" s="19"/>
      <c r="BS1129" s="19"/>
      <c r="BT1129" s="19"/>
      <c r="BU1129" s="19"/>
      <c r="BV1129" s="19"/>
      <c r="BW1129" s="19"/>
      <c r="BX1129" s="19"/>
      <c r="BY1129" s="19"/>
      <c r="BZ1129" s="19"/>
    </row>
    <row r="1130" hidden="1">
      <c r="A1130" s="20" t="s">
        <v>6</v>
      </c>
      <c r="B1130" s="20" t="s">
        <v>22</v>
      </c>
      <c r="C1130" s="21">
        <v>1607.0</v>
      </c>
      <c r="D1130" s="22">
        <v>44279.0</v>
      </c>
      <c r="E1130" s="23">
        <v>44296.0</v>
      </c>
      <c r="F1130" s="20" t="s">
        <v>161</v>
      </c>
      <c r="G1130" s="20" t="s">
        <v>162</v>
      </c>
      <c r="H1130" s="24">
        <v>2.0</v>
      </c>
      <c r="I1130" s="25">
        <v>23.0</v>
      </c>
      <c r="J1130" s="26" t="s">
        <v>52</v>
      </c>
      <c r="K1130" s="27">
        <v>0.75</v>
      </c>
      <c r="L1130" s="28" t="s">
        <v>31</v>
      </c>
      <c r="M1130" s="28">
        <v>25000.0</v>
      </c>
      <c r="N1130" s="29"/>
      <c r="O1130" s="30">
        <v>44272.0</v>
      </c>
      <c r="P1130" s="34" t="s">
        <v>713</v>
      </c>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W1130" s="19"/>
      <c r="AX1130" s="19"/>
      <c r="AY1130" s="19"/>
      <c r="AZ1130" s="19"/>
      <c r="BA1130" s="19"/>
      <c r="BB1130" s="19"/>
      <c r="BC1130" s="19"/>
      <c r="BD1130" s="19"/>
      <c r="BE1130" s="19"/>
      <c r="BF1130" s="19"/>
      <c r="BG1130" s="19"/>
      <c r="BH1130" s="19"/>
      <c r="BI1130" s="19"/>
      <c r="BJ1130" s="19"/>
      <c r="BK1130" s="19"/>
      <c r="BL1130" s="19"/>
      <c r="BM1130" s="19"/>
      <c r="BN1130" s="19"/>
      <c r="BO1130" s="19"/>
      <c r="BP1130" s="19"/>
      <c r="BQ1130" s="19"/>
      <c r="BR1130" s="19"/>
      <c r="BS1130" s="19"/>
      <c r="BT1130" s="19"/>
      <c r="BU1130" s="19"/>
      <c r="BV1130" s="19"/>
      <c r="BW1130" s="19"/>
      <c r="BX1130" s="19"/>
      <c r="BY1130" s="19"/>
      <c r="BZ1130" s="19"/>
    </row>
    <row r="1131" hidden="1">
      <c r="A1131" s="20" t="s">
        <v>6</v>
      </c>
      <c r="B1131" s="20" t="s">
        <v>22</v>
      </c>
      <c r="C1131" s="21">
        <v>1608.0</v>
      </c>
      <c r="D1131" s="22">
        <v>44279.0</v>
      </c>
      <c r="E1131" s="23">
        <v>44296.0</v>
      </c>
      <c r="F1131" s="20" t="s">
        <v>161</v>
      </c>
      <c r="G1131" s="20" t="s">
        <v>162</v>
      </c>
      <c r="H1131" s="24">
        <v>2.0</v>
      </c>
      <c r="I1131" s="25">
        <v>23.0</v>
      </c>
      <c r="J1131" s="26" t="s">
        <v>52</v>
      </c>
      <c r="K1131" s="27">
        <v>0.75</v>
      </c>
      <c r="L1131" s="28" t="s">
        <v>31</v>
      </c>
      <c r="M1131" s="28">
        <v>90000.0</v>
      </c>
      <c r="N1131" s="29"/>
      <c r="O1131" s="30">
        <v>44272.0</v>
      </c>
      <c r="P1131" s="34" t="s">
        <v>713</v>
      </c>
      <c r="Q1131" s="19"/>
      <c r="R1131" s="19"/>
      <c r="S1131" s="19"/>
      <c r="T1131" s="19"/>
      <c r="U1131" s="19"/>
      <c r="V1131" s="19"/>
      <c r="W1131" s="19"/>
      <c r="X1131" s="19"/>
      <c r="Y1131" s="19"/>
      <c r="Z1131" s="19"/>
      <c r="AA1131" s="19"/>
      <c r="AB1131" s="19"/>
      <c r="AC1131" s="19"/>
      <c r="AD1131" s="19"/>
      <c r="AE1131" s="19"/>
      <c r="AF1131" s="19"/>
      <c r="AG1131" s="19"/>
      <c r="AH1131" s="19"/>
      <c r="AI1131" s="19"/>
      <c r="AJ1131" s="19"/>
      <c r="AK1131" s="19"/>
      <c r="AL1131" s="19"/>
      <c r="AM1131" s="19"/>
      <c r="AN1131" s="19"/>
      <c r="AO1131" s="19"/>
      <c r="AP1131" s="19"/>
      <c r="AQ1131" s="19"/>
      <c r="AR1131" s="19"/>
      <c r="AS1131" s="19"/>
      <c r="AT1131" s="19"/>
      <c r="AU1131" s="19"/>
      <c r="AV1131" s="19"/>
      <c r="AW1131" s="19"/>
      <c r="AX1131" s="19"/>
      <c r="AY1131" s="19"/>
      <c r="AZ1131" s="19"/>
      <c r="BA1131" s="19"/>
      <c r="BB1131" s="19"/>
      <c r="BC1131" s="19"/>
      <c r="BD1131" s="19"/>
      <c r="BE1131" s="19"/>
      <c r="BF1131" s="19"/>
      <c r="BG1131" s="19"/>
      <c r="BH1131" s="19"/>
      <c r="BI1131" s="19"/>
      <c r="BJ1131" s="19"/>
      <c r="BK1131" s="19"/>
      <c r="BL1131" s="19"/>
      <c r="BM1131" s="19"/>
      <c r="BN1131" s="19"/>
      <c r="BO1131" s="19"/>
      <c r="BP1131" s="19"/>
      <c r="BQ1131" s="19"/>
      <c r="BR1131" s="19"/>
      <c r="BS1131" s="19"/>
      <c r="BT1131" s="19"/>
      <c r="BU1131" s="19"/>
      <c r="BV1131" s="19"/>
      <c r="BW1131" s="19"/>
      <c r="BX1131" s="19"/>
      <c r="BY1131" s="19"/>
      <c r="BZ1131" s="19"/>
    </row>
    <row r="1132" hidden="1">
      <c r="A1132" s="20" t="s">
        <v>7</v>
      </c>
      <c r="B1132" s="20" t="s">
        <v>22</v>
      </c>
      <c r="C1132" s="21">
        <v>1508.0</v>
      </c>
      <c r="D1132" s="22">
        <v>44251.0</v>
      </c>
      <c r="E1132" s="23">
        <v>44296.0</v>
      </c>
      <c r="F1132" s="20" t="s">
        <v>161</v>
      </c>
      <c r="G1132" s="20" t="s">
        <v>162</v>
      </c>
      <c r="H1132" s="24">
        <v>2.0</v>
      </c>
      <c r="I1132" s="25">
        <v>23.0</v>
      </c>
      <c r="J1132" s="26" t="s">
        <v>52</v>
      </c>
      <c r="K1132" s="27">
        <v>0.5</v>
      </c>
      <c r="L1132" s="28" t="s">
        <v>31</v>
      </c>
      <c r="M1132" s="28">
        <v>75000.0</v>
      </c>
      <c r="N1132" s="29"/>
      <c r="O1132" s="30">
        <v>44272.0</v>
      </c>
      <c r="P1132" s="36" t="s">
        <v>714</v>
      </c>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c r="AW1132" s="19"/>
      <c r="AX1132" s="19"/>
      <c r="AY1132" s="19"/>
      <c r="AZ1132" s="19"/>
      <c r="BA1132" s="19"/>
      <c r="BB1132" s="19"/>
      <c r="BC1132" s="19"/>
      <c r="BD1132" s="19"/>
      <c r="BE1132" s="19"/>
      <c r="BF1132" s="19"/>
      <c r="BG1132" s="19"/>
      <c r="BH1132" s="19"/>
      <c r="BI1132" s="19"/>
      <c r="BJ1132" s="19"/>
      <c r="BK1132" s="19"/>
      <c r="BL1132" s="19"/>
      <c r="BM1132" s="19"/>
      <c r="BN1132" s="19"/>
      <c r="BO1132" s="19"/>
      <c r="BP1132" s="19"/>
      <c r="BQ1132" s="19"/>
      <c r="BR1132" s="19"/>
      <c r="BS1132" s="19"/>
      <c r="BT1132" s="19"/>
      <c r="BU1132" s="19"/>
      <c r="BV1132" s="19"/>
      <c r="BW1132" s="19"/>
      <c r="BX1132" s="19"/>
      <c r="BY1132" s="19"/>
      <c r="BZ1132" s="19"/>
    </row>
    <row r="1133" hidden="1">
      <c r="A1133" s="20" t="s">
        <v>6</v>
      </c>
      <c r="B1133" s="20" t="s">
        <v>22</v>
      </c>
      <c r="C1133" s="21">
        <v>1705.0</v>
      </c>
      <c r="D1133" s="22">
        <v>44230.0</v>
      </c>
      <c r="E1133" s="23">
        <v>44296.0</v>
      </c>
      <c r="F1133" s="20" t="s">
        <v>161</v>
      </c>
      <c r="G1133" s="20" t="s">
        <v>162</v>
      </c>
      <c r="H1133" s="24">
        <v>2.0</v>
      </c>
      <c r="I1133" s="25">
        <v>23.0</v>
      </c>
      <c r="J1133" s="26" t="s">
        <v>359</v>
      </c>
      <c r="K1133" s="27">
        <v>0.75</v>
      </c>
      <c r="L1133" s="28" t="s">
        <v>31</v>
      </c>
      <c r="M1133" s="28">
        <v>50000.0</v>
      </c>
      <c r="N1133" s="29"/>
      <c r="O1133" s="30">
        <v>44255.0</v>
      </c>
      <c r="P1133" s="36" t="s">
        <v>715</v>
      </c>
      <c r="Q1133" s="19"/>
      <c r="R1133" s="19"/>
      <c r="S1133" s="19"/>
      <c r="T1133" s="19"/>
      <c r="U1133" s="19"/>
      <c r="V1133" s="19"/>
      <c r="W1133" s="19"/>
      <c r="X1133" s="19"/>
      <c r="Y1133" s="19"/>
      <c r="Z1133" s="19"/>
      <c r="AA1133" s="19"/>
      <c r="AB1133" s="19"/>
      <c r="AC1133" s="19"/>
      <c r="AD1133" s="19"/>
      <c r="AE1133" s="19"/>
      <c r="AF1133" s="19"/>
      <c r="AG1133" s="19"/>
      <c r="AH1133" s="19"/>
      <c r="AI1133" s="19"/>
      <c r="AJ1133" s="19"/>
      <c r="AK1133" s="19"/>
      <c r="AL1133" s="19"/>
      <c r="AM1133" s="19"/>
      <c r="AN1133" s="19"/>
      <c r="AO1133" s="19"/>
      <c r="AP1133" s="19"/>
      <c r="AQ1133" s="19"/>
      <c r="AR1133" s="19"/>
      <c r="AS1133" s="19"/>
      <c r="AT1133" s="19"/>
      <c r="AU1133" s="19"/>
      <c r="AV1133" s="19"/>
      <c r="AW1133" s="19"/>
      <c r="AX1133" s="19"/>
      <c r="AY1133" s="19"/>
      <c r="AZ1133" s="19"/>
      <c r="BA1133" s="19"/>
      <c r="BB1133" s="19"/>
      <c r="BC1133" s="19"/>
      <c r="BD1133" s="19"/>
      <c r="BE1133" s="19"/>
      <c r="BF1133" s="19"/>
      <c r="BG1133" s="19"/>
      <c r="BH1133" s="19"/>
      <c r="BI1133" s="19"/>
      <c r="BJ1133" s="19"/>
      <c r="BK1133" s="19"/>
      <c r="BL1133" s="19"/>
      <c r="BM1133" s="19"/>
      <c r="BN1133" s="19"/>
      <c r="BO1133" s="19"/>
      <c r="BP1133" s="19"/>
      <c r="BQ1133" s="19"/>
      <c r="BR1133" s="19"/>
      <c r="BS1133" s="19"/>
      <c r="BT1133" s="19"/>
      <c r="BU1133" s="19"/>
      <c r="BV1133" s="19"/>
      <c r="BW1133" s="19"/>
      <c r="BX1133" s="19"/>
      <c r="BY1133" s="19"/>
      <c r="BZ1133" s="19"/>
    </row>
    <row r="1134" hidden="1">
      <c r="A1134" s="20" t="s">
        <v>5</v>
      </c>
      <c r="B1134" s="20" t="s">
        <v>33</v>
      </c>
      <c r="C1134" s="21">
        <v>908.0</v>
      </c>
      <c r="D1134" s="22">
        <v>44283.0</v>
      </c>
      <c r="E1134" s="23">
        <v>44298.0</v>
      </c>
      <c r="F1134" s="20" t="s">
        <v>161</v>
      </c>
      <c r="G1134" s="20" t="s">
        <v>162</v>
      </c>
      <c r="H1134" s="24">
        <v>2.0</v>
      </c>
      <c r="I1134" s="25">
        <v>15.0</v>
      </c>
      <c r="J1134" s="26" t="s">
        <v>30</v>
      </c>
      <c r="K1134" s="27">
        <v>1.0</v>
      </c>
      <c r="L1134" s="28" t="s">
        <v>31</v>
      </c>
      <c r="M1134" s="28">
        <v>25000.0</v>
      </c>
      <c r="N1134" s="29"/>
      <c r="O1134" s="30">
        <v>44449.0</v>
      </c>
      <c r="P1134" s="36" t="s">
        <v>716</v>
      </c>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W1134" s="19"/>
      <c r="AX1134" s="19"/>
      <c r="AY1134" s="19"/>
      <c r="AZ1134" s="19"/>
      <c r="BA1134" s="19"/>
      <c r="BB1134" s="19"/>
      <c r="BC1134" s="19"/>
      <c r="BD1134" s="19"/>
      <c r="BE1134" s="19"/>
      <c r="BF1134" s="19"/>
      <c r="BG1134" s="19"/>
      <c r="BH1134" s="19"/>
      <c r="BI1134" s="19"/>
      <c r="BJ1134" s="19"/>
      <c r="BK1134" s="19"/>
      <c r="BL1134" s="19"/>
      <c r="BM1134" s="19"/>
      <c r="BN1134" s="19"/>
      <c r="BO1134" s="19"/>
      <c r="BP1134" s="19"/>
      <c r="BQ1134" s="19"/>
      <c r="BR1134" s="19"/>
      <c r="BS1134" s="19"/>
      <c r="BT1134" s="19"/>
      <c r="BU1134" s="19"/>
      <c r="BV1134" s="19"/>
      <c r="BW1134" s="19"/>
      <c r="BX1134" s="19"/>
      <c r="BY1134" s="19"/>
      <c r="BZ1134" s="19"/>
    </row>
    <row r="1135">
      <c r="A1135" s="20" t="s">
        <v>6</v>
      </c>
      <c r="B1135" s="20" t="s">
        <v>38</v>
      </c>
      <c r="C1135" s="21">
        <v>1618.0</v>
      </c>
      <c r="D1135" s="22">
        <v>43902.0</v>
      </c>
      <c r="E1135" s="23">
        <v>43969.0</v>
      </c>
      <c r="F1135" s="20" t="s">
        <v>181</v>
      </c>
      <c r="G1135" s="20" t="s">
        <v>162</v>
      </c>
      <c r="H1135" s="24">
        <v>1.0</v>
      </c>
      <c r="I1135" s="25">
        <v>67.0</v>
      </c>
      <c r="J1135" s="26" t="s">
        <v>30</v>
      </c>
      <c r="K1135" s="27">
        <v>1.0</v>
      </c>
      <c r="L1135" s="28" t="s">
        <v>31</v>
      </c>
      <c r="M1135" s="28">
        <v>133650.0</v>
      </c>
      <c r="N1135" s="33"/>
      <c r="O1135" s="33"/>
      <c r="P1135" s="36" t="s">
        <v>706</v>
      </c>
      <c r="Q1135" s="19"/>
      <c r="R1135" s="19"/>
      <c r="S1135" s="19"/>
      <c r="T1135" s="19"/>
      <c r="U1135" s="19"/>
      <c r="V1135" s="19"/>
      <c r="W1135" s="19"/>
      <c r="X1135" s="19"/>
      <c r="Y1135" s="19"/>
      <c r="Z1135" s="19"/>
      <c r="AA1135" s="19"/>
      <c r="AB1135" s="19"/>
      <c r="AC1135" s="19"/>
      <c r="AD1135" s="19"/>
      <c r="AE1135" s="19"/>
      <c r="AF1135" s="19"/>
      <c r="AG1135" s="19"/>
      <c r="AH1135" s="19"/>
      <c r="AI1135" s="19"/>
      <c r="AJ1135" s="19"/>
      <c r="AK1135" s="19"/>
      <c r="AL1135" s="19"/>
      <c r="AM1135" s="19"/>
      <c r="AN1135" s="19"/>
      <c r="AO1135" s="19"/>
      <c r="AP1135" s="19"/>
      <c r="AQ1135" s="19"/>
      <c r="AR1135" s="19"/>
      <c r="AS1135" s="19"/>
      <c r="AT1135" s="19"/>
      <c r="AU1135" s="19"/>
      <c r="AV1135" s="19"/>
      <c r="AW1135" s="19"/>
      <c r="AX1135" s="19"/>
      <c r="AY1135" s="19"/>
      <c r="AZ1135" s="19"/>
      <c r="BA1135" s="19"/>
      <c r="BB1135" s="19"/>
      <c r="BC1135" s="19"/>
      <c r="BD1135" s="19"/>
      <c r="BE1135" s="19"/>
      <c r="BF1135" s="19"/>
      <c r="BG1135" s="19"/>
      <c r="BH1135" s="19"/>
      <c r="BI1135" s="19"/>
      <c r="BJ1135" s="19"/>
      <c r="BK1135" s="19"/>
      <c r="BL1135" s="19"/>
      <c r="BM1135" s="19"/>
      <c r="BN1135" s="19"/>
      <c r="BO1135" s="19"/>
      <c r="BP1135" s="19"/>
      <c r="BQ1135" s="19"/>
      <c r="BR1135" s="19"/>
      <c r="BS1135" s="19"/>
      <c r="BT1135" s="19"/>
      <c r="BU1135" s="19"/>
      <c r="BV1135" s="19"/>
      <c r="BW1135" s="19"/>
      <c r="BX1135" s="19"/>
      <c r="BY1135" s="19"/>
      <c r="BZ1135" s="19"/>
    </row>
    <row r="1136">
      <c r="A1136" s="20" t="s">
        <v>6</v>
      </c>
      <c r="B1136" s="20" t="s">
        <v>38</v>
      </c>
      <c r="C1136" s="21">
        <v>1619.0</v>
      </c>
      <c r="D1136" s="22">
        <v>43902.0</v>
      </c>
      <c r="E1136" s="23">
        <v>43969.0</v>
      </c>
      <c r="F1136" s="20" t="s">
        <v>181</v>
      </c>
      <c r="G1136" s="20" t="s">
        <v>162</v>
      </c>
      <c r="H1136" s="24">
        <v>1.0</v>
      </c>
      <c r="I1136" s="25">
        <v>67.0</v>
      </c>
      <c r="J1136" s="26" t="s">
        <v>30</v>
      </c>
      <c r="K1136" s="27">
        <v>1.0</v>
      </c>
      <c r="L1136" s="28" t="s">
        <v>31</v>
      </c>
      <c r="M1136" s="28">
        <v>135000.0</v>
      </c>
      <c r="N1136" s="33"/>
      <c r="O1136" s="33"/>
      <c r="P1136" s="26" t="s">
        <v>706</v>
      </c>
      <c r="Q1136" s="19"/>
      <c r="R1136" s="19"/>
      <c r="S1136" s="19"/>
      <c r="T1136" s="19"/>
      <c r="U1136" s="19"/>
      <c r="V1136" s="19"/>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W1136" s="19"/>
      <c r="AX1136" s="19"/>
      <c r="AY1136" s="19"/>
      <c r="AZ1136" s="19"/>
      <c r="BA1136" s="19"/>
      <c r="BB1136" s="19"/>
      <c r="BC1136" s="19"/>
      <c r="BD1136" s="19"/>
      <c r="BE1136" s="19"/>
      <c r="BF1136" s="19"/>
      <c r="BG1136" s="19"/>
      <c r="BH1136" s="19"/>
      <c r="BI1136" s="19"/>
      <c r="BJ1136" s="19"/>
      <c r="BK1136" s="19"/>
      <c r="BL1136" s="19"/>
      <c r="BM1136" s="19"/>
      <c r="BN1136" s="19"/>
      <c r="BO1136" s="19"/>
      <c r="BP1136" s="19"/>
      <c r="BQ1136" s="19"/>
      <c r="BR1136" s="19"/>
      <c r="BS1136" s="19"/>
      <c r="BT1136" s="19"/>
      <c r="BU1136" s="19"/>
      <c r="BV1136" s="19"/>
      <c r="BW1136" s="19"/>
      <c r="BX1136" s="19"/>
      <c r="BY1136" s="19"/>
      <c r="BZ1136" s="19"/>
    </row>
    <row r="1137" hidden="1">
      <c r="A1137" s="20" t="s">
        <v>7</v>
      </c>
      <c r="B1137" s="20" t="s">
        <v>51</v>
      </c>
      <c r="C1137" s="21">
        <v>441.0</v>
      </c>
      <c r="D1137" s="22">
        <v>44203.0</v>
      </c>
      <c r="E1137" s="23">
        <v>44300.0</v>
      </c>
      <c r="F1137" s="20" t="s">
        <v>161</v>
      </c>
      <c r="G1137" s="20" t="s">
        <v>162</v>
      </c>
      <c r="H1137" s="24">
        <v>2.0</v>
      </c>
      <c r="I1137" s="25">
        <v>27.0</v>
      </c>
      <c r="J1137" s="26" t="s">
        <v>39</v>
      </c>
      <c r="K1137" s="27">
        <v>0.25</v>
      </c>
      <c r="L1137" s="28" t="s">
        <v>26</v>
      </c>
      <c r="M1137" s="28">
        <v>180000.0</v>
      </c>
      <c r="N1137" s="33"/>
      <c r="O1137" s="33"/>
      <c r="P1137" s="26" t="s">
        <v>717</v>
      </c>
      <c r="Q1137" s="19"/>
      <c r="R1137" s="19"/>
      <c r="S1137" s="19"/>
      <c r="T1137" s="19"/>
      <c r="U1137" s="19"/>
      <c r="V1137" s="19"/>
      <c r="W1137" s="19"/>
      <c r="X1137" s="19"/>
      <c r="Y1137" s="19"/>
      <c r="Z1137" s="19"/>
      <c r="AA1137" s="19"/>
      <c r="AB1137" s="19"/>
      <c r="AC1137" s="19"/>
      <c r="AD1137" s="19"/>
      <c r="AE1137" s="19"/>
      <c r="AF1137" s="19"/>
      <c r="AG1137" s="19"/>
      <c r="AH1137" s="19"/>
      <c r="AI1137" s="19"/>
      <c r="AJ1137" s="19"/>
      <c r="AK1137" s="19"/>
      <c r="AL1137" s="19"/>
      <c r="AM1137" s="19"/>
      <c r="AN1137" s="19"/>
      <c r="AO1137" s="19"/>
      <c r="AP1137" s="19"/>
      <c r="AQ1137" s="19"/>
      <c r="AR1137" s="19"/>
      <c r="AS1137" s="19"/>
      <c r="AT1137" s="19"/>
      <c r="AU1137" s="19"/>
      <c r="AV1137" s="19"/>
      <c r="AW1137" s="19"/>
      <c r="AX1137" s="19"/>
      <c r="AY1137" s="19"/>
      <c r="AZ1137" s="19"/>
      <c r="BA1137" s="19"/>
      <c r="BB1137" s="19"/>
      <c r="BC1137" s="19"/>
      <c r="BD1137" s="19"/>
      <c r="BE1137" s="19"/>
      <c r="BF1137" s="19"/>
      <c r="BG1137" s="19"/>
      <c r="BH1137" s="19"/>
      <c r="BI1137" s="19"/>
      <c r="BJ1137" s="19"/>
      <c r="BK1137" s="19"/>
      <c r="BL1137" s="19"/>
      <c r="BM1137" s="19"/>
      <c r="BN1137" s="19"/>
      <c r="BO1137" s="19"/>
      <c r="BP1137" s="19"/>
      <c r="BQ1137" s="19"/>
      <c r="BR1137" s="19"/>
      <c r="BS1137" s="19"/>
      <c r="BT1137" s="19"/>
      <c r="BU1137" s="19"/>
      <c r="BV1137" s="19"/>
      <c r="BW1137" s="19"/>
      <c r="BX1137" s="19"/>
      <c r="BY1137" s="19"/>
      <c r="BZ1137" s="19"/>
    </row>
    <row r="1138">
      <c r="A1138" s="20" t="s">
        <v>6</v>
      </c>
      <c r="B1138" s="20" t="s">
        <v>38</v>
      </c>
      <c r="C1138" s="21">
        <v>1138.0</v>
      </c>
      <c r="D1138" s="22">
        <v>43855.0</v>
      </c>
      <c r="E1138" s="23">
        <v>43969.0</v>
      </c>
      <c r="F1138" s="20" t="s">
        <v>181</v>
      </c>
      <c r="G1138" s="20" t="s">
        <v>162</v>
      </c>
      <c r="H1138" s="24">
        <v>1.0</v>
      </c>
      <c r="I1138" s="25">
        <v>113.0</v>
      </c>
      <c r="J1138" s="26" t="s">
        <v>34</v>
      </c>
      <c r="K1138" s="27">
        <v>0.0</v>
      </c>
      <c r="L1138" s="28" t="s">
        <v>35</v>
      </c>
      <c r="M1138" s="28">
        <v>170000.0</v>
      </c>
      <c r="N1138" s="29"/>
      <c r="O1138" s="30">
        <v>43967.0</v>
      </c>
      <c r="P1138" s="26" t="s">
        <v>718</v>
      </c>
      <c r="Q1138" s="19"/>
      <c r="R1138" s="19"/>
      <c r="S1138" s="19"/>
      <c r="T1138" s="19"/>
      <c r="U1138" s="19"/>
      <c r="V1138" s="19"/>
      <c r="W1138" s="19"/>
      <c r="X1138" s="19"/>
      <c r="Y1138" s="19"/>
      <c r="Z1138" s="19"/>
      <c r="AA1138" s="19"/>
      <c r="AB1138" s="19"/>
      <c r="AC1138" s="19"/>
      <c r="AD1138" s="19"/>
      <c r="AE1138" s="19"/>
      <c r="AF1138" s="19"/>
      <c r="AG1138" s="19"/>
      <c r="AH1138" s="19"/>
      <c r="AI1138" s="19"/>
      <c r="AJ1138" s="19"/>
      <c r="AK1138" s="19"/>
      <c r="AL1138" s="19"/>
      <c r="AM1138" s="19"/>
      <c r="AN1138" s="19"/>
      <c r="AO1138" s="19"/>
      <c r="AP1138" s="19"/>
      <c r="AQ1138" s="19"/>
      <c r="AR1138" s="19"/>
      <c r="AS1138" s="19"/>
      <c r="AT1138" s="19"/>
      <c r="AU1138" s="19"/>
      <c r="AV1138" s="19"/>
      <c r="AW1138" s="19"/>
      <c r="AX1138" s="19"/>
      <c r="AY1138" s="19"/>
      <c r="AZ1138" s="19"/>
      <c r="BA1138" s="19"/>
      <c r="BB1138" s="19"/>
      <c r="BC1138" s="19"/>
      <c r="BD1138" s="19"/>
      <c r="BE1138" s="19"/>
      <c r="BF1138" s="19"/>
      <c r="BG1138" s="19"/>
      <c r="BH1138" s="19"/>
      <c r="BI1138" s="19"/>
      <c r="BJ1138" s="19"/>
      <c r="BK1138" s="19"/>
      <c r="BL1138" s="19"/>
      <c r="BM1138" s="19"/>
      <c r="BN1138" s="19"/>
      <c r="BO1138" s="19"/>
      <c r="BP1138" s="19"/>
      <c r="BQ1138" s="19"/>
      <c r="BR1138" s="19"/>
      <c r="BS1138" s="19"/>
      <c r="BT1138" s="19"/>
      <c r="BU1138" s="19"/>
      <c r="BV1138" s="19"/>
      <c r="BW1138" s="19"/>
      <c r="BX1138" s="19"/>
      <c r="BY1138" s="19"/>
      <c r="BZ1138" s="19"/>
    </row>
    <row r="1139" hidden="1">
      <c r="A1139" s="20" t="s">
        <v>7</v>
      </c>
      <c r="B1139" s="20" t="s">
        <v>33</v>
      </c>
      <c r="C1139" s="21">
        <v>1829.0</v>
      </c>
      <c r="D1139" s="22">
        <v>44205.0</v>
      </c>
      <c r="E1139" s="23">
        <v>44302.0</v>
      </c>
      <c r="F1139" s="20" t="s">
        <v>161</v>
      </c>
      <c r="G1139" s="20" t="s">
        <v>162</v>
      </c>
      <c r="H1139" s="24">
        <v>2.0</v>
      </c>
      <c r="I1139" s="25">
        <v>97.0</v>
      </c>
      <c r="J1139" s="26" t="s">
        <v>34</v>
      </c>
      <c r="K1139" s="27">
        <v>0.0</v>
      </c>
      <c r="L1139" s="28" t="s">
        <v>35</v>
      </c>
      <c r="M1139" s="28">
        <v>150000.0</v>
      </c>
      <c r="N1139" s="29"/>
      <c r="O1139" s="30">
        <v>44204.0</v>
      </c>
      <c r="P1139" s="26" t="s">
        <v>719</v>
      </c>
      <c r="Q1139" s="19"/>
      <c r="R1139" s="19"/>
      <c r="S1139" s="19"/>
      <c r="T1139" s="19"/>
      <c r="U1139" s="19"/>
      <c r="V1139" s="19"/>
      <c r="W1139" s="19"/>
      <c r="X1139" s="19"/>
      <c r="Y1139" s="19"/>
      <c r="Z1139" s="19"/>
      <c r="AA1139" s="19"/>
      <c r="AB1139" s="19"/>
      <c r="AC1139" s="19"/>
      <c r="AD1139" s="19"/>
      <c r="AE1139" s="19"/>
      <c r="AF1139" s="19"/>
      <c r="AG1139" s="19"/>
      <c r="AH1139" s="19"/>
      <c r="AI1139" s="19"/>
      <c r="AJ1139" s="19"/>
      <c r="AK1139" s="19"/>
      <c r="AL1139" s="19"/>
      <c r="AM1139" s="19"/>
      <c r="AN1139" s="19"/>
      <c r="AO1139" s="19"/>
      <c r="AP1139" s="19"/>
      <c r="AQ1139" s="19"/>
      <c r="AR1139" s="19"/>
      <c r="AS1139" s="19"/>
      <c r="AT1139" s="19"/>
      <c r="AU1139" s="19"/>
      <c r="AV1139" s="19"/>
      <c r="AW1139" s="19"/>
      <c r="AX1139" s="19"/>
      <c r="AY1139" s="19"/>
      <c r="AZ1139" s="19"/>
      <c r="BA1139" s="19"/>
      <c r="BB1139" s="19"/>
      <c r="BC1139" s="19"/>
      <c r="BD1139" s="19"/>
      <c r="BE1139" s="19"/>
      <c r="BF1139" s="19"/>
      <c r="BG1139" s="19"/>
      <c r="BH1139" s="19"/>
      <c r="BI1139" s="19"/>
      <c r="BJ1139" s="19"/>
      <c r="BK1139" s="19"/>
      <c r="BL1139" s="19"/>
      <c r="BM1139" s="19"/>
      <c r="BN1139" s="19"/>
      <c r="BO1139" s="19"/>
      <c r="BP1139" s="19"/>
      <c r="BQ1139" s="19"/>
      <c r="BR1139" s="19"/>
      <c r="BS1139" s="19"/>
      <c r="BT1139" s="19"/>
      <c r="BU1139" s="19"/>
      <c r="BV1139" s="19"/>
      <c r="BW1139" s="19"/>
      <c r="BX1139" s="19"/>
      <c r="BY1139" s="19"/>
      <c r="BZ1139" s="19"/>
    </row>
    <row r="1140" hidden="1">
      <c r="A1140" s="20" t="s">
        <v>7</v>
      </c>
      <c r="B1140" s="20" t="s">
        <v>33</v>
      </c>
      <c r="C1140" s="21">
        <v>1583.0</v>
      </c>
      <c r="D1140" s="22">
        <v>44507.0</v>
      </c>
      <c r="E1140" s="23">
        <v>44303.0</v>
      </c>
      <c r="F1140" s="20" t="s">
        <v>161</v>
      </c>
      <c r="G1140" s="20" t="s">
        <v>162</v>
      </c>
      <c r="H1140" s="24">
        <v>2.0</v>
      </c>
      <c r="I1140" s="25">
        <v>30.0</v>
      </c>
      <c r="J1140" s="26" t="s">
        <v>359</v>
      </c>
      <c r="K1140" s="27">
        <v>0.75</v>
      </c>
      <c r="L1140" s="28" t="s">
        <v>31</v>
      </c>
      <c r="M1140" s="28">
        <v>60000.0</v>
      </c>
      <c r="N1140" s="29"/>
      <c r="O1140" s="30">
        <v>44268.0</v>
      </c>
      <c r="P1140" s="26" t="s">
        <v>359</v>
      </c>
      <c r="Q1140" s="19"/>
      <c r="R1140" s="19"/>
      <c r="S1140" s="19"/>
      <c r="T1140" s="19"/>
      <c r="U1140" s="19"/>
      <c r="V1140" s="19"/>
      <c r="W1140" s="19"/>
      <c r="X1140" s="19"/>
      <c r="Y1140" s="19"/>
      <c r="Z1140" s="19"/>
      <c r="AA1140" s="19"/>
      <c r="AB1140" s="19"/>
      <c r="AC1140" s="19"/>
      <c r="AD1140" s="19"/>
      <c r="AE1140" s="19"/>
      <c r="AF1140" s="19"/>
      <c r="AG1140" s="19"/>
      <c r="AH1140" s="19"/>
      <c r="AI1140" s="19"/>
      <c r="AJ1140" s="19"/>
      <c r="AK1140" s="19"/>
      <c r="AL1140" s="19"/>
      <c r="AM1140" s="19"/>
      <c r="AN1140" s="19"/>
      <c r="AO1140" s="19"/>
      <c r="AP1140" s="19"/>
      <c r="AQ1140" s="19"/>
      <c r="AR1140" s="19"/>
      <c r="AS1140" s="19"/>
      <c r="AT1140" s="19"/>
      <c r="AU1140" s="19"/>
      <c r="AV1140" s="19"/>
      <c r="AW1140" s="19"/>
      <c r="AX1140" s="19"/>
      <c r="AY1140" s="19"/>
      <c r="AZ1140" s="19"/>
      <c r="BA1140" s="19"/>
      <c r="BB1140" s="19"/>
      <c r="BC1140" s="19"/>
      <c r="BD1140" s="19"/>
      <c r="BE1140" s="19"/>
      <c r="BF1140" s="19"/>
      <c r="BG1140" s="19"/>
      <c r="BH1140" s="19"/>
      <c r="BI1140" s="19"/>
      <c r="BJ1140" s="19"/>
      <c r="BK1140" s="19"/>
      <c r="BL1140" s="19"/>
      <c r="BM1140" s="19"/>
      <c r="BN1140" s="19"/>
      <c r="BO1140" s="19"/>
      <c r="BP1140" s="19"/>
      <c r="BQ1140" s="19"/>
      <c r="BR1140" s="19"/>
      <c r="BS1140" s="19"/>
      <c r="BT1140" s="19"/>
      <c r="BU1140" s="19"/>
      <c r="BV1140" s="19"/>
      <c r="BW1140" s="19"/>
      <c r="BX1140" s="19"/>
      <c r="BY1140" s="19"/>
      <c r="BZ1140" s="19"/>
    </row>
    <row r="1141" hidden="1">
      <c r="A1141" s="20" t="s">
        <v>5</v>
      </c>
      <c r="B1141" s="20" t="s">
        <v>22</v>
      </c>
      <c r="C1141" s="21">
        <v>592.0</v>
      </c>
      <c r="D1141" s="22">
        <v>44302.0</v>
      </c>
      <c r="E1141" s="23">
        <v>44303.0</v>
      </c>
      <c r="F1141" s="20" t="s">
        <v>161</v>
      </c>
      <c r="G1141" s="20" t="s">
        <v>162</v>
      </c>
      <c r="H1141" s="24">
        <v>2.0</v>
      </c>
      <c r="I1141" s="25">
        <v>1.0</v>
      </c>
      <c r="J1141" s="26" t="s">
        <v>30</v>
      </c>
      <c r="K1141" s="27">
        <v>1.0</v>
      </c>
      <c r="L1141" s="28" t="s">
        <v>31</v>
      </c>
      <c r="M1141" s="28">
        <v>10000.0</v>
      </c>
      <c r="N1141" s="33"/>
      <c r="O1141" s="33"/>
      <c r="P1141" s="26" t="s">
        <v>210</v>
      </c>
      <c r="Q1141" s="19"/>
      <c r="R1141" s="19"/>
      <c r="S1141" s="19"/>
      <c r="T1141" s="19"/>
      <c r="U1141" s="19"/>
      <c r="V1141" s="19"/>
      <c r="W1141" s="19"/>
      <c r="X1141" s="19"/>
      <c r="Y1141" s="19"/>
      <c r="Z1141" s="19"/>
      <c r="AA1141" s="19"/>
      <c r="AB1141" s="19"/>
      <c r="AC1141" s="19"/>
      <c r="AD1141" s="19"/>
      <c r="AE1141" s="19"/>
      <c r="AF1141" s="19"/>
      <c r="AG1141" s="19"/>
      <c r="AH1141" s="19"/>
      <c r="AI1141" s="19"/>
      <c r="AJ1141" s="19"/>
      <c r="AK1141" s="19"/>
      <c r="AL1141" s="19"/>
      <c r="AM1141" s="19"/>
      <c r="AN1141" s="19"/>
      <c r="AO1141" s="19"/>
      <c r="AP1141" s="19"/>
      <c r="AQ1141" s="19"/>
      <c r="AR1141" s="19"/>
      <c r="AS1141" s="19"/>
      <c r="AT1141" s="19"/>
      <c r="AU1141" s="19"/>
      <c r="AV1141" s="19"/>
      <c r="AW1141" s="19"/>
      <c r="AX1141" s="19"/>
      <c r="AY1141" s="19"/>
      <c r="AZ1141" s="19"/>
      <c r="BA1141" s="19"/>
      <c r="BB1141" s="19"/>
      <c r="BC1141" s="19"/>
      <c r="BD1141" s="19"/>
      <c r="BE1141" s="19"/>
      <c r="BF1141" s="19"/>
      <c r="BG1141" s="19"/>
      <c r="BH1141" s="19"/>
      <c r="BI1141" s="19"/>
      <c r="BJ1141" s="19"/>
      <c r="BK1141" s="19"/>
      <c r="BL1141" s="19"/>
      <c r="BM1141" s="19"/>
      <c r="BN1141" s="19"/>
      <c r="BO1141" s="19"/>
      <c r="BP1141" s="19"/>
      <c r="BQ1141" s="19"/>
      <c r="BR1141" s="19"/>
      <c r="BS1141" s="19"/>
      <c r="BT1141" s="19"/>
      <c r="BU1141" s="19"/>
      <c r="BV1141" s="19"/>
      <c r="BW1141" s="19"/>
      <c r="BX1141" s="19"/>
      <c r="BY1141" s="19"/>
      <c r="BZ1141" s="19"/>
    </row>
    <row r="1142" hidden="1">
      <c r="A1142" s="20" t="s">
        <v>5</v>
      </c>
      <c r="B1142" s="20" t="s">
        <v>22</v>
      </c>
      <c r="C1142" s="21">
        <v>627.0</v>
      </c>
      <c r="D1142" s="22">
        <v>44269.0</v>
      </c>
      <c r="E1142" s="23">
        <v>44303.0</v>
      </c>
      <c r="F1142" s="20" t="s">
        <v>161</v>
      </c>
      <c r="G1142" s="20" t="s">
        <v>162</v>
      </c>
      <c r="H1142" s="24">
        <v>2.0</v>
      </c>
      <c r="I1142" s="25">
        <v>34.0</v>
      </c>
      <c r="J1142" s="26" t="s">
        <v>30</v>
      </c>
      <c r="K1142" s="27">
        <v>1.0</v>
      </c>
      <c r="L1142" s="28" t="s">
        <v>31</v>
      </c>
      <c r="M1142" s="28">
        <v>25000.0</v>
      </c>
      <c r="N1142" s="29"/>
      <c r="O1142" s="30">
        <v>44368.0</v>
      </c>
      <c r="P1142" s="34" t="s">
        <v>720</v>
      </c>
      <c r="Q1142" s="19"/>
      <c r="R1142" s="19"/>
      <c r="S1142" s="19"/>
      <c r="T1142" s="19"/>
      <c r="U1142" s="19"/>
      <c r="V1142" s="19"/>
      <c r="W1142" s="19"/>
      <c r="X1142" s="19"/>
      <c r="Y1142" s="19"/>
      <c r="Z1142" s="19"/>
      <c r="AA1142" s="19"/>
      <c r="AB1142" s="19"/>
      <c r="AC1142" s="19"/>
      <c r="AD1142" s="19"/>
      <c r="AE1142" s="19"/>
      <c r="AF1142" s="19"/>
      <c r="AG1142" s="19"/>
      <c r="AH1142" s="19"/>
      <c r="AI1142" s="19"/>
      <c r="AJ1142" s="19"/>
      <c r="AK1142" s="19"/>
      <c r="AL1142" s="19"/>
      <c r="AM1142" s="19"/>
      <c r="AN1142" s="19"/>
      <c r="AO1142" s="19"/>
      <c r="AP1142" s="19"/>
      <c r="AQ1142" s="19"/>
      <c r="AR1142" s="19"/>
      <c r="AS1142" s="19"/>
      <c r="AT1142" s="19"/>
      <c r="AU1142" s="19"/>
      <c r="AV1142" s="19"/>
      <c r="AW1142" s="19"/>
      <c r="AX1142" s="19"/>
      <c r="AY1142" s="19"/>
      <c r="AZ1142" s="19"/>
      <c r="BA1142" s="19"/>
      <c r="BB1142" s="19"/>
      <c r="BC1142" s="19"/>
      <c r="BD1142" s="19"/>
      <c r="BE1142" s="19"/>
      <c r="BF1142" s="19"/>
      <c r="BG1142" s="19"/>
      <c r="BH1142" s="19"/>
      <c r="BI1142" s="19"/>
      <c r="BJ1142" s="19"/>
      <c r="BK1142" s="19"/>
      <c r="BL1142" s="19"/>
      <c r="BM1142" s="19"/>
      <c r="BN1142" s="19"/>
      <c r="BO1142" s="19"/>
      <c r="BP1142" s="19"/>
      <c r="BQ1142" s="19"/>
      <c r="BR1142" s="19"/>
      <c r="BS1142" s="19"/>
      <c r="BT1142" s="19"/>
      <c r="BU1142" s="19"/>
      <c r="BV1142" s="19"/>
      <c r="BW1142" s="19"/>
      <c r="BX1142" s="19"/>
      <c r="BY1142" s="19"/>
      <c r="BZ1142" s="19"/>
    </row>
    <row r="1143" hidden="1">
      <c r="A1143" s="20" t="s">
        <v>7</v>
      </c>
      <c r="B1143" s="20" t="s">
        <v>22</v>
      </c>
      <c r="C1143" s="21">
        <v>644.0</v>
      </c>
      <c r="D1143" s="22">
        <v>44254.0</v>
      </c>
      <c r="E1143" s="23">
        <v>44303.0</v>
      </c>
      <c r="F1143" s="20" t="s">
        <v>161</v>
      </c>
      <c r="G1143" s="20" t="s">
        <v>162</v>
      </c>
      <c r="H1143" s="24">
        <v>2.0</v>
      </c>
      <c r="I1143" s="25">
        <v>49.0</v>
      </c>
      <c r="J1143" s="26" t="s">
        <v>34</v>
      </c>
      <c r="K1143" s="27">
        <v>0.0</v>
      </c>
      <c r="L1143" s="28" t="s">
        <v>35</v>
      </c>
      <c r="M1143" s="28">
        <v>200000.0</v>
      </c>
      <c r="N1143" s="29"/>
      <c r="O1143" s="30">
        <v>44303.0</v>
      </c>
      <c r="P1143" s="26" t="s">
        <v>118</v>
      </c>
      <c r="Q1143" s="19"/>
      <c r="R1143" s="19"/>
      <c r="S1143" s="19"/>
      <c r="T1143" s="19"/>
      <c r="U1143" s="19"/>
      <c r="V1143" s="19"/>
      <c r="W1143" s="19"/>
      <c r="X1143" s="19"/>
      <c r="Y1143" s="19"/>
      <c r="Z1143" s="19"/>
      <c r="AA1143" s="19"/>
      <c r="AB1143" s="19"/>
      <c r="AC1143" s="19"/>
      <c r="AD1143" s="19"/>
      <c r="AE1143" s="19"/>
      <c r="AF1143" s="19"/>
      <c r="AG1143" s="19"/>
      <c r="AH1143" s="19"/>
      <c r="AI1143" s="19"/>
      <c r="AJ1143" s="19"/>
      <c r="AK1143" s="19"/>
      <c r="AL1143" s="19"/>
      <c r="AM1143" s="19"/>
      <c r="AN1143" s="19"/>
      <c r="AO1143" s="19"/>
      <c r="AP1143" s="19"/>
      <c r="AQ1143" s="19"/>
      <c r="AR1143" s="19"/>
      <c r="AS1143" s="19"/>
      <c r="AT1143" s="19"/>
      <c r="AU1143" s="19"/>
      <c r="AV1143" s="19"/>
      <c r="AW1143" s="19"/>
      <c r="AX1143" s="19"/>
      <c r="AY1143" s="19"/>
      <c r="AZ1143" s="19"/>
      <c r="BA1143" s="19"/>
      <c r="BB1143" s="19"/>
      <c r="BC1143" s="19"/>
      <c r="BD1143" s="19"/>
      <c r="BE1143" s="19"/>
      <c r="BF1143" s="19"/>
      <c r="BG1143" s="19"/>
      <c r="BH1143" s="19"/>
      <c r="BI1143" s="19"/>
      <c r="BJ1143" s="19"/>
      <c r="BK1143" s="19"/>
      <c r="BL1143" s="19"/>
      <c r="BM1143" s="19"/>
      <c r="BN1143" s="19"/>
      <c r="BO1143" s="19"/>
      <c r="BP1143" s="19"/>
      <c r="BQ1143" s="19"/>
      <c r="BR1143" s="19"/>
      <c r="BS1143" s="19"/>
      <c r="BT1143" s="19"/>
      <c r="BU1143" s="19"/>
      <c r="BV1143" s="19"/>
      <c r="BW1143" s="19"/>
      <c r="BX1143" s="19"/>
      <c r="BY1143" s="19"/>
      <c r="BZ1143" s="19"/>
    </row>
    <row r="1144">
      <c r="A1144" s="20" t="s">
        <v>7</v>
      </c>
      <c r="B1144" s="20" t="s">
        <v>51</v>
      </c>
      <c r="C1144" s="21">
        <v>435.0</v>
      </c>
      <c r="D1144" s="22">
        <v>43962.0</v>
      </c>
      <c r="E1144" s="23">
        <v>43968.0</v>
      </c>
      <c r="F1144" s="20" t="s">
        <v>181</v>
      </c>
      <c r="G1144" s="20" t="s">
        <v>162</v>
      </c>
      <c r="H1144" s="24">
        <v>1.0</v>
      </c>
      <c r="I1144" s="25">
        <v>6.0</v>
      </c>
      <c r="J1144" s="26" t="s">
        <v>34</v>
      </c>
      <c r="K1144" s="27">
        <v>0.0</v>
      </c>
      <c r="L1144" s="28" t="s">
        <v>35</v>
      </c>
      <c r="M1144" s="28">
        <v>25000.0</v>
      </c>
      <c r="N1144" s="29"/>
      <c r="O1144" s="30">
        <v>43989.0</v>
      </c>
      <c r="P1144" s="34" t="s">
        <v>721</v>
      </c>
      <c r="Q1144" s="19"/>
      <c r="R1144" s="19"/>
      <c r="S1144" s="19"/>
      <c r="T1144" s="19"/>
      <c r="U1144" s="19"/>
      <c r="V1144" s="19"/>
      <c r="W1144" s="19"/>
      <c r="X1144" s="19"/>
      <c r="Y1144" s="19"/>
      <c r="Z1144" s="19"/>
      <c r="AA1144" s="19"/>
      <c r="AB1144" s="19"/>
      <c r="AC1144" s="19"/>
      <c r="AD1144" s="19"/>
      <c r="AE1144" s="19"/>
      <c r="AF1144" s="19"/>
      <c r="AG1144" s="19"/>
      <c r="AH1144" s="19"/>
      <c r="AI1144" s="19"/>
      <c r="AJ1144" s="19"/>
      <c r="AK1144" s="19"/>
      <c r="AL1144" s="19"/>
      <c r="AM1144" s="19"/>
      <c r="AN1144" s="19"/>
      <c r="AO1144" s="19"/>
      <c r="AP1144" s="19"/>
      <c r="AQ1144" s="19"/>
      <c r="AR1144" s="19"/>
      <c r="AS1144" s="19"/>
      <c r="AT1144" s="19"/>
      <c r="AU1144" s="19"/>
      <c r="AV1144" s="19"/>
      <c r="AW1144" s="19"/>
      <c r="AX1144" s="19"/>
      <c r="AY1144" s="19"/>
      <c r="AZ1144" s="19"/>
      <c r="BA1144" s="19"/>
      <c r="BB1144" s="19"/>
      <c r="BC1144" s="19"/>
      <c r="BD1144" s="19"/>
      <c r="BE1144" s="19"/>
      <c r="BF1144" s="19"/>
      <c r="BG1144" s="19"/>
      <c r="BH1144" s="19"/>
      <c r="BI1144" s="19"/>
      <c r="BJ1144" s="19"/>
      <c r="BK1144" s="19"/>
      <c r="BL1144" s="19"/>
      <c r="BM1144" s="19"/>
      <c r="BN1144" s="19"/>
      <c r="BO1144" s="19"/>
      <c r="BP1144" s="19"/>
      <c r="BQ1144" s="19"/>
      <c r="BR1144" s="19"/>
      <c r="BS1144" s="19"/>
      <c r="BT1144" s="19"/>
      <c r="BU1144" s="19"/>
      <c r="BV1144" s="19"/>
      <c r="BW1144" s="19"/>
      <c r="BX1144" s="19"/>
      <c r="BY1144" s="19"/>
      <c r="BZ1144" s="19"/>
    </row>
    <row r="1145" hidden="1">
      <c r="A1145" s="20" t="s">
        <v>5</v>
      </c>
      <c r="B1145" s="20" t="s">
        <v>22</v>
      </c>
      <c r="C1145" s="21">
        <v>586.0</v>
      </c>
      <c r="D1145" s="22">
        <v>44240.0</v>
      </c>
      <c r="E1145" s="23">
        <v>44304.0</v>
      </c>
      <c r="F1145" s="20" t="s">
        <v>161</v>
      </c>
      <c r="G1145" s="20" t="s">
        <v>162</v>
      </c>
      <c r="H1145" s="24">
        <v>2.0</v>
      </c>
      <c r="I1145" s="25">
        <v>64.0</v>
      </c>
      <c r="J1145" s="26" t="s">
        <v>34</v>
      </c>
      <c r="K1145" s="27">
        <v>0.0</v>
      </c>
      <c r="L1145" s="28" t="s">
        <v>35</v>
      </c>
      <c r="M1145" s="28">
        <v>30000.0</v>
      </c>
      <c r="N1145" s="29"/>
      <c r="O1145" s="30">
        <v>44312.0</v>
      </c>
      <c r="P1145" s="26" t="s">
        <v>149</v>
      </c>
      <c r="Q1145" s="19"/>
      <c r="R1145" s="19"/>
      <c r="S1145" s="19"/>
      <c r="T1145" s="19"/>
      <c r="U1145" s="19"/>
      <c r="V1145" s="19"/>
      <c r="W1145" s="19"/>
      <c r="X1145" s="19"/>
      <c r="Y1145" s="19"/>
      <c r="Z1145" s="19"/>
      <c r="AA1145" s="19"/>
      <c r="AB1145" s="19"/>
      <c r="AC1145" s="19"/>
      <c r="AD1145" s="19"/>
      <c r="AE1145" s="19"/>
      <c r="AF1145" s="19"/>
      <c r="AG1145" s="19"/>
      <c r="AH1145" s="19"/>
      <c r="AI1145" s="19"/>
      <c r="AJ1145" s="19"/>
      <c r="AK1145" s="19"/>
      <c r="AL1145" s="19"/>
      <c r="AM1145" s="19"/>
      <c r="AN1145" s="19"/>
      <c r="AO1145" s="19"/>
      <c r="AP1145" s="19"/>
      <c r="AQ1145" s="19"/>
      <c r="AR1145" s="19"/>
      <c r="AS1145" s="19"/>
      <c r="AT1145" s="19"/>
      <c r="AU1145" s="19"/>
      <c r="AV1145" s="19"/>
      <c r="AW1145" s="19"/>
      <c r="AX1145" s="19"/>
      <c r="AY1145" s="19"/>
      <c r="AZ1145" s="19"/>
      <c r="BA1145" s="19"/>
      <c r="BB1145" s="19"/>
      <c r="BC1145" s="19"/>
      <c r="BD1145" s="19"/>
      <c r="BE1145" s="19"/>
      <c r="BF1145" s="19"/>
      <c r="BG1145" s="19"/>
      <c r="BH1145" s="19"/>
      <c r="BI1145" s="19"/>
      <c r="BJ1145" s="19"/>
      <c r="BK1145" s="19"/>
      <c r="BL1145" s="19"/>
      <c r="BM1145" s="19"/>
      <c r="BN1145" s="19"/>
      <c r="BO1145" s="19"/>
      <c r="BP1145" s="19"/>
      <c r="BQ1145" s="19"/>
      <c r="BR1145" s="19"/>
      <c r="BS1145" s="19"/>
      <c r="BT1145" s="19"/>
      <c r="BU1145" s="19"/>
      <c r="BV1145" s="19"/>
      <c r="BW1145" s="19"/>
      <c r="BX1145" s="19"/>
      <c r="BY1145" s="19"/>
      <c r="BZ1145" s="19"/>
    </row>
    <row r="1146" hidden="1">
      <c r="A1146" s="20" t="s">
        <v>6</v>
      </c>
      <c r="B1146" s="20" t="s">
        <v>33</v>
      </c>
      <c r="C1146" s="21">
        <v>1364.0</v>
      </c>
      <c r="D1146" s="22">
        <v>44296.0</v>
      </c>
      <c r="E1146" s="23">
        <v>44305.0</v>
      </c>
      <c r="F1146" s="20" t="s">
        <v>161</v>
      </c>
      <c r="G1146" s="20" t="s">
        <v>162</v>
      </c>
      <c r="H1146" s="24">
        <v>2.0</v>
      </c>
      <c r="I1146" s="25">
        <v>9.0</v>
      </c>
      <c r="J1146" s="26" t="s">
        <v>34</v>
      </c>
      <c r="K1146" s="27">
        <v>0.0</v>
      </c>
      <c r="L1146" s="28" t="s">
        <v>35</v>
      </c>
      <c r="M1146" s="28">
        <v>199999.95</v>
      </c>
      <c r="N1146" s="33"/>
      <c r="O1146" s="33"/>
      <c r="P1146" s="34" t="s">
        <v>722</v>
      </c>
      <c r="Q1146" s="19"/>
      <c r="R1146" s="19"/>
      <c r="S1146" s="19"/>
      <c r="T1146" s="19"/>
      <c r="U1146" s="19"/>
      <c r="V1146" s="19"/>
      <c r="W1146" s="19"/>
      <c r="X1146" s="19"/>
      <c r="Y1146" s="19"/>
      <c r="Z1146" s="19"/>
      <c r="AA1146" s="19"/>
      <c r="AB1146" s="19"/>
      <c r="AC1146" s="19"/>
      <c r="AD1146" s="19"/>
      <c r="AE1146" s="19"/>
      <c r="AF1146" s="19"/>
      <c r="AG1146" s="19"/>
      <c r="AH1146" s="19"/>
      <c r="AI1146" s="19"/>
      <c r="AJ1146" s="19"/>
      <c r="AK1146" s="19"/>
      <c r="AL1146" s="19"/>
      <c r="AM1146" s="19"/>
      <c r="AN1146" s="19"/>
      <c r="AO1146" s="19"/>
      <c r="AP1146" s="19"/>
      <c r="AQ1146" s="19"/>
      <c r="AR1146" s="19"/>
      <c r="AS1146" s="19"/>
      <c r="AT1146" s="19"/>
      <c r="AU1146" s="19"/>
      <c r="AV1146" s="19"/>
      <c r="AW1146" s="19"/>
      <c r="AX1146" s="19"/>
      <c r="AY1146" s="19"/>
      <c r="AZ1146" s="19"/>
      <c r="BA1146" s="19"/>
      <c r="BB1146" s="19"/>
      <c r="BC1146" s="19"/>
      <c r="BD1146" s="19"/>
      <c r="BE1146" s="19"/>
      <c r="BF1146" s="19"/>
      <c r="BG1146" s="19"/>
      <c r="BH1146" s="19"/>
      <c r="BI1146" s="19"/>
      <c r="BJ1146" s="19"/>
      <c r="BK1146" s="19"/>
      <c r="BL1146" s="19"/>
      <c r="BM1146" s="19"/>
      <c r="BN1146" s="19"/>
      <c r="BO1146" s="19"/>
      <c r="BP1146" s="19"/>
      <c r="BQ1146" s="19"/>
      <c r="BR1146" s="19"/>
      <c r="BS1146" s="19"/>
      <c r="BT1146" s="19"/>
      <c r="BU1146" s="19"/>
      <c r="BV1146" s="19"/>
      <c r="BW1146" s="19"/>
      <c r="BX1146" s="19"/>
      <c r="BY1146" s="19"/>
      <c r="BZ1146" s="19"/>
    </row>
    <row r="1147" hidden="1">
      <c r="A1147" s="20" t="s">
        <v>7</v>
      </c>
      <c r="B1147" s="20" t="s">
        <v>22</v>
      </c>
      <c r="C1147" s="21">
        <v>1723.0</v>
      </c>
      <c r="D1147" s="22">
        <v>44226.0</v>
      </c>
      <c r="E1147" s="23">
        <v>44305.0</v>
      </c>
      <c r="F1147" s="20" t="s">
        <v>161</v>
      </c>
      <c r="G1147" s="20" t="s">
        <v>162</v>
      </c>
      <c r="H1147" s="24">
        <v>2.0</v>
      </c>
      <c r="I1147" s="25">
        <v>79.0</v>
      </c>
      <c r="J1147" s="26" t="s">
        <v>34</v>
      </c>
      <c r="K1147" s="27">
        <v>0.0</v>
      </c>
      <c r="L1147" s="28" t="s">
        <v>35</v>
      </c>
      <c r="M1147" s="28">
        <v>180000.0</v>
      </c>
      <c r="N1147" s="33"/>
      <c r="O1147" s="33"/>
      <c r="P1147" s="34" t="s">
        <v>723</v>
      </c>
      <c r="Q1147" s="19"/>
      <c r="R1147" s="19"/>
      <c r="S1147" s="19"/>
      <c r="T1147" s="19"/>
      <c r="U1147" s="19"/>
      <c r="V1147" s="19"/>
      <c r="W1147" s="19"/>
      <c r="X1147" s="19"/>
      <c r="Y1147" s="19"/>
      <c r="Z1147" s="19"/>
      <c r="AA1147" s="19"/>
      <c r="AB1147" s="19"/>
      <c r="AC1147" s="19"/>
      <c r="AD1147" s="19"/>
      <c r="AE1147" s="19"/>
      <c r="AF1147" s="19"/>
      <c r="AG1147" s="19"/>
      <c r="AH1147" s="19"/>
      <c r="AI1147" s="19"/>
      <c r="AJ1147" s="19"/>
      <c r="AK1147" s="19"/>
      <c r="AL1147" s="19"/>
      <c r="AM1147" s="19"/>
      <c r="AN1147" s="19"/>
      <c r="AO1147" s="19"/>
      <c r="AP1147" s="19"/>
      <c r="AQ1147" s="19"/>
      <c r="AR1147" s="19"/>
      <c r="AS1147" s="19"/>
      <c r="AT1147" s="19"/>
      <c r="AU1147" s="19"/>
      <c r="AV1147" s="19"/>
      <c r="AW1147" s="19"/>
      <c r="AX1147" s="19"/>
      <c r="AY1147" s="19"/>
      <c r="AZ1147" s="19"/>
      <c r="BA1147" s="19"/>
      <c r="BB1147" s="19"/>
      <c r="BC1147" s="19"/>
      <c r="BD1147" s="19"/>
      <c r="BE1147" s="19"/>
      <c r="BF1147" s="19"/>
      <c r="BG1147" s="19"/>
      <c r="BH1147" s="19"/>
      <c r="BI1147" s="19"/>
      <c r="BJ1147" s="19"/>
      <c r="BK1147" s="19"/>
      <c r="BL1147" s="19"/>
      <c r="BM1147" s="19"/>
      <c r="BN1147" s="19"/>
      <c r="BO1147" s="19"/>
      <c r="BP1147" s="19"/>
      <c r="BQ1147" s="19"/>
      <c r="BR1147" s="19"/>
      <c r="BS1147" s="19"/>
      <c r="BT1147" s="19"/>
      <c r="BU1147" s="19"/>
      <c r="BV1147" s="19"/>
      <c r="BW1147" s="19"/>
      <c r="BX1147" s="19"/>
      <c r="BY1147" s="19"/>
      <c r="BZ1147" s="19"/>
    </row>
    <row r="1148">
      <c r="A1148" s="20" t="s">
        <v>7</v>
      </c>
      <c r="B1148" s="20" t="s">
        <v>22</v>
      </c>
      <c r="C1148" s="21">
        <v>1511.0</v>
      </c>
      <c r="D1148" s="22">
        <v>43887.0</v>
      </c>
      <c r="E1148" s="23">
        <v>43968.0</v>
      </c>
      <c r="F1148" s="20" t="s">
        <v>181</v>
      </c>
      <c r="G1148" s="20" t="s">
        <v>162</v>
      </c>
      <c r="H1148" s="24">
        <v>1.0</v>
      </c>
      <c r="I1148" s="25">
        <v>80.0</v>
      </c>
      <c r="J1148" s="26" t="s">
        <v>30</v>
      </c>
      <c r="K1148" s="27">
        <v>1.0</v>
      </c>
      <c r="L1148" s="28" t="s">
        <v>31</v>
      </c>
      <c r="M1148" s="28">
        <v>115000.0</v>
      </c>
      <c r="N1148" s="29"/>
      <c r="O1148" s="30">
        <v>43968.0</v>
      </c>
      <c r="P1148" s="26" t="s">
        <v>632</v>
      </c>
      <c r="Q1148" s="19"/>
      <c r="R1148" s="19"/>
      <c r="S1148" s="19"/>
      <c r="T1148" s="19"/>
      <c r="U1148" s="19"/>
      <c r="V1148" s="19"/>
      <c r="W1148" s="19"/>
      <c r="X1148" s="19"/>
      <c r="Y1148" s="19"/>
      <c r="Z1148" s="19"/>
      <c r="AA1148" s="19"/>
      <c r="AB1148" s="19"/>
      <c r="AC1148" s="19"/>
      <c r="AD1148" s="19"/>
      <c r="AE1148" s="19"/>
      <c r="AF1148" s="19"/>
      <c r="AG1148" s="19"/>
      <c r="AH1148" s="19"/>
      <c r="AI1148" s="19"/>
      <c r="AJ1148" s="19"/>
      <c r="AK1148" s="19"/>
      <c r="AL1148" s="19"/>
      <c r="AM1148" s="19"/>
      <c r="AN1148" s="19"/>
      <c r="AO1148" s="19"/>
      <c r="AP1148" s="19"/>
      <c r="AQ1148" s="19"/>
      <c r="AR1148" s="19"/>
      <c r="AS1148" s="19"/>
      <c r="AT1148" s="19"/>
      <c r="AU1148" s="19"/>
      <c r="AV1148" s="19"/>
      <c r="AW1148" s="19"/>
      <c r="AX1148" s="19"/>
      <c r="AY1148" s="19"/>
      <c r="AZ1148" s="19"/>
      <c r="BA1148" s="19"/>
      <c r="BB1148" s="19"/>
      <c r="BC1148" s="19"/>
      <c r="BD1148" s="19"/>
      <c r="BE1148" s="19"/>
      <c r="BF1148" s="19"/>
      <c r="BG1148" s="19"/>
      <c r="BH1148" s="19"/>
      <c r="BI1148" s="19"/>
      <c r="BJ1148" s="19"/>
      <c r="BK1148" s="19"/>
      <c r="BL1148" s="19"/>
      <c r="BM1148" s="19"/>
      <c r="BN1148" s="19"/>
      <c r="BO1148" s="19"/>
      <c r="BP1148" s="19"/>
      <c r="BQ1148" s="19"/>
      <c r="BR1148" s="19"/>
      <c r="BS1148" s="19"/>
      <c r="BT1148" s="19"/>
      <c r="BU1148" s="19"/>
      <c r="BV1148" s="19"/>
      <c r="BW1148" s="19"/>
      <c r="BX1148" s="19"/>
      <c r="BY1148" s="19"/>
      <c r="BZ1148" s="19"/>
    </row>
    <row r="1149" hidden="1">
      <c r="A1149" s="20" t="s">
        <v>7</v>
      </c>
      <c r="B1149" s="20" t="s">
        <v>33</v>
      </c>
      <c r="C1149" s="21">
        <v>1862.0</v>
      </c>
      <c r="D1149" s="22">
        <v>44288.0</v>
      </c>
      <c r="E1149" s="23">
        <v>44306.0</v>
      </c>
      <c r="F1149" s="20" t="s">
        <v>161</v>
      </c>
      <c r="G1149" s="20" t="s">
        <v>162</v>
      </c>
      <c r="H1149" s="24">
        <v>2.0</v>
      </c>
      <c r="I1149" s="25">
        <v>18.0</v>
      </c>
      <c r="J1149" s="26" t="s">
        <v>34</v>
      </c>
      <c r="K1149" s="27">
        <v>0.0</v>
      </c>
      <c r="L1149" s="28" t="s">
        <v>35</v>
      </c>
      <c r="M1149" s="28">
        <v>94500.0</v>
      </c>
      <c r="N1149" s="33"/>
      <c r="O1149" s="33"/>
      <c r="P1149" s="34" t="s">
        <v>724</v>
      </c>
      <c r="Q1149" s="19"/>
      <c r="R1149" s="19"/>
      <c r="S1149" s="19"/>
      <c r="T1149" s="19"/>
      <c r="U1149" s="19"/>
      <c r="V1149" s="19"/>
      <c r="W1149" s="19"/>
      <c r="X1149" s="19"/>
      <c r="Y1149" s="19"/>
      <c r="Z1149" s="19"/>
      <c r="AA1149" s="19"/>
      <c r="AB1149" s="19"/>
      <c r="AC1149" s="19"/>
      <c r="AD1149" s="19"/>
      <c r="AE1149" s="19"/>
      <c r="AF1149" s="19"/>
      <c r="AG1149" s="19"/>
      <c r="AH1149" s="19"/>
      <c r="AI1149" s="19"/>
      <c r="AJ1149" s="19"/>
      <c r="AK1149" s="19"/>
      <c r="AL1149" s="19"/>
      <c r="AM1149" s="19"/>
      <c r="AN1149" s="19"/>
      <c r="AO1149" s="19"/>
      <c r="AP1149" s="19"/>
      <c r="AQ1149" s="19"/>
      <c r="AR1149" s="19"/>
      <c r="AS1149" s="19"/>
      <c r="AT1149" s="19"/>
      <c r="AU1149" s="19"/>
      <c r="AV1149" s="19"/>
      <c r="AW1149" s="19"/>
      <c r="AX1149" s="19"/>
      <c r="AY1149" s="19"/>
      <c r="AZ1149" s="19"/>
      <c r="BA1149" s="19"/>
      <c r="BB1149" s="19"/>
      <c r="BC1149" s="19"/>
      <c r="BD1149" s="19"/>
      <c r="BE1149" s="19"/>
      <c r="BF1149" s="19"/>
      <c r="BG1149" s="19"/>
      <c r="BH1149" s="19"/>
      <c r="BI1149" s="19"/>
      <c r="BJ1149" s="19"/>
      <c r="BK1149" s="19"/>
      <c r="BL1149" s="19"/>
      <c r="BM1149" s="19"/>
      <c r="BN1149" s="19"/>
      <c r="BO1149" s="19"/>
      <c r="BP1149" s="19"/>
      <c r="BQ1149" s="19"/>
      <c r="BR1149" s="19"/>
      <c r="BS1149" s="19"/>
      <c r="BT1149" s="19"/>
      <c r="BU1149" s="19"/>
      <c r="BV1149" s="19"/>
      <c r="BW1149" s="19"/>
      <c r="BX1149" s="19"/>
      <c r="BY1149" s="19"/>
      <c r="BZ1149" s="19"/>
    </row>
    <row r="1150" hidden="1">
      <c r="A1150" s="20" t="s">
        <v>7</v>
      </c>
      <c r="B1150" s="20" t="s">
        <v>33</v>
      </c>
      <c r="C1150" s="21">
        <v>1726.0</v>
      </c>
      <c r="D1150" s="22">
        <v>44259.0</v>
      </c>
      <c r="E1150" s="23">
        <v>44306.0</v>
      </c>
      <c r="F1150" s="20" t="s">
        <v>161</v>
      </c>
      <c r="G1150" s="20" t="s">
        <v>162</v>
      </c>
      <c r="H1150" s="24">
        <v>2.0</v>
      </c>
      <c r="I1150" s="25">
        <v>33.0</v>
      </c>
      <c r="J1150" s="26" t="s">
        <v>359</v>
      </c>
      <c r="K1150" s="27">
        <v>0.75</v>
      </c>
      <c r="L1150" s="28" t="s">
        <v>31</v>
      </c>
      <c r="M1150" s="28">
        <v>25000.0</v>
      </c>
      <c r="N1150" s="33"/>
      <c r="O1150" s="33"/>
      <c r="P1150" s="34" t="s">
        <v>725</v>
      </c>
      <c r="Q1150" s="19"/>
      <c r="R1150" s="19"/>
      <c r="S1150" s="19"/>
      <c r="T1150" s="19"/>
      <c r="U1150" s="19"/>
      <c r="V1150" s="19"/>
      <c r="W1150" s="19"/>
      <c r="X1150" s="19"/>
      <c r="Y1150" s="19"/>
      <c r="Z1150" s="19"/>
      <c r="AA1150" s="19"/>
      <c r="AB1150" s="19"/>
      <c r="AC1150" s="19"/>
      <c r="AD1150" s="19"/>
      <c r="AE1150" s="19"/>
      <c r="AF1150" s="19"/>
      <c r="AG1150" s="19"/>
      <c r="AH1150" s="19"/>
      <c r="AI1150" s="19"/>
      <c r="AJ1150" s="19"/>
      <c r="AK1150" s="19"/>
      <c r="AL1150" s="19"/>
      <c r="AM1150" s="19"/>
      <c r="AN1150" s="19"/>
      <c r="AO1150" s="19"/>
      <c r="AP1150" s="19"/>
      <c r="AQ1150" s="19"/>
      <c r="AR1150" s="19"/>
      <c r="AS1150" s="19"/>
      <c r="AT1150" s="19"/>
      <c r="AU1150" s="19"/>
      <c r="AV1150" s="19"/>
      <c r="AW1150" s="19"/>
      <c r="AX1150" s="19"/>
      <c r="AY1150" s="19"/>
      <c r="AZ1150" s="19"/>
      <c r="BA1150" s="19"/>
      <c r="BB1150" s="19"/>
      <c r="BC1150" s="19"/>
      <c r="BD1150" s="19"/>
      <c r="BE1150" s="19"/>
      <c r="BF1150" s="19"/>
      <c r="BG1150" s="19"/>
      <c r="BH1150" s="19"/>
      <c r="BI1150" s="19"/>
      <c r="BJ1150" s="19"/>
      <c r="BK1150" s="19"/>
      <c r="BL1150" s="19"/>
      <c r="BM1150" s="19"/>
      <c r="BN1150" s="19"/>
      <c r="BO1150" s="19"/>
      <c r="BP1150" s="19"/>
      <c r="BQ1150" s="19"/>
      <c r="BR1150" s="19"/>
      <c r="BS1150" s="19"/>
      <c r="BT1150" s="19"/>
      <c r="BU1150" s="19"/>
      <c r="BV1150" s="19"/>
      <c r="BW1150" s="19"/>
      <c r="BX1150" s="19"/>
      <c r="BY1150" s="19"/>
      <c r="BZ1150" s="19"/>
    </row>
    <row r="1151" hidden="1">
      <c r="A1151" s="20" t="s">
        <v>7</v>
      </c>
      <c r="B1151" s="20" t="s">
        <v>33</v>
      </c>
      <c r="C1151" s="21">
        <v>1854.0</v>
      </c>
      <c r="D1151" s="22">
        <v>44231.0</v>
      </c>
      <c r="E1151" s="23">
        <v>44306.0</v>
      </c>
      <c r="F1151" s="20" t="s">
        <v>161</v>
      </c>
      <c r="G1151" s="20" t="s">
        <v>162</v>
      </c>
      <c r="H1151" s="24">
        <v>2.0</v>
      </c>
      <c r="I1151" s="25">
        <v>75.0</v>
      </c>
      <c r="J1151" s="26" t="s">
        <v>34</v>
      </c>
      <c r="K1151" s="27">
        <v>0.0</v>
      </c>
      <c r="L1151" s="28" t="s">
        <v>35</v>
      </c>
      <c r="M1151" s="28">
        <v>150000.0</v>
      </c>
      <c r="N1151" s="33"/>
      <c r="O1151" s="33"/>
      <c r="P1151" s="34" t="s">
        <v>726</v>
      </c>
      <c r="Q1151" s="19"/>
      <c r="R1151" s="19"/>
      <c r="S1151" s="19"/>
      <c r="T1151" s="19"/>
      <c r="U1151" s="19"/>
      <c r="V1151" s="19"/>
      <c r="W1151" s="19"/>
      <c r="X1151" s="19"/>
      <c r="Y1151" s="19"/>
      <c r="Z1151" s="19"/>
      <c r="AA1151" s="19"/>
      <c r="AB1151" s="19"/>
      <c r="AC1151" s="19"/>
      <c r="AD1151" s="19"/>
      <c r="AE1151" s="19"/>
      <c r="AF1151" s="19"/>
      <c r="AG1151" s="19"/>
      <c r="AH1151" s="19"/>
      <c r="AI1151" s="19"/>
      <c r="AJ1151" s="19"/>
      <c r="AK1151" s="19"/>
      <c r="AL1151" s="19"/>
      <c r="AM1151" s="19"/>
      <c r="AN1151" s="19"/>
      <c r="AO1151" s="19"/>
      <c r="AP1151" s="19"/>
      <c r="AQ1151" s="19"/>
      <c r="AR1151" s="19"/>
      <c r="AS1151" s="19"/>
      <c r="AT1151" s="19"/>
      <c r="AU1151" s="19"/>
      <c r="AV1151" s="19"/>
      <c r="AW1151" s="19"/>
      <c r="AX1151" s="19"/>
      <c r="AY1151" s="19"/>
      <c r="AZ1151" s="19"/>
      <c r="BA1151" s="19"/>
      <c r="BB1151" s="19"/>
      <c r="BC1151" s="19"/>
      <c r="BD1151" s="19"/>
      <c r="BE1151" s="19"/>
      <c r="BF1151" s="19"/>
      <c r="BG1151" s="19"/>
      <c r="BH1151" s="19"/>
      <c r="BI1151" s="19"/>
      <c r="BJ1151" s="19"/>
      <c r="BK1151" s="19"/>
      <c r="BL1151" s="19"/>
      <c r="BM1151" s="19"/>
      <c r="BN1151" s="19"/>
      <c r="BO1151" s="19"/>
      <c r="BP1151" s="19"/>
      <c r="BQ1151" s="19"/>
      <c r="BR1151" s="19"/>
      <c r="BS1151" s="19"/>
      <c r="BT1151" s="19"/>
      <c r="BU1151" s="19"/>
      <c r="BV1151" s="19"/>
      <c r="BW1151" s="19"/>
      <c r="BX1151" s="19"/>
      <c r="BY1151" s="19"/>
      <c r="BZ1151" s="19"/>
    </row>
    <row r="1152">
      <c r="A1152" s="20" t="s">
        <v>5</v>
      </c>
      <c r="B1152" s="20" t="s">
        <v>33</v>
      </c>
      <c r="C1152" s="21">
        <v>333.0</v>
      </c>
      <c r="D1152" s="22">
        <v>43880.0</v>
      </c>
      <c r="E1152" s="23">
        <v>43968.0</v>
      </c>
      <c r="F1152" s="20" t="s">
        <v>181</v>
      </c>
      <c r="G1152" s="20" t="s">
        <v>162</v>
      </c>
      <c r="H1152" s="24">
        <v>1.0</v>
      </c>
      <c r="I1152" s="25">
        <v>87.0</v>
      </c>
      <c r="J1152" s="26" t="s">
        <v>30</v>
      </c>
      <c r="K1152" s="27">
        <v>1.0</v>
      </c>
      <c r="L1152" s="28" t="s">
        <v>31</v>
      </c>
      <c r="M1152" s="28">
        <v>20000.0</v>
      </c>
      <c r="N1152" s="29"/>
      <c r="O1152" s="30">
        <v>43990.0</v>
      </c>
      <c r="P1152" s="34" t="s">
        <v>727</v>
      </c>
      <c r="Q1152" s="19"/>
      <c r="R1152" s="19"/>
      <c r="S1152" s="19"/>
      <c r="T1152" s="19"/>
      <c r="U1152" s="19"/>
      <c r="V1152" s="19"/>
      <c r="W1152" s="19"/>
      <c r="X1152" s="19"/>
      <c r="Y1152" s="19"/>
      <c r="Z1152" s="19"/>
      <c r="AA1152" s="19"/>
      <c r="AB1152" s="19"/>
      <c r="AC1152" s="19"/>
      <c r="AD1152" s="19"/>
      <c r="AE1152" s="19"/>
      <c r="AF1152" s="19"/>
      <c r="AG1152" s="19"/>
      <c r="AH1152" s="19"/>
      <c r="AI1152" s="19"/>
      <c r="AJ1152" s="19"/>
      <c r="AK1152" s="19"/>
      <c r="AL1152" s="19"/>
      <c r="AM1152" s="19"/>
      <c r="AN1152" s="19"/>
      <c r="AO1152" s="19"/>
      <c r="AP1152" s="19"/>
      <c r="AQ1152" s="19"/>
      <c r="AR1152" s="19"/>
      <c r="AS1152" s="19"/>
      <c r="AT1152" s="19"/>
      <c r="AU1152" s="19"/>
      <c r="AV1152" s="19"/>
      <c r="AW1152" s="19"/>
      <c r="AX1152" s="19"/>
      <c r="AY1152" s="19"/>
      <c r="AZ1152" s="19"/>
      <c r="BA1152" s="19"/>
      <c r="BB1152" s="19"/>
      <c r="BC1152" s="19"/>
      <c r="BD1152" s="19"/>
      <c r="BE1152" s="19"/>
      <c r="BF1152" s="19"/>
      <c r="BG1152" s="19"/>
      <c r="BH1152" s="19"/>
      <c r="BI1152" s="19"/>
      <c r="BJ1152" s="19"/>
      <c r="BK1152" s="19"/>
      <c r="BL1152" s="19"/>
      <c r="BM1152" s="19"/>
      <c r="BN1152" s="19"/>
      <c r="BO1152" s="19"/>
      <c r="BP1152" s="19"/>
      <c r="BQ1152" s="19"/>
      <c r="BR1152" s="19"/>
      <c r="BS1152" s="19"/>
      <c r="BT1152" s="19"/>
      <c r="BU1152" s="19"/>
      <c r="BV1152" s="19"/>
      <c r="BW1152" s="19"/>
      <c r="BX1152" s="19"/>
      <c r="BY1152" s="19"/>
      <c r="BZ1152" s="19"/>
    </row>
    <row r="1153">
      <c r="A1153" s="20" t="s">
        <v>5</v>
      </c>
      <c r="B1153" s="20" t="s">
        <v>33</v>
      </c>
      <c r="C1153" s="21">
        <v>245.0</v>
      </c>
      <c r="D1153" s="22">
        <v>43855.0</v>
      </c>
      <c r="E1153" s="23">
        <v>43967.0</v>
      </c>
      <c r="F1153" s="20" t="s">
        <v>181</v>
      </c>
      <c r="G1153" s="20" t="s">
        <v>162</v>
      </c>
      <c r="H1153" s="24">
        <v>1.0</v>
      </c>
      <c r="I1153" s="25">
        <v>111.0</v>
      </c>
      <c r="J1153" s="26" t="s">
        <v>30</v>
      </c>
      <c r="K1153" s="27">
        <v>1.0</v>
      </c>
      <c r="L1153" s="28" t="s">
        <v>31</v>
      </c>
      <c r="M1153" s="28">
        <v>25000.0</v>
      </c>
      <c r="N1153" s="33"/>
      <c r="O1153" s="33"/>
      <c r="P1153" s="26" t="s">
        <v>728</v>
      </c>
      <c r="Q1153" s="19"/>
      <c r="R1153" s="19"/>
      <c r="S1153" s="19"/>
      <c r="T1153" s="19"/>
      <c r="U1153" s="19"/>
      <c r="V1153" s="19"/>
      <c r="W1153" s="19"/>
      <c r="X1153" s="19"/>
      <c r="Y1153" s="19"/>
      <c r="Z1153" s="19"/>
      <c r="AA1153" s="19"/>
      <c r="AB1153" s="19"/>
      <c r="AC1153" s="19"/>
      <c r="AD1153" s="19"/>
      <c r="AE1153" s="19"/>
      <c r="AF1153" s="19"/>
      <c r="AG1153" s="19"/>
      <c r="AH1153" s="19"/>
      <c r="AI1153" s="19"/>
      <c r="AJ1153" s="19"/>
      <c r="AK1153" s="19"/>
      <c r="AL1153" s="19"/>
      <c r="AM1153" s="19"/>
      <c r="AN1153" s="19"/>
      <c r="AO1153" s="19"/>
      <c r="AP1153" s="19"/>
      <c r="AQ1153" s="19"/>
      <c r="AR1153" s="19"/>
      <c r="AS1153" s="19"/>
      <c r="AT1153" s="19"/>
      <c r="AU1153" s="19"/>
      <c r="AV1153" s="19"/>
      <c r="AW1153" s="19"/>
      <c r="AX1153" s="19"/>
      <c r="AY1153" s="19"/>
      <c r="AZ1153" s="19"/>
      <c r="BA1153" s="19"/>
      <c r="BB1153" s="19"/>
      <c r="BC1153" s="19"/>
      <c r="BD1153" s="19"/>
      <c r="BE1153" s="19"/>
      <c r="BF1153" s="19"/>
      <c r="BG1153" s="19"/>
      <c r="BH1153" s="19"/>
      <c r="BI1153" s="19"/>
      <c r="BJ1153" s="19"/>
      <c r="BK1153" s="19"/>
      <c r="BL1153" s="19"/>
      <c r="BM1153" s="19"/>
      <c r="BN1153" s="19"/>
      <c r="BO1153" s="19"/>
      <c r="BP1153" s="19"/>
      <c r="BQ1153" s="19"/>
      <c r="BR1153" s="19"/>
      <c r="BS1153" s="19"/>
      <c r="BT1153" s="19"/>
      <c r="BU1153" s="19"/>
      <c r="BV1153" s="19"/>
      <c r="BW1153" s="19"/>
      <c r="BX1153" s="19"/>
      <c r="BY1153" s="19"/>
      <c r="BZ1153" s="19"/>
    </row>
    <row r="1154">
      <c r="A1154" s="20" t="s">
        <v>5</v>
      </c>
      <c r="B1154" s="20" t="s">
        <v>38</v>
      </c>
      <c r="C1154" s="21">
        <v>762.0</v>
      </c>
      <c r="D1154" s="22">
        <v>43851.0</v>
      </c>
      <c r="E1154" s="23">
        <v>43967.0</v>
      </c>
      <c r="F1154" s="20" t="s">
        <v>181</v>
      </c>
      <c r="G1154" s="20" t="s">
        <v>162</v>
      </c>
      <c r="H1154" s="24">
        <v>1.0</v>
      </c>
      <c r="I1154" s="25">
        <v>115.0</v>
      </c>
      <c r="J1154" s="26" t="s">
        <v>30</v>
      </c>
      <c r="K1154" s="27">
        <v>1.0</v>
      </c>
      <c r="L1154" s="28" t="s">
        <v>31</v>
      </c>
      <c r="M1154" s="28">
        <v>10000.0</v>
      </c>
      <c r="N1154" s="29"/>
      <c r="O1154" s="29">
        <v>42993.0</v>
      </c>
      <c r="P1154" s="26" t="s">
        <v>729</v>
      </c>
      <c r="Q1154" s="19"/>
      <c r="R1154" s="19"/>
      <c r="S1154" s="19"/>
      <c r="T1154" s="19"/>
      <c r="U1154" s="19"/>
      <c r="V1154" s="19"/>
      <c r="W1154" s="19"/>
      <c r="X1154" s="19"/>
      <c r="Y1154" s="19"/>
      <c r="Z1154" s="19"/>
      <c r="AA1154" s="19"/>
      <c r="AB1154" s="19"/>
      <c r="AC1154" s="19"/>
      <c r="AD1154" s="19"/>
      <c r="AE1154" s="19"/>
      <c r="AF1154" s="19"/>
      <c r="AG1154" s="19"/>
      <c r="AH1154" s="19"/>
      <c r="AI1154" s="19"/>
      <c r="AJ1154" s="19"/>
      <c r="AK1154" s="19"/>
      <c r="AL1154" s="19"/>
      <c r="AM1154" s="19"/>
      <c r="AN1154" s="19"/>
      <c r="AO1154" s="19"/>
      <c r="AP1154" s="19"/>
      <c r="AQ1154" s="19"/>
      <c r="AR1154" s="19"/>
      <c r="AS1154" s="19"/>
      <c r="AT1154" s="19"/>
      <c r="AU1154" s="19"/>
      <c r="AV1154" s="19"/>
      <c r="AW1154" s="19"/>
      <c r="AX1154" s="19"/>
      <c r="AY1154" s="19"/>
      <c r="AZ1154" s="19"/>
      <c r="BA1154" s="19"/>
      <c r="BB1154" s="19"/>
      <c r="BC1154" s="19"/>
      <c r="BD1154" s="19"/>
      <c r="BE1154" s="19"/>
      <c r="BF1154" s="19"/>
      <c r="BG1154" s="19"/>
      <c r="BH1154" s="19"/>
      <c r="BI1154" s="19"/>
      <c r="BJ1154" s="19"/>
      <c r="BK1154" s="19"/>
      <c r="BL1154" s="19"/>
      <c r="BM1154" s="19"/>
      <c r="BN1154" s="19"/>
      <c r="BO1154" s="19"/>
      <c r="BP1154" s="19"/>
      <c r="BQ1154" s="19"/>
      <c r="BR1154" s="19"/>
      <c r="BS1154" s="19"/>
      <c r="BT1154" s="19"/>
      <c r="BU1154" s="19"/>
      <c r="BV1154" s="19"/>
      <c r="BW1154" s="19"/>
      <c r="BX1154" s="19"/>
      <c r="BY1154" s="19"/>
      <c r="BZ1154" s="19"/>
    </row>
    <row r="1155">
      <c r="A1155" s="20" t="s">
        <v>7</v>
      </c>
      <c r="B1155" s="20" t="s">
        <v>44</v>
      </c>
      <c r="C1155" s="21">
        <v>48.0</v>
      </c>
      <c r="D1155" s="22">
        <v>43841.0</v>
      </c>
      <c r="E1155" s="23">
        <v>43966.0</v>
      </c>
      <c r="F1155" s="20" t="s">
        <v>181</v>
      </c>
      <c r="G1155" s="20" t="s">
        <v>162</v>
      </c>
      <c r="H1155" s="24">
        <v>1.0</v>
      </c>
      <c r="I1155" s="25">
        <v>124.0</v>
      </c>
      <c r="J1155" s="26" t="s">
        <v>34</v>
      </c>
      <c r="K1155" s="27">
        <v>0.0</v>
      </c>
      <c r="L1155" s="28" t="s">
        <v>35</v>
      </c>
      <c r="M1155" s="28">
        <v>90000.0</v>
      </c>
      <c r="N1155" s="33"/>
      <c r="O1155" s="33"/>
      <c r="P1155" s="26" t="s">
        <v>218</v>
      </c>
      <c r="Q1155" s="19"/>
      <c r="R1155" s="19"/>
      <c r="S1155" s="19"/>
      <c r="T1155" s="19"/>
      <c r="U1155" s="19"/>
      <c r="V1155" s="19"/>
      <c r="W1155" s="19"/>
      <c r="X1155" s="19"/>
      <c r="Y1155" s="19"/>
      <c r="Z1155" s="19"/>
      <c r="AA1155" s="19"/>
      <c r="AB1155" s="19"/>
      <c r="AC1155" s="19"/>
      <c r="AD1155" s="19"/>
      <c r="AE1155" s="19"/>
      <c r="AF1155" s="19"/>
      <c r="AG1155" s="19"/>
      <c r="AH1155" s="19"/>
      <c r="AI1155" s="19"/>
      <c r="AJ1155" s="19"/>
      <c r="AK1155" s="19"/>
      <c r="AL1155" s="19"/>
      <c r="AM1155" s="19"/>
      <c r="AN1155" s="19"/>
      <c r="AO1155" s="19"/>
      <c r="AP1155" s="19"/>
      <c r="AQ1155" s="19"/>
      <c r="AR1155" s="19"/>
      <c r="AS1155" s="19"/>
      <c r="AT1155" s="19"/>
      <c r="AU1155" s="19"/>
      <c r="AV1155" s="19"/>
      <c r="AW1155" s="19"/>
      <c r="AX1155" s="19"/>
      <c r="AY1155" s="19"/>
      <c r="AZ1155" s="19"/>
      <c r="BA1155" s="19"/>
      <c r="BB1155" s="19"/>
      <c r="BC1155" s="19"/>
      <c r="BD1155" s="19"/>
      <c r="BE1155" s="19"/>
      <c r="BF1155" s="19"/>
      <c r="BG1155" s="19"/>
      <c r="BH1155" s="19"/>
      <c r="BI1155" s="19"/>
      <c r="BJ1155" s="19"/>
      <c r="BK1155" s="19"/>
      <c r="BL1155" s="19"/>
      <c r="BM1155" s="19"/>
      <c r="BN1155" s="19"/>
      <c r="BO1155" s="19"/>
      <c r="BP1155" s="19"/>
      <c r="BQ1155" s="19"/>
      <c r="BR1155" s="19"/>
      <c r="BS1155" s="19"/>
      <c r="BT1155" s="19"/>
      <c r="BU1155" s="19"/>
      <c r="BV1155" s="19"/>
      <c r="BW1155" s="19"/>
      <c r="BX1155" s="19"/>
      <c r="BY1155" s="19"/>
      <c r="BZ1155" s="19"/>
    </row>
    <row r="1156">
      <c r="A1156" s="20" t="s">
        <v>5</v>
      </c>
      <c r="B1156" s="20" t="s">
        <v>38</v>
      </c>
      <c r="C1156" s="21">
        <v>1096.0</v>
      </c>
      <c r="D1156" s="22">
        <v>43959.0</v>
      </c>
      <c r="E1156" s="23">
        <v>43965.0</v>
      </c>
      <c r="F1156" s="20" t="s">
        <v>181</v>
      </c>
      <c r="G1156" s="20" t="s">
        <v>162</v>
      </c>
      <c r="H1156" s="24">
        <v>1.0</v>
      </c>
      <c r="I1156" s="25">
        <v>6.0</v>
      </c>
      <c r="J1156" s="26" t="s">
        <v>30</v>
      </c>
      <c r="K1156" s="27">
        <v>1.0</v>
      </c>
      <c r="L1156" s="28" t="s">
        <v>31</v>
      </c>
      <c r="M1156" s="28">
        <v>5000.0</v>
      </c>
      <c r="N1156" s="33"/>
      <c r="O1156" s="33"/>
      <c r="P1156" s="34" t="s">
        <v>730</v>
      </c>
      <c r="Q1156" s="19"/>
      <c r="R1156" s="19"/>
      <c r="S1156" s="19"/>
      <c r="T1156" s="19"/>
      <c r="U1156" s="19"/>
      <c r="V1156" s="19"/>
      <c r="W1156" s="19"/>
      <c r="X1156" s="19"/>
      <c r="Y1156" s="19"/>
      <c r="Z1156" s="19"/>
      <c r="AA1156" s="19"/>
      <c r="AB1156" s="19"/>
      <c r="AC1156" s="19"/>
      <c r="AD1156" s="19"/>
      <c r="AE1156" s="19"/>
      <c r="AF1156" s="19"/>
      <c r="AG1156" s="19"/>
      <c r="AH1156" s="19"/>
      <c r="AI1156" s="19"/>
      <c r="AJ1156" s="19"/>
      <c r="AK1156" s="19"/>
      <c r="AL1156" s="19"/>
      <c r="AM1156" s="19"/>
      <c r="AN1156" s="19"/>
      <c r="AO1156" s="19"/>
      <c r="AP1156" s="19"/>
      <c r="AQ1156" s="19"/>
      <c r="AR1156" s="19"/>
      <c r="AS1156" s="19"/>
      <c r="AT1156" s="19"/>
      <c r="AU1156" s="19"/>
      <c r="AV1156" s="19"/>
      <c r="AW1156" s="19"/>
      <c r="AX1156" s="19"/>
      <c r="AY1156" s="19"/>
      <c r="AZ1156" s="19"/>
      <c r="BA1156" s="19"/>
      <c r="BB1156" s="19"/>
      <c r="BC1156" s="19"/>
      <c r="BD1156" s="19"/>
      <c r="BE1156" s="19"/>
      <c r="BF1156" s="19"/>
      <c r="BG1156" s="19"/>
      <c r="BH1156" s="19"/>
      <c r="BI1156" s="19"/>
      <c r="BJ1156" s="19"/>
      <c r="BK1156" s="19"/>
      <c r="BL1156" s="19"/>
      <c r="BM1156" s="19"/>
      <c r="BN1156" s="19"/>
      <c r="BO1156" s="19"/>
      <c r="BP1156" s="19"/>
      <c r="BQ1156" s="19"/>
      <c r="BR1156" s="19"/>
      <c r="BS1156" s="19"/>
      <c r="BT1156" s="19"/>
      <c r="BU1156" s="19"/>
      <c r="BV1156" s="19"/>
      <c r="BW1156" s="19"/>
      <c r="BX1156" s="19"/>
      <c r="BY1156" s="19"/>
      <c r="BZ1156" s="19"/>
    </row>
    <row r="1157">
      <c r="A1157" s="20" t="s">
        <v>5</v>
      </c>
      <c r="B1157" s="20" t="s">
        <v>38</v>
      </c>
      <c r="C1157" s="21">
        <v>1128.0</v>
      </c>
      <c r="D1157" s="22">
        <v>43952.0</v>
      </c>
      <c r="E1157" s="23">
        <v>43965.0</v>
      </c>
      <c r="F1157" s="20" t="s">
        <v>181</v>
      </c>
      <c r="G1157" s="20" t="s">
        <v>162</v>
      </c>
      <c r="H1157" s="24">
        <v>1.0</v>
      </c>
      <c r="I1157" s="25">
        <v>13.0</v>
      </c>
      <c r="J1157" s="26" t="s">
        <v>30</v>
      </c>
      <c r="K1157" s="27">
        <v>1.0</v>
      </c>
      <c r="L1157" s="28" t="s">
        <v>31</v>
      </c>
      <c r="M1157" s="28">
        <v>10000.0</v>
      </c>
      <c r="N1157" s="29"/>
      <c r="O1157" s="30">
        <v>44182.0</v>
      </c>
      <c r="P1157" s="26" t="s">
        <v>731</v>
      </c>
      <c r="Q1157" s="19"/>
      <c r="R1157" s="19"/>
      <c r="S1157" s="19"/>
      <c r="T1157" s="19"/>
      <c r="U1157" s="19"/>
      <c r="V1157" s="19"/>
      <c r="W1157" s="19"/>
      <c r="X1157" s="19"/>
      <c r="Y1157" s="19"/>
      <c r="Z1157" s="19"/>
      <c r="AA1157" s="19"/>
      <c r="AB1157" s="19"/>
      <c r="AC1157" s="19"/>
      <c r="AD1157" s="19"/>
      <c r="AE1157" s="19"/>
      <c r="AF1157" s="19"/>
      <c r="AG1157" s="19"/>
      <c r="AH1157" s="19"/>
      <c r="AI1157" s="19"/>
      <c r="AJ1157" s="19"/>
      <c r="AK1157" s="19"/>
      <c r="AL1157" s="19"/>
      <c r="AM1157" s="19"/>
      <c r="AN1157" s="19"/>
      <c r="AO1157" s="19"/>
      <c r="AP1157" s="19"/>
      <c r="AQ1157" s="19"/>
      <c r="AR1157" s="19"/>
      <c r="AS1157" s="19"/>
      <c r="AT1157" s="19"/>
      <c r="AU1157" s="19"/>
      <c r="AV1157" s="19"/>
      <c r="AW1157" s="19"/>
      <c r="AX1157" s="19"/>
      <c r="AY1157" s="19"/>
      <c r="AZ1157" s="19"/>
      <c r="BA1157" s="19"/>
      <c r="BB1157" s="19"/>
      <c r="BC1157" s="19"/>
      <c r="BD1157" s="19"/>
      <c r="BE1157" s="19"/>
      <c r="BF1157" s="19"/>
      <c r="BG1157" s="19"/>
      <c r="BH1157" s="19"/>
      <c r="BI1157" s="19"/>
      <c r="BJ1157" s="19"/>
      <c r="BK1157" s="19"/>
      <c r="BL1157" s="19"/>
      <c r="BM1157" s="19"/>
      <c r="BN1157" s="19"/>
      <c r="BO1157" s="19"/>
      <c r="BP1157" s="19"/>
      <c r="BQ1157" s="19"/>
      <c r="BR1157" s="19"/>
      <c r="BS1157" s="19"/>
      <c r="BT1157" s="19"/>
      <c r="BU1157" s="19"/>
      <c r="BV1157" s="19"/>
      <c r="BW1157" s="19"/>
      <c r="BX1157" s="19"/>
      <c r="BY1157" s="19"/>
      <c r="BZ1157" s="19"/>
    </row>
    <row r="1158" hidden="1">
      <c r="A1158" s="20" t="s">
        <v>6</v>
      </c>
      <c r="B1158" s="20" t="s">
        <v>33</v>
      </c>
      <c r="C1158" s="21">
        <v>914.0</v>
      </c>
      <c r="D1158" s="22">
        <v>44214.0</v>
      </c>
      <c r="E1158" s="23">
        <v>44308.0</v>
      </c>
      <c r="F1158" s="20" t="s">
        <v>161</v>
      </c>
      <c r="G1158" s="20" t="s">
        <v>162</v>
      </c>
      <c r="H1158" s="24">
        <v>2.0</v>
      </c>
      <c r="I1158" s="25">
        <v>94.0</v>
      </c>
      <c r="J1158" s="26" t="s">
        <v>34</v>
      </c>
      <c r="K1158" s="27">
        <v>0.0</v>
      </c>
      <c r="L1158" s="28" t="s">
        <v>35</v>
      </c>
      <c r="M1158" s="28">
        <v>100000.0</v>
      </c>
      <c r="N1158" s="29"/>
      <c r="O1158" s="30">
        <v>44305.0</v>
      </c>
      <c r="P1158" s="26" t="s">
        <v>150</v>
      </c>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W1158" s="19"/>
      <c r="AX1158" s="19"/>
      <c r="AY1158" s="19"/>
      <c r="AZ1158" s="19"/>
      <c r="BA1158" s="19"/>
      <c r="BB1158" s="19"/>
      <c r="BC1158" s="19"/>
      <c r="BD1158" s="19"/>
      <c r="BE1158" s="19"/>
      <c r="BF1158" s="19"/>
      <c r="BG1158" s="19"/>
      <c r="BH1158" s="19"/>
      <c r="BI1158" s="19"/>
      <c r="BJ1158" s="19"/>
      <c r="BK1158" s="19"/>
      <c r="BL1158" s="19"/>
      <c r="BM1158" s="19"/>
      <c r="BN1158" s="19"/>
      <c r="BO1158" s="19"/>
      <c r="BP1158" s="19"/>
      <c r="BQ1158" s="19"/>
      <c r="BR1158" s="19"/>
      <c r="BS1158" s="19"/>
      <c r="BT1158" s="19"/>
      <c r="BU1158" s="19"/>
      <c r="BV1158" s="19"/>
      <c r="BW1158" s="19"/>
      <c r="BX1158" s="19"/>
      <c r="BY1158" s="19"/>
      <c r="BZ1158" s="19"/>
    </row>
    <row r="1159">
      <c r="A1159" s="20" t="s">
        <v>5</v>
      </c>
      <c r="B1159" s="20" t="s">
        <v>22</v>
      </c>
      <c r="C1159" s="21">
        <v>545.0</v>
      </c>
      <c r="D1159" s="22">
        <v>43932.0</v>
      </c>
      <c r="E1159" s="23">
        <v>43965.0</v>
      </c>
      <c r="F1159" s="20" t="s">
        <v>181</v>
      </c>
      <c r="G1159" s="20" t="s">
        <v>162</v>
      </c>
      <c r="H1159" s="24">
        <v>1.0</v>
      </c>
      <c r="I1159" s="25">
        <v>33.0</v>
      </c>
      <c r="J1159" s="26" t="s">
        <v>30</v>
      </c>
      <c r="K1159" s="27">
        <v>1.0</v>
      </c>
      <c r="L1159" s="28" t="s">
        <v>31</v>
      </c>
      <c r="M1159" s="28">
        <v>15000.0</v>
      </c>
      <c r="N1159" s="29"/>
      <c r="O1159" s="30">
        <v>44099.0</v>
      </c>
      <c r="P1159" s="34" t="s">
        <v>732</v>
      </c>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c r="AX1159" s="19"/>
      <c r="AY1159" s="19"/>
      <c r="AZ1159" s="19"/>
      <c r="BA1159" s="19"/>
      <c r="BB1159" s="19"/>
      <c r="BC1159" s="19"/>
      <c r="BD1159" s="19"/>
      <c r="BE1159" s="19"/>
      <c r="BF1159" s="19"/>
      <c r="BG1159" s="19"/>
      <c r="BH1159" s="19"/>
      <c r="BI1159" s="19"/>
      <c r="BJ1159" s="19"/>
      <c r="BK1159" s="19"/>
      <c r="BL1159" s="19"/>
      <c r="BM1159" s="19"/>
      <c r="BN1159" s="19"/>
      <c r="BO1159" s="19"/>
      <c r="BP1159" s="19"/>
      <c r="BQ1159" s="19"/>
      <c r="BR1159" s="19"/>
      <c r="BS1159" s="19"/>
      <c r="BT1159" s="19"/>
      <c r="BU1159" s="19"/>
      <c r="BV1159" s="19"/>
      <c r="BW1159" s="19"/>
      <c r="BX1159" s="19"/>
      <c r="BY1159" s="19"/>
      <c r="BZ1159" s="19"/>
    </row>
    <row r="1160">
      <c r="A1160" s="20" t="s">
        <v>5</v>
      </c>
      <c r="B1160" s="20" t="s">
        <v>22</v>
      </c>
      <c r="C1160" s="21">
        <v>546.0</v>
      </c>
      <c r="D1160" s="22">
        <v>43932.0</v>
      </c>
      <c r="E1160" s="23">
        <v>43965.0</v>
      </c>
      <c r="F1160" s="20" t="s">
        <v>181</v>
      </c>
      <c r="G1160" s="20" t="s">
        <v>162</v>
      </c>
      <c r="H1160" s="24">
        <v>1.0</v>
      </c>
      <c r="I1160" s="25">
        <v>33.0</v>
      </c>
      <c r="J1160" s="26" t="s">
        <v>30</v>
      </c>
      <c r="K1160" s="27">
        <v>1.0</v>
      </c>
      <c r="L1160" s="28" t="s">
        <v>31</v>
      </c>
      <c r="M1160" s="28">
        <v>20000.0</v>
      </c>
      <c r="N1160" s="29"/>
      <c r="O1160" s="30">
        <v>44099.0</v>
      </c>
      <c r="P1160" s="34" t="s">
        <v>732</v>
      </c>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c r="AX1160" s="19"/>
      <c r="AY1160" s="19"/>
      <c r="AZ1160" s="19"/>
      <c r="BA1160" s="19"/>
      <c r="BB1160" s="19"/>
      <c r="BC1160" s="19"/>
      <c r="BD1160" s="19"/>
      <c r="BE1160" s="19"/>
      <c r="BF1160" s="19"/>
      <c r="BG1160" s="19"/>
      <c r="BH1160" s="19"/>
      <c r="BI1160" s="19"/>
      <c r="BJ1160" s="19"/>
      <c r="BK1160" s="19"/>
      <c r="BL1160" s="19"/>
      <c r="BM1160" s="19"/>
      <c r="BN1160" s="19"/>
      <c r="BO1160" s="19"/>
      <c r="BP1160" s="19"/>
      <c r="BQ1160" s="19"/>
      <c r="BR1160" s="19"/>
      <c r="BS1160" s="19"/>
      <c r="BT1160" s="19"/>
      <c r="BU1160" s="19"/>
      <c r="BV1160" s="19"/>
      <c r="BW1160" s="19"/>
      <c r="BX1160" s="19"/>
      <c r="BY1160" s="19"/>
      <c r="BZ1160" s="19"/>
    </row>
    <row r="1161">
      <c r="A1161" s="20" t="s">
        <v>5</v>
      </c>
      <c r="B1161" s="20" t="s">
        <v>33</v>
      </c>
      <c r="C1161" s="21">
        <v>312.0</v>
      </c>
      <c r="D1161" s="22">
        <v>43920.0</v>
      </c>
      <c r="E1161" s="23">
        <v>43965.0</v>
      </c>
      <c r="F1161" s="20" t="s">
        <v>181</v>
      </c>
      <c r="G1161" s="20" t="s">
        <v>162</v>
      </c>
      <c r="H1161" s="24">
        <v>1.0</v>
      </c>
      <c r="I1161" s="25">
        <v>45.0</v>
      </c>
      <c r="J1161" s="26" t="s">
        <v>30</v>
      </c>
      <c r="K1161" s="27">
        <v>1.0</v>
      </c>
      <c r="L1161" s="28" t="s">
        <v>31</v>
      </c>
      <c r="M1161" s="28">
        <v>20000.0</v>
      </c>
      <c r="N1161" s="33"/>
      <c r="O1161" s="33"/>
      <c r="P1161" s="26" t="s">
        <v>733</v>
      </c>
      <c r="Q1161" s="19"/>
      <c r="R1161" s="19"/>
      <c r="S1161" s="19"/>
      <c r="T1161" s="19"/>
      <c r="U1161" s="19"/>
      <c r="V1161" s="19"/>
      <c r="W1161" s="19"/>
      <c r="X1161" s="19"/>
      <c r="Y1161" s="19"/>
      <c r="Z1161" s="19"/>
      <c r="AA1161" s="19"/>
      <c r="AB1161" s="19"/>
      <c r="AC1161" s="19"/>
      <c r="AD1161" s="19"/>
      <c r="AE1161" s="19"/>
      <c r="AF1161" s="19"/>
      <c r="AG1161" s="19"/>
      <c r="AH1161" s="19"/>
      <c r="AI1161" s="19"/>
      <c r="AJ1161" s="19"/>
      <c r="AK1161" s="19"/>
      <c r="AL1161" s="19"/>
      <c r="AM1161" s="19"/>
      <c r="AN1161" s="19"/>
      <c r="AO1161" s="19"/>
      <c r="AP1161" s="19"/>
      <c r="AQ1161" s="19"/>
      <c r="AR1161" s="19"/>
      <c r="AS1161" s="19"/>
      <c r="AT1161" s="19"/>
      <c r="AU1161" s="19"/>
      <c r="AV1161" s="19"/>
      <c r="AW1161" s="19"/>
      <c r="AX1161" s="19"/>
      <c r="AY1161" s="19"/>
      <c r="AZ1161" s="19"/>
      <c r="BA1161" s="19"/>
      <c r="BB1161" s="19"/>
      <c r="BC1161" s="19"/>
      <c r="BD1161" s="19"/>
      <c r="BE1161" s="19"/>
      <c r="BF1161" s="19"/>
      <c r="BG1161" s="19"/>
      <c r="BH1161" s="19"/>
      <c r="BI1161" s="19"/>
      <c r="BJ1161" s="19"/>
      <c r="BK1161" s="19"/>
      <c r="BL1161" s="19"/>
      <c r="BM1161" s="19"/>
      <c r="BN1161" s="19"/>
      <c r="BO1161" s="19"/>
      <c r="BP1161" s="19"/>
      <c r="BQ1161" s="19"/>
      <c r="BR1161" s="19"/>
      <c r="BS1161" s="19"/>
      <c r="BT1161" s="19"/>
      <c r="BU1161" s="19"/>
      <c r="BV1161" s="19"/>
      <c r="BW1161" s="19"/>
      <c r="BX1161" s="19"/>
      <c r="BY1161" s="19"/>
      <c r="BZ1161" s="19"/>
    </row>
    <row r="1162">
      <c r="A1162" s="20" t="s">
        <v>5</v>
      </c>
      <c r="B1162" s="20" t="s">
        <v>22</v>
      </c>
      <c r="C1162" s="21">
        <v>1470.0</v>
      </c>
      <c r="D1162" s="22">
        <v>43883.0</v>
      </c>
      <c r="E1162" s="23">
        <v>43963.0</v>
      </c>
      <c r="F1162" s="20" t="s">
        <v>181</v>
      </c>
      <c r="G1162" s="20" t="s">
        <v>162</v>
      </c>
      <c r="H1162" s="24">
        <v>1.0</v>
      </c>
      <c r="I1162" s="25">
        <v>79.0</v>
      </c>
      <c r="J1162" s="26" t="s">
        <v>30</v>
      </c>
      <c r="K1162" s="27">
        <v>1.0</v>
      </c>
      <c r="L1162" s="28" t="s">
        <v>31</v>
      </c>
      <c r="M1162" s="28">
        <v>25000.0</v>
      </c>
      <c r="N1162" s="29"/>
      <c r="O1162" s="30">
        <v>44035.0</v>
      </c>
      <c r="P1162" s="26" t="s">
        <v>632</v>
      </c>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W1162" s="19"/>
      <c r="AX1162" s="19"/>
      <c r="AY1162" s="19"/>
      <c r="AZ1162" s="19"/>
      <c r="BA1162" s="19"/>
      <c r="BB1162" s="19"/>
      <c r="BC1162" s="19"/>
      <c r="BD1162" s="19"/>
      <c r="BE1162" s="19"/>
      <c r="BF1162" s="19"/>
      <c r="BG1162" s="19"/>
      <c r="BH1162" s="19"/>
      <c r="BI1162" s="19"/>
      <c r="BJ1162" s="19"/>
      <c r="BK1162" s="19"/>
      <c r="BL1162" s="19"/>
      <c r="BM1162" s="19"/>
      <c r="BN1162" s="19"/>
      <c r="BO1162" s="19"/>
      <c r="BP1162" s="19"/>
      <c r="BQ1162" s="19"/>
      <c r="BR1162" s="19"/>
      <c r="BS1162" s="19"/>
      <c r="BT1162" s="19"/>
      <c r="BU1162" s="19"/>
      <c r="BV1162" s="19"/>
      <c r="BW1162" s="19"/>
      <c r="BX1162" s="19"/>
      <c r="BY1162" s="19"/>
      <c r="BZ1162" s="19"/>
    </row>
    <row r="1163" hidden="1">
      <c r="A1163" s="20" t="s">
        <v>7</v>
      </c>
      <c r="B1163" s="20" t="s">
        <v>33</v>
      </c>
      <c r="C1163" s="21">
        <v>894.0</v>
      </c>
      <c r="D1163" s="22">
        <v>44232.0</v>
      </c>
      <c r="E1163" s="23">
        <v>44310.0</v>
      </c>
      <c r="F1163" s="20" t="s">
        <v>161</v>
      </c>
      <c r="G1163" s="20" t="s">
        <v>162</v>
      </c>
      <c r="H1163" s="24">
        <v>2.0</v>
      </c>
      <c r="I1163" s="25">
        <v>37.0</v>
      </c>
      <c r="J1163" s="26" t="s">
        <v>39</v>
      </c>
      <c r="K1163" s="27">
        <v>0.25</v>
      </c>
      <c r="L1163" s="28" t="s">
        <v>26</v>
      </c>
      <c r="M1163" s="28">
        <v>200000.0</v>
      </c>
      <c r="N1163" s="29"/>
      <c r="O1163" s="30">
        <v>44238.0</v>
      </c>
      <c r="P1163" s="34" t="s">
        <v>734</v>
      </c>
      <c r="Q1163" s="19"/>
      <c r="R1163" s="19"/>
      <c r="S1163" s="19"/>
      <c r="T1163" s="19"/>
      <c r="U1163" s="19"/>
      <c r="V1163" s="19"/>
      <c r="W1163" s="19"/>
      <c r="X1163" s="19"/>
      <c r="Y1163" s="19"/>
      <c r="Z1163" s="19"/>
      <c r="AA1163" s="19"/>
      <c r="AB1163" s="19"/>
      <c r="AC1163" s="19"/>
      <c r="AD1163" s="19"/>
      <c r="AE1163" s="19"/>
      <c r="AF1163" s="19"/>
      <c r="AG1163" s="19"/>
      <c r="AH1163" s="19"/>
      <c r="AI1163" s="19"/>
      <c r="AJ1163" s="19"/>
      <c r="AK1163" s="19"/>
      <c r="AL1163" s="19"/>
      <c r="AM1163" s="19"/>
      <c r="AN1163" s="19"/>
      <c r="AO1163" s="19"/>
      <c r="AP1163" s="19"/>
      <c r="AQ1163" s="19"/>
      <c r="AR1163" s="19"/>
      <c r="AS1163" s="19"/>
      <c r="AT1163" s="19"/>
      <c r="AU1163" s="19"/>
      <c r="AV1163" s="19"/>
      <c r="AW1163" s="19"/>
      <c r="AX1163" s="19"/>
      <c r="AY1163" s="19"/>
      <c r="AZ1163" s="19"/>
      <c r="BA1163" s="19"/>
      <c r="BB1163" s="19"/>
      <c r="BC1163" s="19"/>
      <c r="BD1163" s="19"/>
      <c r="BE1163" s="19"/>
      <c r="BF1163" s="19"/>
      <c r="BG1163" s="19"/>
      <c r="BH1163" s="19"/>
      <c r="BI1163" s="19"/>
      <c r="BJ1163" s="19"/>
      <c r="BK1163" s="19"/>
      <c r="BL1163" s="19"/>
      <c r="BM1163" s="19"/>
      <c r="BN1163" s="19"/>
      <c r="BO1163" s="19"/>
      <c r="BP1163" s="19"/>
      <c r="BQ1163" s="19"/>
      <c r="BR1163" s="19"/>
      <c r="BS1163" s="19"/>
      <c r="BT1163" s="19"/>
      <c r="BU1163" s="19"/>
      <c r="BV1163" s="19"/>
      <c r="BW1163" s="19"/>
      <c r="BX1163" s="19"/>
      <c r="BY1163" s="19"/>
      <c r="BZ1163" s="19"/>
    </row>
    <row r="1164">
      <c r="A1164" s="20" t="s">
        <v>5</v>
      </c>
      <c r="B1164" s="20" t="s">
        <v>33</v>
      </c>
      <c r="C1164" s="21">
        <v>360.0</v>
      </c>
      <c r="D1164" s="22">
        <v>43947.0</v>
      </c>
      <c r="E1164" s="23">
        <v>43962.0</v>
      </c>
      <c r="F1164" s="20" t="s">
        <v>181</v>
      </c>
      <c r="G1164" s="20" t="s">
        <v>162</v>
      </c>
      <c r="H1164" s="24">
        <v>1.0</v>
      </c>
      <c r="I1164" s="25">
        <v>15.0</v>
      </c>
      <c r="J1164" s="26" t="s">
        <v>30</v>
      </c>
      <c r="K1164" s="27">
        <v>1.0</v>
      </c>
      <c r="L1164" s="28" t="s">
        <v>31</v>
      </c>
      <c r="M1164" s="28">
        <v>10000.0</v>
      </c>
      <c r="N1164" s="29"/>
      <c r="O1164" s="30">
        <v>43954.0</v>
      </c>
      <c r="P1164" s="26" t="s">
        <v>118</v>
      </c>
      <c r="Q1164" s="19"/>
      <c r="R1164" s="19"/>
      <c r="S1164" s="19"/>
      <c r="T1164" s="19"/>
      <c r="U1164" s="19"/>
      <c r="V1164" s="19"/>
      <c r="W1164" s="19"/>
      <c r="X1164" s="19"/>
      <c r="Y1164" s="19"/>
      <c r="Z1164" s="19"/>
      <c r="AA1164" s="19"/>
      <c r="AB1164" s="19"/>
      <c r="AC1164" s="19"/>
      <c r="AD1164" s="19"/>
      <c r="AE1164" s="19"/>
      <c r="AF1164" s="19"/>
      <c r="AG1164" s="19"/>
      <c r="AH1164" s="19"/>
      <c r="AI1164" s="19"/>
      <c r="AJ1164" s="19"/>
      <c r="AK1164" s="19"/>
      <c r="AL1164" s="19"/>
      <c r="AM1164" s="19"/>
      <c r="AN1164" s="19"/>
      <c r="AO1164" s="19"/>
      <c r="AP1164" s="19"/>
      <c r="AQ1164" s="19"/>
      <c r="AR1164" s="19"/>
      <c r="AS1164" s="19"/>
      <c r="AT1164" s="19"/>
      <c r="AU1164" s="19"/>
      <c r="AV1164" s="19"/>
      <c r="AW1164" s="19"/>
      <c r="AX1164" s="19"/>
      <c r="AY1164" s="19"/>
      <c r="AZ1164" s="19"/>
      <c r="BA1164" s="19"/>
      <c r="BB1164" s="19"/>
      <c r="BC1164" s="19"/>
      <c r="BD1164" s="19"/>
      <c r="BE1164" s="19"/>
      <c r="BF1164" s="19"/>
      <c r="BG1164" s="19"/>
      <c r="BH1164" s="19"/>
      <c r="BI1164" s="19"/>
      <c r="BJ1164" s="19"/>
      <c r="BK1164" s="19"/>
      <c r="BL1164" s="19"/>
      <c r="BM1164" s="19"/>
      <c r="BN1164" s="19"/>
      <c r="BO1164" s="19"/>
      <c r="BP1164" s="19"/>
      <c r="BQ1164" s="19"/>
      <c r="BR1164" s="19"/>
      <c r="BS1164" s="19"/>
      <c r="BT1164" s="19"/>
      <c r="BU1164" s="19"/>
      <c r="BV1164" s="19"/>
      <c r="BW1164" s="19"/>
      <c r="BX1164" s="19"/>
      <c r="BY1164" s="19"/>
      <c r="BZ1164" s="19"/>
    </row>
    <row r="1165" hidden="1">
      <c r="A1165" s="20" t="s">
        <v>5</v>
      </c>
      <c r="B1165" s="20" t="s">
        <v>33</v>
      </c>
      <c r="C1165" s="21">
        <v>298.0</v>
      </c>
      <c r="D1165" s="22">
        <v>44303.0</v>
      </c>
      <c r="E1165" s="23">
        <v>44312.0</v>
      </c>
      <c r="F1165" s="20" t="s">
        <v>161</v>
      </c>
      <c r="G1165" s="20" t="s">
        <v>162</v>
      </c>
      <c r="H1165" s="24">
        <v>2.0</v>
      </c>
      <c r="I1165" s="25">
        <v>9.0</v>
      </c>
      <c r="J1165" s="26" t="s">
        <v>34</v>
      </c>
      <c r="K1165" s="27">
        <v>0.0</v>
      </c>
      <c r="L1165" s="28" t="s">
        <v>35</v>
      </c>
      <c r="M1165" s="28">
        <v>10000.0</v>
      </c>
      <c r="N1165" s="33"/>
      <c r="O1165" s="33"/>
      <c r="P1165" s="26" t="s">
        <v>88</v>
      </c>
      <c r="Q1165" s="19"/>
      <c r="R1165" s="19"/>
      <c r="S1165" s="19"/>
      <c r="T1165" s="19"/>
      <c r="U1165" s="19"/>
      <c r="V1165" s="19"/>
      <c r="W1165" s="19"/>
      <c r="X1165" s="19"/>
      <c r="Y1165" s="19"/>
      <c r="Z1165" s="19"/>
      <c r="AA1165" s="19"/>
      <c r="AB1165" s="19"/>
      <c r="AC1165" s="19"/>
      <c r="AD1165" s="19"/>
      <c r="AE1165" s="19"/>
      <c r="AF1165" s="19"/>
      <c r="AG1165" s="19"/>
      <c r="AH1165" s="19"/>
      <c r="AI1165" s="19"/>
      <c r="AJ1165" s="19"/>
      <c r="AK1165" s="19"/>
      <c r="AL1165" s="19"/>
      <c r="AM1165" s="19"/>
      <c r="AN1165" s="19"/>
      <c r="AO1165" s="19"/>
      <c r="AP1165" s="19"/>
      <c r="AQ1165" s="19"/>
      <c r="AR1165" s="19"/>
      <c r="AS1165" s="19"/>
      <c r="AT1165" s="19"/>
      <c r="AU1165" s="19"/>
      <c r="AV1165" s="19"/>
      <c r="AW1165" s="19"/>
      <c r="AX1165" s="19"/>
      <c r="AY1165" s="19"/>
      <c r="AZ1165" s="19"/>
      <c r="BA1165" s="19"/>
      <c r="BB1165" s="19"/>
      <c r="BC1165" s="19"/>
      <c r="BD1165" s="19"/>
      <c r="BE1165" s="19"/>
      <c r="BF1165" s="19"/>
      <c r="BG1165" s="19"/>
      <c r="BH1165" s="19"/>
      <c r="BI1165" s="19"/>
      <c r="BJ1165" s="19"/>
      <c r="BK1165" s="19"/>
      <c r="BL1165" s="19"/>
      <c r="BM1165" s="19"/>
      <c r="BN1165" s="19"/>
      <c r="BO1165" s="19"/>
      <c r="BP1165" s="19"/>
      <c r="BQ1165" s="19"/>
      <c r="BR1165" s="19"/>
      <c r="BS1165" s="19"/>
      <c r="BT1165" s="19"/>
      <c r="BU1165" s="19"/>
      <c r="BV1165" s="19"/>
      <c r="BW1165" s="19"/>
      <c r="BX1165" s="19"/>
      <c r="BY1165" s="19"/>
      <c r="BZ1165" s="19"/>
    </row>
    <row r="1166" hidden="1">
      <c r="A1166" s="20" t="s">
        <v>5</v>
      </c>
      <c r="B1166" s="20" t="s">
        <v>44</v>
      </c>
      <c r="C1166" s="21">
        <v>47.0</v>
      </c>
      <c r="D1166" s="22">
        <v>44262.0</v>
      </c>
      <c r="E1166" s="23">
        <v>44312.0</v>
      </c>
      <c r="F1166" s="20" t="s">
        <v>161</v>
      </c>
      <c r="G1166" s="20" t="s">
        <v>162</v>
      </c>
      <c r="H1166" s="24">
        <v>2.0</v>
      </c>
      <c r="I1166" s="25">
        <v>50.0</v>
      </c>
      <c r="J1166" s="26" t="s">
        <v>34</v>
      </c>
      <c r="K1166" s="27">
        <v>0.0</v>
      </c>
      <c r="L1166" s="28" t="s">
        <v>35</v>
      </c>
      <c r="M1166" s="28">
        <v>40000.0</v>
      </c>
      <c r="N1166" s="29"/>
      <c r="O1166" s="30">
        <v>44283.0</v>
      </c>
      <c r="P1166" s="34" t="s">
        <v>735</v>
      </c>
      <c r="Q1166" s="19"/>
      <c r="R1166" s="19"/>
      <c r="S1166" s="19"/>
      <c r="T1166" s="19"/>
      <c r="U1166" s="19"/>
      <c r="V1166" s="19"/>
      <c r="W1166" s="19"/>
      <c r="X1166" s="19"/>
      <c r="Y1166" s="19"/>
      <c r="Z1166" s="19"/>
      <c r="AA1166" s="19"/>
      <c r="AB1166" s="19"/>
      <c r="AC1166" s="19"/>
      <c r="AD1166" s="19"/>
      <c r="AE1166" s="19"/>
      <c r="AF1166" s="19"/>
      <c r="AG1166" s="19"/>
      <c r="AH1166" s="19"/>
      <c r="AI1166" s="19"/>
      <c r="AJ1166" s="19"/>
      <c r="AK1166" s="19"/>
      <c r="AL1166" s="19"/>
      <c r="AM1166" s="19"/>
      <c r="AN1166" s="19"/>
      <c r="AO1166" s="19"/>
      <c r="AP1166" s="19"/>
      <c r="AQ1166" s="19"/>
      <c r="AR1166" s="19"/>
      <c r="AS1166" s="19"/>
      <c r="AT1166" s="19"/>
      <c r="AU1166" s="19"/>
      <c r="AV1166" s="19"/>
      <c r="AW1166" s="19"/>
      <c r="AX1166" s="19"/>
      <c r="AY1166" s="19"/>
      <c r="AZ1166" s="19"/>
      <c r="BA1166" s="19"/>
      <c r="BB1166" s="19"/>
      <c r="BC1166" s="19"/>
      <c r="BD1166" s="19"/>
      <c r="BE1166" s="19"/>
      <c r="BF1166" s="19"/>
      <c r="BG1166" s="19"/>
      <c r="BH1166" s="19"/>
      <c r="BI1166" s="19"/>
      <c r="BJ1166" s="19"/>
      <c r="BK1166" s="19"/>
      <c r="BL1166" s="19"/>
      <c r="BM1166" s="19"/>
      <c r="BN1166" s="19"/>
      <c r="BO1166" s="19"/>
      <c r="BP1166" s="19"/>
      <c r="BQ1166" s="19"/>
      <c r="BR1166" s="19"/>
      <c r="BS1166" s="19"/>
      <c r="BT1166" s="19"/>
      <c r="BU1166" s="19"/>
      <c r="BV1166" s="19"/>
      <c r="BW1166" s="19"/>
      <c r="BX1166" s="19"/>
      <c r="BY1166" s="19"/>
      <c r="BZ1166" s="19"/>
    </row>
    <row r="1167">
      <c r="A1167" s="20" t="s">
        <v>5</v>
      </c>
      <c r="B1167" s="20" t="s">
        <v>51</v>
      </c>
      <c r="C1167" s="21">
        <v>419.0</v>
      </c>
      <c r="D1167" s="22">
        <v>43921.0</v>
      </c>
      <c r="E1167" s="23">
        <v>43962.0</v>
      </c>
      <c r="F1167" s="20" t="s">
        <v>181</v>
      </c>
      <c r="G1167" s="20" t="s">
        <v>162</v>
      </c>
      <c r="H1167" s="24">
        <v>1.0</v>
      </c>
      <c r="I1167" s="25">
        <v>41.0</v>
      </c>
      <c r="J1167" s="26" t="s">
        <v>30</v>
      </c>
      <c r="K1167" s="27">
        <v>1.0</v>
      </c>
      <c r="L1167" s="28" t="s">
        <v>31</v>
      </c>
      <c r="M1167" s="28">
        <v>25000.0</v>
      </c>
      <c r="N1167" s="29"/>
      <c r="O1167" s="30">
        <v>44107.0</v>
      </c>
      <c r="P1167" s="34" t="s">
        <v>736</v>
      </c>
      <c r="Q1167" s="19"/>
      <c r="R1167" s="19"/>
      <c r="S1167" s="19"/>
      <c r="T1167" s="19"/>
      <c r="U1167" s="19"/>
      <c r="V1167" s="19"/>
      <c r="W1167" s="19"/>
      <c r="X1167" s="19"/>
      <c r="Y1167" s="19"/>
      <c r="Z1167" s="19"/>
      <c r="AA1167" s="19"/>
      <c r="AB1167" s="19"/>
      <c r="AC1167" s="19"/>
      <c r="AD1167" s="19"/>
      <c r="AE1167" s="19"/>
      <c r="AF1167" s="19"/>
      <c r="AG1167" s="19"/>
      <c r="AH1167" s="19"/>
      <c r="AI1167" s="19"/>
      <c r="AJ1167" s="19"/>
      <c r="AK1167" s="19"/>
      <c r="AL1167" s="19"/>
      <c r="AM1167" s="19"/>
      <c r="AN1167" s="19"/>
      <c r="AO1167" s="19"/>
      <c r="AP1167" s="19"/>
      <c r="AQ1167" s="19"/>
      <c r="AR1167" s="19"/>
      <c r="AS1167" s="19"/>
      <c r="AT1167" s="19"/>
      <c r="AU1167" s="19"/>
      <c r="AV1167" s="19"/>
      <c r="AW1167" s="19"/>
      <c r="AX1167" s="19"/>
      <c r="AY1167" s="19"/>
      <c r="AZ1167" s="19"/>
      <c r="BA1167" s="19"/>
      <c r="BB1167" s="19"/>
      <c r="BC1167" s="19"/>
      <c r="BD1167" s="19"/>
      <c r="BE1167" s="19"/>
      <c r="BF1167" s="19"/>
      <c r="BG1167" s="19"/>
      <c r="BH1167" s="19"/>
      <c r="BI1167" s="19"/>
      <c r="BJ1167" s="19"/>
      <c r="BK1167" s="19"/>
      <c r="BL1167" s="19"/>
      <c r="BM1167" s="19"/>
      <c r="BN1167" s="19"/>
      <c r="BO1167" s="19"/>
      <c r="BP1167" s="19"/>
      <c r="BQ1167" s="19"/>
      <c r="BR1167" s="19"/>
      <c r="BS1167" s="19"/>
      <c r="BT1167" s="19"/>
      <c r="BU1167" s="19"/>
      <c r="BV1167" s="19"/>
      <c r="BW1167" s="19"/>
      <c r="BX1167" s="19"/>
      <c r="BY1167" s="19"/>
      <c r="BZ1167" s="19"/>
    </row>
    <row r="1168">
      <c r="A1168" s="20" t="s">
        <v>5</v>
      </c>
      <c r="B1168" s="20" t="s">
        <v>22</v>
      </c>
      <c r="C1168" s="21">
        <v>515.0</v>
      </c>
      <c r="D1168" s="22">
        <v>43940.0</v>
      </c>
      <c r="E1168" s="23">
        <v>43960.0</v>
      </c>
      <c r="F1168" s="20" t="s">
        <v>181</v>
      </c>
      <c r="G1168" s="20" t="s">
        <v>162</v>
      </c>
      <c r="H1168" s="24">
        <v>1.0</v>
      </c>
      <c r="I1168" s="25">
        <v>20.0</v>
      </c>
      <c r="J1168" s="26" t="s">
        <v>30</v>
      </c>
      <c r="K1168" s="27">
        <v>1.0</v>
      </c>
      <c r="L1168" s="28" t="s">
        <v>31</v>
      </c>
      <c r="M1168" s="28">
        <v>12500.0</v>
      </c>
      <c r="N1168" s="29"/>
      <c r="O1168" s="30">
        <v>44067.0</v>
      </c>
      <c r="P1168" s="34" t="s">
        <v>737</v>
      </c>
      <c r="Q1168" s="19"/>
      <c r="R1168" s="19"/>
      <c r="S1168" s="19"/>
      <c r="T1168" s="19"/>
      <c r="U1168" s="19"/>
      <c r="V1168" s="19"/>
      <c r="W1168" s="19"/>
      <c r="X1168" s="19"/>
      <c r="Y1168" s="19"/>
      <c r="Z1168" s="19"/>
      <c r="AA1168" s="19"/>
      <c r="AB1168" s="19"/>
      <c r="AC1168" s="19"/>
      <c r="AD1168" s="19"/>
      <c r="AE1168" s="19"/>
      <c r="AF1168" s="19"/>
      <c r="AG1168" s="19"/>
      <c r="AH1168" s="19"/>
      <c r="AI1168" s="19"/>
      <c r="AJ1168" s="19"/>
      <c r="AK1168" s="19"/>
      <c r="AL1168" s="19"/>
      <c r="AM1168" s="19"/>
      <c r="AN1168" s="19"/>
      <c r="AO1168" s="19"/>
      <c r="AP1168" s="19"/>
      <c r="AQ1168" s="19"/>
      <c r="AR1168" s="19"/>
      <c r="AS1168" s="19"/>
      <c r="AT1168" s="19"/>
      <c r="AU1168" s="19"/>
      <c r="AV1168" s="19"/>
      <c r="AW1168" s="19"/>
      <c r="AX1168" s="19"/>
      <c r="AY1168" s="19"/>
      <c r="AZ1168" s="19"/>
      <c r="BA1168" s="19"/>
      <c r="BB1168" s="19"/>
      <c r="BC1168" s="19"/>
      <c r="BD1168" s="19"/>
      <c r="BE1168" s="19"/>
      <c r="BF1168" s="19"/>
      <c r="BG1168" s="19"/>
      <c r="BH1168" s="19"/>
      <c r="BI1168" s="19"/>
      <c r="BJ1168" s="19"/>
      <c r="BK1168" s="19"/>
      <c r="BL1168" s="19"/>
      <c r="BM1168" s="19"/>
      <c r="BN1168" s="19"/>
      <c r="BO1168" s="19"/>
      <c r="BP1168" s="19"/>
      <c r="BQ1168" s="19"/>
      <c r="BR1168" s="19"/>
      <c r="BS1168" s="19"/>
      <c r="BT1168" s="19"/>
      <c r="BU1168" s="19"/>
      <c r="BV1168" s="19"/>
      <c r="BW1168" s="19"/>
      <c r="BX1168" s="19"/>
      <c r="BY1168" s="19"/>
      <c r="BZ1168" s="19"/>
    </row>
    <row r="1169">
      <c r="A1169" s="20" t="s">
        <v>7</v>
      </c>
      <c r="B1169" s="20" t="s">
        <v>38</v>
      </c>
      <c r="C1169" s="21">
        <v>123.0</v>
      </c>
      <c r="D1169" s="22">
        <v>43844.0</v>
      </c>
      <c r="E1169" s="23">
        <v>43960.0</v>
      </c>
      <c r="F1169" s="20" t="s">
        <v>181</v>
      </c>
      <c r="G1169" s="20" t="s">
        <v>162</v>
      </c>
      <c r="H1169" s="24">
        <v>1.0</v>
      </c>
      <c r="I1169" s="25">
        <v>115.0</v>
      </c>
      <c r="J1169" s="26" t="s">
        <v>34</v>
      </c>
      <c r="K1169" s="27">
        <v>0.0</v>
      </c>
      <c r="L1169" s="28" t="s">
        <v>35</v>
      </c>
      <c r="M1169" s="28">
        <v>450000.0</v>
      </c>
      <c r="N1169" s="33"/>
      <c r="O1169" s="33"/>
      <c r="P1169" s="34" t="s">
        <v>738</v>
      </c>
      <c r="Q1169" s="19"/>
      <c r="R1169" s="19"/>
      <c r="S1169" s="19"/>
      <c r="T1169" s="19"/>
      <c r="U1169" s="19"/>
      <c r="V1169" s="19"/>
      <c r="W1169" s="19"/>
      <c r="X1169" s="19"/>
      <c r="Y1169" s="19"/>
      <c r="Z1169" s="19"/>
      <c r="AA1169" s="19"/>
      <c r="AB1169" s="19"/>
      <c r="AC1169" s="19"/>
      <c r="AD1169" s="19"/>
      <c r="AE1169" s="19"/>
      <c r="AF1169" s="19"/>
      <c r="AG1169" s="19"/>
      <c r="AH1169" s="19"/>
      <c r="AI1169" s="19"/>
      <c r="AJ1169" s="19"/>
      <c r="AK1169" s="19"/>
      <c r="AL1169" s="19"/>
      <c r="AM1169" s="19"/>
      <c r="AN1169" s="19"/>
      <c r="AO1169" s="19"/>
      <c r="AP1169" s="19"/>
      <c r="AQ1169" s="19"/>
      <c r="AR1169" s="19"/>
      <c r="AS1169" s="19"/>
      <c r="AT1169" s="19"/>
      <c r="AU1169" s="19"/>
      <c r="AV1169" s="19"/>
      <c r="AW1169" s="19"/>
      <c r="AX1169" s="19"/>
      <c r="AY1169" s="19"/>
      <c r="AZ1169" s="19"/>
      <c r="BA1169" s="19"/>
      <c r="BB1169" s="19"/>
      <c r="BC1169" s="19"/>
      <c r="BD1169" s="19"/>
      <c r="BE1169" s="19"/>
      <c r="BF1169" s="19"/>
      <c r="BG1169" s="19"/>
      <c r="BH1169" s="19"/>
      <c r="BI1169" s="19"/>
      <c r="BJ1169" s="19"/>
      <c r="BK1169" s="19"/>
      <c r="BL1169" s="19"/>
      <c r="BM1169" s="19"/>
      <c r="BN1169" s="19"/>
      <c r="BO1169" s="19"/>
      <c r="BP1169" s="19"/>
      <c r="BQ1169" s="19"/>
      <c r="BR1169" s="19"/>
      <c r="BS1169" s="19"/>
      <c r="BT1169" s="19"/>
      <c r="BU1169" s="19"/>
      <c r="BV1169" s="19"/>
      <c r="BW1169" s="19"/>
      <c r="BX1169" s="19"/>
      <c r="BY1169" s="19"/>
      <c r="BZ1169" s="19"/>
    </row>
    <row r="1170">
      <c r="A1170" s="20" t="s">
        <v>7</v>
      </c>
      <c r="B1170" s="20" t="s">
        <v>22</v>
      </c>
      <c r="C1170" s="21">
        <v>1381.0</v>
      </c>
      <c r="D1170" s="22">
        <v>43909.0</v>
      </c>
      <c r="E1170" s="23">
        <v>43959.0</v>
      </c>
      <c r="F1170" s="20" t="s">
        <v>181</v>
      </c>
      <c r="G1170" s="20" t="s">
        <v>162</v>
      </c>
      <c r="H1170" s="24">
        <v>1.0</v>
      </c>
      <c r="I1170" s="25">
        <v>50.0</v>
      </c>
      <c r="J1170" s="26" t="s">
        <v>30</v>
      </c>
      <c r="K1170" s="27">
        <v>1.0</v>
      </c>
      <c r="L1170" s="28" t="s">
        <v>31</v>
      </c>
      <c r="M1170" s="28">
        <v>50000.0</v>
      </c>
      <c r="N1170" s="29"/>
      <c r="O1170" s="30">
        <v>43972.0</v>
      </c>
      <c r="P1170" s="26" t="s">
        <v>543</v>
      </c>
      <c r="Q1170" s="19"/>
      <c r="R1170" s="19"/>
      <c r="S1170" s="19"/>
      <c r="T1170" s="19"/>
      <c r="U1170" s="19"/>
      <c r="V1170" s="19"/>
      <c r="W1170" s="19"/>
      <c r="X1170" s="19"/>
      <c r="Y1170" s="19"/>
      <c r="Z1170" s="19"/>
      <c r="AA1170" s="19"/>
      <c r="AB1170" s="19"/>
      <c r="AC1170" s="19"/>
      <c r="AD1170" s="19"/>
      <c r="AE1170" s="19"/>
      <c r="AF1170" s="19"/>
      <c r="AG1170" s="19"/>
      <c r="AH1170" s="19"/>
      <c r="AI1170" s="19"/>
      <c r="AJ1170" s="19"/>
      <c r="AK1170" s="19"/>
      <c r="AL1170" s="19"/>
      <c r="AM1170" s="19"/>
      <c r="AN1170" s="19"/>
      <c r="AO1170" s="19"/>
      <c r="AP1170" s="19"/>
      <c r="AQ1170" s="19"/>
      <c r="AR1170" s="19"/>
      <c r="AS1170" s="19"/>
      <c r="AT1170" s="19"/>
      <c r="AU1170" s="19"/>
      <c r="AV1170" s="19"/>
      <c r="AW1170" s="19"/>
      <c r="AX1170" s="19"/>
      <c r="AY1170" s="19"/>
      <c r="AZ1170" s="19"/>
      <c r="BA1170" s="19"/>
      <c r="BB1170" s="19"/>
      <c r="BC1170" s="19"/>
      <c r="BD1170" s="19"/>
      <c r="BE1170" s="19"/>
      <c r="BF1170" s="19"/>
      <c r="BG1170" s="19"/>
      <c r="BH1170" s="19"/>
      <c r="BI1170" s="19"/>
      <c r="BJ1170" s="19"/>
      <c r="BK1170" s="19"/>
      <c r="BL1170" s="19"/>
      <c r="BM1170" s="19"/>
      <c r="BN1170" s="19"/>
      <c r="BO1170" s="19"/>
      <c r="BP1170" s="19"/>
      <c r="BQ1170" s="19"/>
      <c r="BR1170" s="19"/>
      <c r="BS1170" s="19"/>
      <c r="BT1170" s="19"/>
      <c r="BU1170" s="19"/>
      <c r="BV1170" s="19"/>
      <c r="BW1170" s="19"/>
      <c r="BX1170" s="19"/>
      <c r="BY1170" s="19"/>
      <c r="BZ1170" s="19"/>
    </row>
    <row r="1171">
      <c r="A1171" s="20" t="s">
        <v>7</v>
      </c>
      <c r="B1171" s="20" t="s">
        <v>22</v>
      </c>
      <c r="C1171" s="21">
        <v>1382.0</v>
      </c>
      <c r="D1171" s="22">
        <v>43909.0</v>
      </c>
      <c r="E1171" s="23">
        <v>43959.0</v>
      </c>
      <c r="F1171" s="20" t="s">
        <v>181</v>
      </c>
      <c r="G1171" s="20" t="s">
        <v>162</v>
      </c>
      <c r="H1171" s="24">
        <v>1.0</v>
      </c>
      <c r="I1171" s="25">
        <v>50.0</v>
      </c>
      <c r="J1171" s="26" t="s">
        <v>30</v>
      </c>
      <c r="K1171" s="27">
        <v>1.0</v>
      </c>
      <c r="L1171" s="28" t="s">
        <v>31</v>
      </c>
      <c r="M1171" s="28">
        <v>75000.0</v>
      </c>
      <c r="N1171" s="29"/>
      <c r="O1171" s="30">
        <v>43972.0</v>
      </c>
      <c r="P1171" s="26" t="s">
        <v>543</v>
      </c>
      <c r="Q1171" s="19"/>
      <c r="R1171" s="19"/>
      <c r="S1171" s="19"/>
      <c r="T1171" s="19"/>
      <c r="U1171" s="19"/>
      <c r="V1171" s="19"/>
      <c r="W1171" s="19"/>
      <c r="X1171" s="19"/>
      <c r="Y1171" s="19"/>
      <c r="Z1171" s="19"/>
      <c r="AA1171" s="19"/>
      <c r="AB1171" s="19"/>
      <c r="AC1171" s="19"/>
      <c r="AD1171" s="19"/>
      <c r="AE1171" s="19"/>
      <c r="AF1171" s="19"/>
      <c r="AG1171" s="19"/>
      <c r="AH1171" s="19"/>
      <c r="AI1171" s="19"/>
      <c r="AJ1171" s="19"/>
      <c r="AK1171" s="19"/>
      <c r="AL1171" s="19"/>
      <c r="AM1171" s="19"/>
      <c r="AN1171" s="19"/>
      <c r="AO1171" s="19"/>
      <c r="AP1171" s="19"/>
      <c r="AQ1171" s="19"/>
      <c r="AR1171" s="19"/>
      <c r="AS1171" s="19"/>
      <c r="AT1171" s="19"/>
      <c r="AU1171" s="19"/>
      <c r="AV1171" s="19"/>
      <c r="AW1171" s="19"/>
      <c r="AX1171" s="19"/>
      <c r="AY1171" s="19"/>
      <c r="AZ1171" s="19"/>
      <c r="BA1171" s="19"/>
      <c r="BB1171" s="19"/>
      <c r="BC1171" s="19"/>
      <c r="BD1171" s="19"/>
      <c r="BE1171" s="19"/>
      <c r="BF1171" s="19"/>
      <c r="BG1171" s="19"/>
      <c r="BH1171" s="19"/>
      <c r="BI1171" s="19"/>
      <c r="BJ1171" s="19"/>
      <c r="BK1171" s="19"/>
      <c r="BL1171" s="19"/>
      <c r="BM1171" s="19"/>
      <c r="BN1171" s="19"/>
      <c r="BO1171" s="19"/>
      <c r="BP1171" s="19"/>
      <c r="BQ1171" s="19"/>
      <c r="BR1171" s="19"/>
      <c r="BS1171" s="19"/>
      <c r="BT1171" s="19"/>
      <c r="BU1171" s="19"/>
      <c r="BV1171" s="19"/>
      <c r="BW1171" s="19"/>
      <c r="BX1171" s="19"/>
      <c r="BY1171" s="19"/>
      <c r="BZ1171" s="19"/>
    </row>
    <row r="1172">
      <c r="A1172" s="20" t="s">
        <v>7</v>
      </c>
      <c r="B1172" s="20" t="s">
        <v>22</v>
      </c>
      <c r="C1172" s="21">
        <v>1383.0</v>
      </c>
      <c r="D1172" s="22">
        <v>43909.0</v>
      </c>
      <c r="E1172" s="23">
        <v>43959.0</v>
      </c>
      <c r="F1172" s="20" t="s">
        <v>181</v>
      </c>
      <c r="G1172" s="20" t="s">
        <v>162</v>
      </c>
      <c r="H1172" s="24">
        <v>1.0</v>
      </c>
      <c r="I1172" s="25">
        <v>50.0</v>
      </c>
      <c r="J1172" s="26" t="s">
        <v>30</v>
      </c>
      <c r="K1172" s="27">
        <v>1.0</v>
      </c>
      <c r="L1172" s="28" t="s">
        <v>31</v>
      </c>
      <c r="M1172" s="28">
        <v>25000.0</v>
      </c>
      <c r="N1172" s="29"/>
      <c r="O1172" s="30">
        <v>43972.0</v>
      </c>
      <c r="P1172" s="26" t="s">
        <v>543</v>
      </c>
      <c r="Q1172" s="19"/>
      <c r="R1172" s="19"/>
      <c r="S1172" s="19"/>
      <c r="T1172" s="19"/>
      <c r="U1172" s="19"/>
      <c r="V1172" s="19"/>
      <c r="W1172" s="19"/>
      <c r="X1172" s="19"/>
      <c r="Y1172" s="19"/>
      <c r="Z1172" s="19"/>
      <c r="AA1172" s="19"/>
      <c r="AB1172" s="19"/>
      <c r="AC1172" s="19"/>
      <c r="AD1172" s="19"/>
      <c r="AE1172" s="19"/>
      <c r="AF1172" s="19"/>
      <c r="AG1172" s="19"/>
      <c r="AH1172" s="19"/>
      <c r="AI1172" s="19"/>
      <c r="AJ1172" s="19"/>
      <c r="AK1172" s="19"/>
      <c r="AL1172" s="19"/>
      <c r="AM1172" s="19"/>
      <c r="AN1172" s="19"/>
      <c r="AO1172" s="19"/>
      <c r="AP1172" s="19"/>
      <c r="AQ1172" s="19"/>
      <c r="AR1172" s="19"/>
      <c r="AS1172" s="19"/>
      <c r="AT1172" s="19"/>
      <c r="AU1172" s="19"/>
      <c r="AV1172" s="19"/>
      <c r="AW1172" s="19"/>
      <c r="AX1172" s="19"/>
      <c r="AY1172" s="19"/>
      <c r="AZ1172" s="19"/>
      <c r="BA1172" s="19"/>
      <c r="BB1172" s="19"/>
      <c r="BC1172" s="19"/>
      <c r="BD1172" s="19"/>
      <c r="BE1172" s="19"/>
      <c r="BF1172" s="19"/>
      <c r="BG1172" s="19"/>
      <c r="BH1172" s="19"/>
      <c r="BI1172" s="19"/>
      <c r="BJ1172" s="19"/>
      <c r="BK1172" s="19"/>
      <c r="BL1172" s="19"/>
      <c r="BM1172" s="19"/>
      <c r="BN1172" s="19"/>
      <c r="BO1172" s="19"/>
      <c r="BP1172" s="19"/>
      <c r="BQ1172" s="19"/>
      <c r="BR1172" s="19"/>
      <c r="BS1172" s="19"/>
      <c r="BT1172" s="19"/>
      <c r="BU1172" s="19"/>
      <c r="BV1172" s="19"/>
      <c r="BW1172" s="19"/>
      <c r="BX1172" s="19"/>
      <c r="BY1172" s="19"/>
      <c r="BZ1172" s="19"/>
    </row>
    <row r="1173">
      <c r="A1173" s="20" t="s">
        <v>7</v>
      </c>
      <c r="B1173" s="20" t="s">
        <v>74</v>
      </c>
      <c r="C1173" s="21">
        <v>227.0</v>
      </c>
      <c r="D1173" s="22">
        <v>43911.0</v>
      </c>
      <c r="E1173" s="23">
        <v>43958.0</v>
      </c>
      <c r="F1173" s="20" t="s">
        <v>181</v>
      </c>
      <c r="G1173" s="20" t="s">
        <v>162</v>
      </c>
      <c r="H1173" s="24">
        <v>1.0</v>
      </c>
      <c r="I1173" s="25">
        <v>47.0</v>
      </c>
      <c r="J1173" s="26" t="s">
        <v>30</v>
      </c>
      <c r="K1173" s="27">
        <v>1.0</v>
      </c>
      <c r="L1173" s="28" t="s">
        <v>31</v>
      </c>
      <c r="M1173" s="28">
        <v>100000.0</v>
      </c>
      <c r="N1173" s="29"/>
      <c r="O1173" s="30">
        <v>44037.0</v>
      </c>
      <c r="P1173" s="26" t="s">
        <v>739</v>
      </c>
      <c r="Q1173" s="19"/>
      <c r="R1173" s="19"/>
      <c r="S1173" s="19"/>
      <c r="T1173" s="19"/>
      <c r="U1173" s="19"/>
      <c r="V1173" s="19"/>
      <c r="W1173" s="19"/>
      <c r="X1173" s="19"/>
      <c r="Y1173" s="19"/>
      <c r="Z1173" s="19"/>
      <c r="AA1173" s="19"/>
      <c r="AB1173" s="19"/>
      <c r="AC1173" s="19"/>
      <c r="AD1173" s="19"/>
      <c r="AE1173" s="19"/>
      <c r="AF1173" s="19"/>
      <c r="AG1173" s="19"/>
      <c r="AH1173" s="19"/>
      <c r="AI1173" s="19"/>
      <c r="AJ1173" s="19"/>
      <c r="AK1173" s="19"/>
      <c r="AL1173" s="19"/>
      <c r="AM1173" s="19"/>
      <c r="AN1173" s="19"/>
      <c r="AO1173" s="19"/>
      <c r="AP1173" s="19"/>
      <c r="AQ1173" s="19"/>
      <c r="AR1173" s="19"/>
      <c r="AS1173" s="19"/>
      <c r="AT1173" s="19"/>
      <c r="AU1173" s="19"/>
      <c r="AV1173" s="19"/>
      <c r="AW1173" s="19"/>
      <c r="AX1173" s="19"/>
      <c r="AY1173" s="19"/>
      <c r="AZ1173" s="19"/>
      <c r="BA1173" s="19"/>
      <c r="BB1173" s="19"/>
      <c r="BC1173" s="19"/>
      <c r="BD1173" s="19"/>
      <c r="BE1173" s="19"/>
      <c r="BF1173" s="19"/>
      <c r="BG1173" s="19"/>
      <c r="BH1173" s="19"/>
      <c r="BI1173" s="19"/>
      <c r="BJ1173" s="19"/>
      <c r="BK1173" s="19"/>
      <c r="BL1173" s="19"/>
      <c r="BM1173" s="19"/>
      <c r="BN1173" s="19"/>
      <c r="BO1173" s="19"/>
      <c r="BP1173" s="19"/>
      <c r="BQ1173" s="19"/>
      <c r="BR1173" s="19"/>
      <c r="BS1173" s="19"/>
      <c r="BT1173" s="19"/>
      <c r="BU1173" s="19"/>
      <c r="BV1173" s="19"/>
      <c r="BW1173" s="19"/>
      <c r="BX1173" s="19"/>
      <c r="BY1173" s="19"/>
      <c r="BZ1173" s="19"/>
    </row>
    <row r="1174">
      <c r="A1174" s="20" t="s">
        <v>7</v>
      </c>
      <c r="B1174" s="20" t="s">
        <v>22</v>
      </c>
      <c r="C1174" s="21">
        <v>580.0</v>
      </c>
      <c r="D1174" s="22">
        <v>43953.0</v>
      </c>
      <c r="E1174" s="23">
        <v>43953.0</v>
      </c>
      <c r="F1174" s="20" t="s">
        <v>181</v>
      </c>
      <c r="G1174" s="20" t="s">
        <v>162</v>
      </c>
      <c r="H1174" s="24">
        <v>1.0</v>
      </c>
      <c r="I1174" s="25">
        <v>0.0</v>
      </c>
      <c r="J1174" s="26" t="s">
        <v>30</v>
      </c>
      <c r="K1174" s="27">
        <v>1.0</v>
      </c>
      <c r="L1174" s="28" t="s">
        <v>31</v>
      </c>
      <c r="M1174" s="28">
        <v>10000.0</v>
      </c>
      <c r="N1174" s="29"/>
      <c r="O1174" s="30">
        <v>44229.0</v>
      </c>
      <c r="P1174" s="39"/>
      <c r="Q1174" s="19"/>
      <c r="R1174" s="19"/>
      <c r="S1174" s="19"/>
      <c r="T1174" s="19"/>
      <c r="U1174" s="19"/>
      <c r="V1174" s="19"/>
      <c r="W1174" s="19"/>
      <c r="X1174" s="19"/>
      <c r="Y1174" s="19"/>
      <c r="Z1174" s="19"/>
      <c r="AA1174" s="19"/>
      <c r="AB1174" s="19"/>
      <c r="AC1174" s="19"/>
      <c r="AD1174" s="19"/>
      <c r="AE1174" s="19"/>
      <c r="AF1174" s="19"/>
      <c r="AG1174" s="19"/>
      <c r="AH1174" s="19"/>
      <c r="AI1174" s="19"/>
      <c r="AJ1174" s="19"/>
      <c r="AK1174" s="19"/>
      <c r="AL1174" s="19"/>
      <c r="AM1174" s="19"/>
      <c r="AN1174" s="19"/>
      <c r="AO1174" s="19"/>
      <c r="AP1174" s="19"/>
      <c r="AQ1174" s="19"/>
      <c r="AR1174" s="19"/>
      <c r="AS1174" s="19"/>
      <c r="AT1174" s="19"/>
      <c r="AU1174" s="19"/>
      <c r="AV1174" s="19"/>
      <c r="AW1174" s="19"/>
      <c r="AX1174" s="19"/>
      <c r="AY1174" s="19"/>
      <c r="AZ1174" s="19"/>
      <c r="BA1174" s="19"/>
      <c r="BB1174" s="19"/>
      <c r="BC1174" s="19"/>
      <c r="BD1174" s="19"/>
      <c r="BE1174" s="19"/>
      <c r="BF1174" s="19"/>
      <c r="BG1174" s="19"/>
      <c r="BH1174" s="19"/>
      <c r="BI1174" s="19"/>
      <c r="BJ1174" s="19"/>
      <c r="BK1174" s="19"/>
      <c r="BL1174" s="19"/>
      <c r="BM1174" s="19"/>
      <c r="BN1174" s="19"/>
      <c r="BO1174" s="19"/>
      <c r="BP1174" s="19"/>
      <c r="BQ1174" s="19"/>
      <c r="BR1174" s="19"/>
      <c r="BS1174" s="19"/>
      <c r="BT1174" s="19"/>
      <c r="BU1174" s="19"/>
      <c r="BV1174" s="19"/>
      <c r="BW1174" s="19"/>
      <c r="BX1174" s="19"/>
      <c r="BY1174" s="19"/>
      <c r="BZ1174" s="19"/>
    </row>
    <row r="1175" hidden="1">
      <c r="A1175" s="20" t="s">
        <v>7</v>
      </c>
      <c r="B1175" s="20" t="s">
        <v>22</v>
      </c>
      <c r="C1175" s="21">
        <v>1248.0</v>
      </c>
      <c r="D1175" s="22">
        <v>44338.0</v>
      </c>
      <c r="E1175" s="23">
        <v>44315.0</v>
      </c>
      <c r="F1175" s="20" t="s">
        <v>161</v>
      </c>
      <c r="G1175" s="20" t="s">
        <v>162</v>
      </c>
      <c r="H1175" s="24">
        <v>2.0</v>
      </c>
      <c r="I1175" s="25">
        <v>42.0</v>
      </c>
      <c r="J1175" s="26" t="s">
        <v>25</v>
      </c>
      <c r="K1175" s="27">
        <v>0.1</v>
      </c>
      <c r="L1175" s="28" t="s">
        <v>26</v>
      </c>
      <c r="M1175" s="28">
        <v>75000.0</v>
      </c>
      <c r="N1175" s="33"/>
      <c r="O1175" s="33"/>
      <c r="P1175" s="26" t="s">
        <v>661</v>
      </c>
      <c r="Q1175" s="19"/>
      <c r="R1175" s="19"/>
      <c r="S1175" s="19"/>
      <c r="T1175" s="19"/>
      <c r="U1175" s="19"/>
      <c r="V1175" s="19"/>
      <c r="W1175" s="19"/>
      <c r="X1175" s="19"/>
      <c r="Y1175" s="19"/>
      <c r="Z1175" s="19"/>
      <c r="AA1175" s="19"/>
      <c r="AB1175" s="19"/>
      <c r="AC1175" s="19"/>
      <c r="AD1175" s="19"/>
      <c r="AE1175" s="19"/>
      <c r="AF1175" s="19"/>
      <c r="AG1175" s="19"/>
      <c r="AH1175" s="19"/>
      <c r="AI1175" s="19"/>
      <c r="AJ1175" s="19"/>
      <c r="AK1175" s="19"/>
      <c r="AL1175" s="19"/>
      <c r="AM1175" s="19"/>
      <c r="AN1175" s="19"/>
      <c r="AO1175" s="19"/>
      <c r="AP1175" s="19"/>
      <c r="AQ1175" s="19"/>
      <c r="AR1175" s="19"/>
      <c r="AS1175" s="19"/>
      <c r="AT1175" s="19"/>
      <c r="AU1175" s="19"/>
      <c r="AV1175" s="19"/>
      <c r="AW1175" s="19"/>
      <c r="AX1175" s="19"/>
      <c r="AY1175" s="19"/>
      <c r="AZ1175" s="19"/>
      <c r="BA1175" s="19"/>
      <c r="BB1175" s="19"/>
      <c r="BC1175" s="19"/>
      <c r="BD1175" s="19"/>
      <c r="BE1175" s="19"/>
      <c r="BF1175" s="19"/>
      <c r="BG1175" s="19"/>
      <c r="BH1175" s="19"/>
      <c r="BI1175" s="19"/>
      <c r="BJ1175" s="19"/>
      <c r="BK1175" s="19"/>
      <c r="BL1175" s="19"/>
      <c r="BM1175" s="19"/>
      <c r="BN1175" s="19"/>
      <c r="BO1175" s="19"/>
      <c r="BP1175" s="19"/>
      <c r="BQ1175" s="19"/>
      <c r="BR1175" s="19"/>
      <c r="BS1175" s="19"/>
      <c r="BT1175" s="19"/>
      <c r="BU1175" s="19"/>
      <c r="BV1175" s="19"/>
      <c r="BW1175" s="19"/>
      <c r="BX1175" s="19"/>
      <c r="BY1175" s="19"/>
      <c r="BZ1175" s="19"/>
    </row>
    <row r="1176">
      <c r="A1176" s="20" t="s">
        <v>7</v>
      </c>
      <c r="B1176" s="20" t="s">
        <v>33</v>
      </c>
      <c r="C1176" s="21">
        <v>957.0</v>
      </c>
      <c r="D1176" s="22">
        <v>43925.0</v>
      </c>
      <c r="E1176" s="23">
        <v>43953.0</v>
      </c>
      <c r="F1176" s="20" t="s">
        <v>181</v>
      </c>
      <c r="G1176" s="20" t="s">
        <v>162</v>
      </c>
      <c r="H1176" s="24">
        <v>1.0</v>
      </c>
      <c r="I1176" s="25">
        <v>28.0</v>
      </c>
      <c r="J1176" s="26" t="s">
        <v>34</v>
      </c>
      <c r="K1176" s="27">
        <v>0.0</v>
      </c>
      <c r="L1176" s="28" t="s">
        <v>35</v>
      </c>
      <c r="M1176" s="28">
        <v>10000.0</v>
      </c>
      <c r="N1176" s="33"/>
      <c r="O1176" s="33"/>
      <c r="P1176" s="36" t="s">
        <v>88</v>
      </c>
      <c r="Q1176" s="19"/>
      <c r="R1176" s="19"/>
      <c r="S1176" s="19"/>
      <c r="T1176" s="19"/>
      <c r="U1176" s="19"/>
      <c r="V1176" s="19"/>
      <c r="W1176" s="19"/>
      <c r="X1176" s="19"/>
      <c r="Y1176" s="19"/>
      <c r="Z1176" s="19"/>
      <c r="AA1176" s="19"/>
      <c r="AB1176" s="19"/>
      <c r="AC1176" s="19"/>
      <c r="AD1176" s="19"/>
      <c r="AE1176" s="19"/>
      <c r="AF1176" s="19"/>
      <c r="AG1176" s="19"/>
      <c r="AH1176" s="19"/>
      <c r="AI1176" s="19"/>
      <c r="AJ1176" s="19"/>
      <c r="AK1176" s="19"/>
      <c r="AL1176" s="19"/>
      <c r="AM1176" s="19"/>
      <c r="AN1176" s="19"/>
      <c r="AO1176" s="19"/>
      <c r="AP1176" s="19"/>
      <c r="AQ1176" s="19"/>
      <c r="AR1176" s="19"/>
      <c r="AS1176" s="19"/>
      <c r="AT1176" s="19"/>
      <c r="AU1176" s="19"/>
      <c r="AV1176" s="19"/>
      <c r="AW1176" s="19"/>
      <c r="AX1176" s="19"/>
      <c r="AY1176" s="19"/>
      <c r="AZ1176" s="19"/>
      <c r="BA1176" s="19"/>
      <c r="BB1176" s="19"/>
      <c r="BC1176" s="19"/>
      <c r="BD1176" s="19"/>
      <c r="BE1176" s="19"/>
      <c r="BF1176" s="19"/>
      <c r="BG1176" s="19"/>
      <c r="BH1176" s="19"/>
      <c r="BI1176" s="19"/>
      <c r="BJ1176" s="19"/>
      <c r="BK1176" s="19"/>
      <c r="BL1176" s="19"/>
      <c r="BM1176" s="19"/>
      <c r="BN1176" s="19"/>
      <c r="BO1176" s="19"/>
      <c r="BP1176" s="19"/>
      <c r="BQ1176" s="19"/>
      <c r="BR1176" s="19"/>
      <c r="BS1176" s="19"/>
      <c r="BT1176" s="19"/>
      <c r="BU1176" s="19"/>
      <c r="BV1176" s="19"/>
      <c r="BW1176" s="19"/>
      <c r="BX1176" s="19"/>
      <c r="BY1176" s="19"/>
      <c r="BZ1176" s="19"/>
    </row>
    <row r="1177" hidden="1">
      <c r="A1177" s="20" t="s">
        <v>5</v>
      </c>
      <c r="B1177" s="20" t="s">
        <v>74</v>
      </c>
      <c r="C1177" s="21">
        <v>184.0</v>
      </c>
      <c r="D1177" s="22">
        <v>44290.0</v>
      </c>
      <c r="E1177" s="23">
        <v>44316.0</v>
      </c>
      <c r="F1177" s="20" t="s">
        <v>161</v>
      </c>
      <c r="G1177" s="20" t="s">
        <v>162</v>
      </c>
      <c r="H1177" s="24">
        <v>2.0</v>
      </c>
      <c r="I1177" s="25">
        <v>26.0</v>
      </c>
      <c r="J1177" s="26" t="s">
        <v>30</v>
      </c>
      <c r="K1177" s="27">
        <v>1.0</v>
      </c>
      <c r="L1177" s="28" t="s">
        <v>31</v>
      </c>
      <c r="M1177" s="28">
        <v>35000.0</v>
      </c>
      <c r="N1177" s="33"/>
      <c r="O1177" s="33"/>
      <c r="P1177" s="34" t="s">
        <v>740</v>
      </c>
      <c r="Q1177" s="19"/>
      <c r="R1177" s="19"/>
      <c r="S1177" s="19"/>
      <c r="T1177" s="19"/>
      <c r="U1177" s="19"/>
      <c r="V1177" s="19"/>
      <c r="W1177" s="19"/>
      <c r="X1177" s="19"/>
      <c r="Y1177" s="19"/>
      <c r="Z1177" s="19"/>
      <c r="AA1177" s="19"/>
      <c r="AB1177" s="19"/>
      <c r="AC1177" s="19"/>
      <c r="AD1177" s="19"/>
      <c r="AE1177" s="19"/>
      <c r="AF1177" s="19"/>
      <c r="AG1177" s="19"/>
      <c r="AH1177" s="19"/>
      <c r="AI1177" s="19"/>
      <c r="AJ1177" s="19"/>
      <c r="AK1177" s="19"/>
      <c r="AL1177" s="19"/>
      <c r="AM1177" s="19"/>
      <c r="AN1177" s="19"/>
      <c r="AO1177" s="19"/>
      <c r="AP1177" s="19"/>
      <c r="AQ1177" s="19"/>
      <c r="AR1177" s="19"/>
      <c r="AS1177" s="19"/>
      <c r="AT1177" s="19"/>
      <c r="AU1177" s="19"/>
      <c r="AV1177" s="19"/>
      <c r="AW1177" s="19"/>
      <c r="AX1177" s="19"/>
      <c r="AY1177" s="19"/>
      <c r="AZ1177" s="19"/>
      <c r="BA1177" s="19"/>
      <c r="BB1177" s="19"/>
      <c r="BC1177" s="19"/>
      <c r="BD1177" s="19"/>
      <c r="BE1177" s="19"/>
      <c r="BF1177" s="19"/>
      <c r="BG1177" s="19"/>
      <c r="BH1177" s="19"/>
      <c r="BI1177" s="19"/>
      <c r="BJ1177" s="19"/>
      <c r="BK1177" s="19"/>
      <c r="BL1177" s="19"/>
      <c r="BM1177" s="19"/>
      <c r="BN1177" s="19"/>
      <c r="BO1177" s="19"/>
      <c r="BP1177" s="19"/>
      <c r="BQ1177" s="19"/>
      <c r="BR1177" s="19"/>
      <c r="BS1177" s="19"/>
      <c r="BT1177" s="19"/>
      <c r="BU1177" s="19"/>
      <c r="BV1177" s="19"/>
      <c r="BW1177" s="19"/>
      <c r="BX1177" s="19"/>
      <c r="BY1177" s="19"/>
      <c r="BZ1177" s="19"/>
    </row>
    <row r="1178" hidden="1">
      <c r="A1178" s="20" t="s">
        <v>7</v>
      </c>
      <c r="B1178" s="20" t="s">
        <v>38</v>
      </c>
      <c r="C1178" s="21">
        <v>68.0</v>
      </c>
      <c r="D1178" s="22">
        <v>44271.0</v>
      </c>
      <c r="E1178" s="23">
        <v>44316.0</v>
      </c>
      <c r="F1178" s="20" t="s">
        <v>161</v>
      </c>
      <c r="G1178" s="20" t="s">
        <v>162</v>
      </c>
      <c r="H1178" s="24">
        <v>2.0</v>
      </c>
      <c r="I1178" s="25">
        <v>43.0</v>
      </c>
      <c r="J1178" s="26" t="s">
        <v>25</v>
      </c>
      <c r="K1178" s="27">
        <v>0.1</v>
      </c>
      <c r="L1178" s="28" t="s">
        <v>26</v>
      </c>
      <c r="M1178" s="28">
        <v>90000.0</v>
      </c>
      <c r="N1178" s="29"/>
      <c r="O1178" s="30">
        <v>44271.0</v>
      </c>
      <c r="P1178" s="36" t="s">
        <v>741</v>
      </c>
      <c r="Q1178" s="19"/>
      <c r="R1178" s="19"/>
      <c r="S1178" s="19"/>
      <c r="T1178" s="19"/>
      <c r="U1178" s="19"/>
      <c r="V1178" s="19"/>
      <c r="W1178" s="19"/>
      <c r="X1178" s="19"/>
      <c r="Y1178" s="19"/>
      <c r="Z1178" s="19"/>
      <c r="AA1178" s="19"/>
      <c r="AB1178" s="19"/>
      <c r="AC1178" s="19"/>
      <c r="AD1178" s="19"/>
      <c r="AE1178" s="19"/>
      <c r="AF1178" s="19"/>
      <c r="AG1178" s="19"/>
      <c r="AH1178" s="19"/>
      <c r="AI1178" s="19"/>
      <c r="AJ1178" s="19"/>
      <c r="AK1178" s="19"/>
      <c r="AL1178" s="19"/>
      <c r="AM1178" s="19"/>
      <c r="AN1178" s="19"/>
      <c r="AO1178" s="19"/>
      <c r="AP1178" s="19"/>
      <c r="AQ1178" s="19"/>
      <c r="AR1178" s="19"/>
      <c r="AS1178" s="19"/>
      <c r="AT1178" s="19"/>
      <c r="AU1178" s="19"/>
      <c r="AV1178" s="19"/>
      <c r="AW1178" s="19"/>
      <c r="AX1178" s="19"/>
      <c r="AY1178" s="19"/>
      <c r="AZ1178" s="19"/>
      <c r="BA1178" s="19"/>
      <c r="BB1178" s="19"/>
      <c r="BC1178" s="19"/>
      <c r="BD1178" s="19"/>
      <c r="BE1178" s="19"/>
      <c r="BF1178" s="19"/>
      <c r="BG1178" s="19"/>
      <c r="BH1178" s="19"/>
      <c r="BI1178" s="19"/>
      <c r="BJ1178" s="19"/>
      <c r="BK1178" s="19"/>
      <c r="BL1178" s="19"/>
      <c r="BM1178" s="19"/>
      <c r="BN1178" s="19"/>
      <c r="BO1178" s="19"/>
      <c r="BP1178" s="19"/>
      <c r="BQ1178" s="19"/>
      <c r="BR1178" s="19"/>
      <c r="BS1178" s="19"/>
      <c r="BT1178" s="19"/>
      <c r="BU1178" s="19"/>
      <c r="BV1178" s="19"/>
      <c r="BW1178" s="19"/>
      <c r="BX1178" s="19"/>
      <c r="BY1178" s="19"/>
      <c r="BZ1178" s="19"/>
    </row>
    <row r="1179" hidden="1">
      <c r="A1179" s="20" t="s">
        <v>7</v>
      </c>
      <c r="B1179" s="20" t="s">
        <v>38</v>
      </c>
      <c r="C1179" s="21">
        <v>1183.0</v>
      </c>
      <c r="D1179" s="22">
        <v>44265.0</v>
      </c>
      <c r="E1179" s="23">
        <v>44316.0</v>
      </c>
      <c r="F1179" s="20" t="s">
        <v>161</v>
      </c>
      <c r="G1179" s="20" t="s">
        <v>162</v>
      </c>
      <c r="H1179" s="24">
        <v>2.0</v>
      </c>
      <c r="I1179" s="25">
        <v>43.0</v>
      </c>
      <c r="J1179" s="26" t="s">
        <v>39</v>
      </c>
      <c r="K1179" s="27">
        <v>0.25</v>
      </c>
      <c r="L1179" s="28" t="s">
        <v>26</v>
      </c>
      <c r="M1179" s="28">
        <v>30000.0</v>
      </c>
      <c r="N1179" s="29"/>
      <c r="O1179" s="30">
        <v>44272.0</v>
      </c>
      <c r="P1179" s="34" t="s">
        <v>742</v>
      </c>
      <c r="Q1179" s="19"/>
      <c r="R1179" s="19"/>
      <c r="S1179" s="19"/>
      <c r="T1179" s="19"/>
      <c r="U1179" s="19"/>
      <c r="V1179" s="19"/>
      <c r="W1179" s="19"/>
      <c r="X1179" s="19"/>
      <c r="Y1179" s="19"/>
      <c r="Z1179" s="19"/>
      <c r="AA1179" s="19"/>
      <c r="AB1179" s="19"/>
      <c r="AC1179" s="19"/>
      <c r="AD1179" s="19"/>
      <c r="AE1179" s="19"/>
      <c r="AF1179" s="19"/>
      <c r="AG1179" s="19"/>
      <c r="AH1179" s="19"/>
      <c r="AI1179" s="19"/>
      <c r="AJ1179" s="19"/>
      <c r="AK1179" s="19"/>
      <c r="AL1179" s="19"/>
      <c r="AM1179" s="19"/>
      <c r="AN1179" s="19"/>
      <c r="AO1179" s="19"/>
      <c r="AP1179" s="19"/>
      <c r="AQ1179" s="19"/>
      <c r="AR1179" s="19"/>
      <c r="AS1179" s="19"/>
      <c r="AT1179" s="19"/>
      <c r="AU1179" s="19"/>
      <c r="AV1179" s="19"/>
      <c r="AW1179" s="19"/>
      <c r="AX1179" s="19"/>
      <c r="AY1179" s="19"/>
      <c r="AZ1179" s="19"/>
      <c r="BA1179" s="19"/>
      <c r="BB1179" s="19"/>
      <c r="BC1179" s="19"/>
      <c r="BD1179" s="19"/>
      <c r="BE1179" s="19"/>
      <c r="BF1179" s="19"/>
      <c r="BG1179" s="19"/>
      <c r="BH1179" s="19"/>
      <c r="BI1179" s="19"/>
      <c r="BJ1179" s="19"/>
      <c r="BK1179" s="19"/>
      <c r="BL1179" s="19"/>
      <c r="BM1179" s="19"/>
      <c r="BN1179" s="19"/>
      <c r="BO1179" s="19"/>
      <c r="BP1179" s="19"/>
      <c r="BQ1179" s="19"/>
      <c r="BR1179" s="19"/>
      <c r="BS1179" s="19"/>
      <c r="BT1179" s="19"/>
      <c r="BU1179" s="19"/>
      <c r="BV1179" s="19"/>
      <c r="BW1179" s="19"/>
      <c r="BX1179" s="19"/>
      <c r="BY1179" s="19"/>
      <c r="BZ1179" s="19"/>
    </row>
    <row r="1180" hidden="1">
      <c r="A1180" s="20" t="s">
        <v>7</v>
      </c>
      <c r="B1180" s="20" t="s">
        <v>22</v>
      </c>
      <c r="C1180" s="21">
        <v>1843.0</v>
      </c>
      <c r="D1180" s="22">
        <v>44265.0</v>
      </c>
      <c r="E1180" s="23">
        <v>44316.0</v>
      </c>
      <c r="F1180" s="20" t="s">
        <v>161</v>
      </c>
      <c r="G1180" s="20" t="s">
        <v>162</v>
      </c>
      <c r="H1180" s="24">
        <v>2.0</v>
      </c>
      <c r="I1180" s="25">
        <v>43.0</v>
      </c>
      <c r="J1180" s="26" t="s">
        <v>39</v>
      </c>
      <c r="K1180" s="27">
        <v>0.25</v>
      </c>
      <c r="L1180" s="28" t="s">
        <v>26</v>
      </c>
      <c r="M1180" s="28">
        <v>100000.0</v>
      </c>
      <c r="N1180" s="33"/>
      <c r="O1180" s="33"/>
      <c r="P1180" s="34" t="s">
        <v>743</v>
      </c>
      <c r="Q1180" s="19"/>
      <c r="R1180" s="19"/>
      <c r="S1180" s="19"/>
      <c r="T1180" s="19"/>
      <c r="U1180" s="19"/>
      <c r="V1180" s="19"/>
      <c r="W1180" s="19"/>
      <c r="X1180" s="19"/>
      <c r="Y1180" s="19"/>
      <c r="Z1180" s="19"/>
      <c r="AA1180" s="19"/>
      <c r="AB1180" s="19"/>
      <c r="AC1180" s="19"/>
      <c r="AD1180" s="19"/>
      <c r="AE1180" s="19"/>
      <c r="AF1180" s="19"/>
      <c r="AG1180" s="19"/>
      <c r="AH1180" s="19"/>
      <c r="AI1180" s="19"/>
      <c r="AJ1180" s="19"/>
      <c r="AK1180" s="19"/>
      <c r="AL1180" s="19"/>
      <c r="AM1180" s="19"/>
      <c r="AN1180" s="19"/>
      <c r="AO1180" s="19"/>
      <c r="AP1180" s="19"/>
      <c r="AQ1180" s="19"/>
      <c r="AR1180" s="19"/>
      <c r="AS1180" s="19"/>
      <c r="AT1180" s="19"/>
      <c r="AU1180" s="19"/>
      <c r="AV1180" s="19"/>
      <c r="AW1180" s="19"/>
      <c r="AX1180" s="19"/>
      <c r="AY1180" s="19"/>
      <c r="AZ1180" s="19"/>
      <c r="BA1180" s="19"/>
      <c r="BB1180" s="19"/>
      <c r="BC1180" s="19"/>
      <c r="BD1180" s="19"/>
      <c r="BE1180" s="19"/>
      <c r="BF1180" s="19"/>
      <c r="BG1180" s="19"/>
      <c r="BH1180" s="19"/>
      <c r="BI1180" s="19"/>
      <c r="BJ1180" s="19"/>
      <c r="BK1180" s="19"/>
      <c r="BL1180" s="19"/>
      <c r="BM1180" s="19"/>
      <c r="BN1180" s="19"/>
      <c r="BO1180" s="19"/>
      <c r="BP1180" s="19"/>
      <c r="BQ1180" s="19"/>
      <c r="BR1180" s="19"/>
      <c r="BS1180" s="19"/>
      <c r="BT1180" s="19"/>
      <c r="BU1180" s="19"/>
      <c r="BV1180" s="19"/>
      <c r="BW1180" s="19"/>
      <c r="BX1180" s="19"/>
      <c r="BY1180" s="19"/>
      <c r="BZ1180" s="19"/>
    </row>
    <row r="1181" hidden="1">
      <c r="A1181" s="20" t="s">
        <v>7</v>
      </c>
      <c r="B1181" s="20" t="s">
        <v>33</v>
      </c>
      <c r="C1181" s="21">
        <v>944.0</v>
      </c>
      <c r="D1181" s="22">
        <v>44254.0</v>
      </c>
      <c r="E1181" s="23">
        <v>44316.0</v>
      </c>
      <c r="F1181" s="20" t="s">
        <v>161</v>
      </c>
      <c r="G1181" s="20" t="s">
        <v>162</v>
      </c>
      <c r="H1181" s="24">
        <v>2.0</v>
      </c>
      <c r="I1181" s="25">
        <v>43.0</v>
      </c>
      <c r="J1181" s="26" t="s">
        <v>25</v>
      </c>
      <c r="K1181" s="27">
        <v>0.1</v>
      </c>
      <c r="L1181" s="28" t="s">
        <v>26</v>
      </c>
      <c r="M1181" s="28">
        <v>0.0</v>
      </c>
      <c r="N1181" s="29"/>
      <c r="O1181" s="30">
        <v>44266.0</v>
      </c>
      <c r="P1181" s="38" t="s">
        <v>744</v>
      </c>
      <c r="Q1181" s="37"/>
      <c r="R1181" s="19"/>
      <c r="S1181" s="19"/>
      <c r="T1181" s="19"/>
      <c r="U1181" s="19"/>
      <c r="V1181" s="19"/>
      <c r="W1181" s="19"/>
      <c r="X1181" s="19"/>
      <c r="Y1181" s="19"/>
      <c r="Z1181" s="19"/>
      <c r="AA1181" s="19"/>
      <c r="AB1181" s="19"/>
      <c r="AC1181" s="19"/>
      <c r="AD1181" s="19"/>
      <c r="AE1181" s="19"/>
      <c r="AF1181" s="19"/>
      <c r="AG1181" s="19"/>
      <c r="AH1181" s="19"/>
      <c r="AI1181" s="19"/>
      <c r="AJ1181" s="19"/>
      <c r="AK1181" s="19"/>
      <c r="AL1181" s="19"/>
      <c r="AM1181" s="19"/>
      <c r="AN1181" s="19"/>
      <c r="AO1181" s="19"/>
      <c r="AP1181" s="19"/>
      <c r="AQ1181" s="19"/>
      <c r="AR1181" s="19"/>
      <c r="AS1181" s="19"/>
      <c r="AT1181" s="19"/>
      <c r="AU1181" s="19"/>
      <c r="AV1181" s="19"/>
      <c r="AW1181" s="19"/>
      <c r="AX1181" s="19"/>
      <c r="AY1181" s="19"/>
      <c r="AZ1181" s="19"/>
      <c r="BA1181" s="19"/>
      <c r="BB1181" s="19"/>
      <c r="BC1181" s="19"/>
      <c r="BD1181" s="19"/>
      <c r="BE1181" s="19"/>
      <c r="BF1181" s="19"/>
      <c r="BG1181" s="19"/>
      <c r="BH1181" s="19"/>
      <c r="BI1181" s="19"/>
      <c r="BJ1181" s="19"/>
      <c r="BK1181" s="19"/>
      <c r="BL1181" s="19"/>
      <c r="BM1181" s="19"/>
      <c r="BN1181" s="19"/>
      <c r="BO1181" s="19"/>
      <c r="BP1181" s="19"/>
      <c r="BQ1181" s="19"/>
      <c r="BR1181" s="19"/>
      <c r="BS1181" s="19"/>
      <c r="BT1181" s="19"/>
      <c r="BU1181" s="19"/>
      <c r="BV1181" s="19"/>
      <c r="BW1181" s="19"/>
      <c r="BX1181" s="19"/>
      <c r="BY1181" s="19"/>
      <c r="BZ1181" s="19"/>
    </row>
    <row r="1182" hidden="1">
      <c r="A1182" s="20" t="s">
        <v>7</v>
      </c>
      <c r="B1182" s="20" t="s">
        <v>51</v>
      </c>
      <c r="C1182" s="21">
        <v>506.0</v>
      </c>
      <c r="D1182" s="22">
        <v>44246.0</v>
      </c>
      <c r="E1182" s="23">
        <v>44316.0</v>
      </c>
      <c r="F1182" s="20" t="s">
        <v>161</v>
      </c>
      <c r="G1182" s="20" t="s">
        <v>162</v>
      </c>
      <c r="H1182" s="24">
        <v>2.0</v>
      </c>
      <c r="I1182" s="25">
        <v>43.0</v>
      </c>
      <c r="J1182" s="26" t="s">
        <v>25</v>
      </c>
      <c r="K1182" s="27">
        <v>0.1</v>
      </c>
      <c r="L1182" s="28" t="s">
        <v>26</v>
      </c>
      <c r="M1182" s="28">
        <v>90000.0</v>
      </c>
      <c r="N1182" s="29"/>
      <c r="O1182" s="30">
        <v>44273.0</v>
      </c>
      <c r="P1182" s="34" t="s">
        <v>745</v>
      </c>
      <c r="Q1182" s="19"/>
      <c r="R1182" s="19"/>
      <c r="S1182" s="19"/>
      <c r="T1182" s="19"/>
      <c r="U1182" s="19"/>
      <c r="V1182" s="19"/>
      <c r="W1182" s="19"/>
      <c r="X1182" s="19"/>
      <c r="Y1182" s="19"/>
      <c r="Z1182" s="19"/>
      <c r="AA1182" s="19"/>
      <c r="AB1182" s="19"/>
      <c r="AC1182" s="19"/>
      <c r="AD1182" s="19"/>
      <c r="AE1182" s="19"/>
      <c r="AF1182" s="19"/>
      <c r="AG1182" s="19"/>
      <c r="AH1182" s="19"/>
      <c r="AI1182" s="19"/>
      <c r="AJ1182" s="19"/>
      <c r="AK1182" s="19"/>
      <c r="AL1182" s="19"/>
      <c r="AM1182" s="19"/>
      <c r="AN1182" s="19"/>
      <c r="AO1182" s="19"/>
      <c r="AP1182" s="19"/>
      <c r="AQ1182" s="19"/>
      <c r="AR1182" s="19"/>
      <c r="AS1182" s="19"/>
      <c r="AT1182" s="19"/>
      <c r="AU1182" s="19"/>
      <c r="AV1182" s="19"/>
      <c r="AW1182" s="19"/>
      <c r="AX1182" s="19"/>
      <c r="AY1182" s="19"/>
      <c r="AZ1182" s="19"/>
      <c r="BA1182" s="19"/>
      <c r="BB1182" s="19"/>
      <c r="BC1182" s="19"/>
      <c r="BD1182" s="19"/>
      <c r="BE1182" s="19"/>
      <c r="BF1182" s="19"/>
      <c r="BG1182" s="19"/>
      <c r="BH1182" s="19"/>
      <c r="BI1182" s="19"/>
      <c r="BJ1182" s="19"/>
      <c r="BK1182" s="19"/>
      <c r="BL1182" s="19"/>
      <c r="BM1182" s="19"/>
      <c r="BN1182" s="19"/>
      <c r="BO1182" s="19"/>
      <c r="BP1182" s="19"/>
      <c r="BQ1182" s="19"/>
      <c r="BR1182" s="19"/>
      <c r="BS1182" s="19"/>
      <c r="BT1182" s="19"/>
      <c r="BU1182" s="19"/>
      <c r="BV1182" s="19"/>
      <c r="BW1182" s="19"/>
      <c r="BX1182" s="19"/>
      <c r="BY1182" s="19"/>
      <c r="BZ1182" s="19"/>
    </row>
    <row r="1183" hidden="1">
      <c r="A1183" s="20" t="s">
        <v>7</v>
      </c>
      <c r="B1183" s="20" t="s">
        <v>22</v>
      </c>
      <c r="C1183" s="21">
        <v>1872.0</v>
      </c>
      <c r="D1183" s="22">
        <v>44245.0</v>
      </c>
      <c r="E1183" s="23">
        <v>44316.0</v>
      </c>
      <c r="F1183" s="20" t="s">
        <v>161</v>
      </c>
      <c r="G1183" s="20" t="s">
        <v>162</v>
      </c>
      <c r="H1183" s="24">
        <v>2.0</v>
      </c>
      <c r="I1183" s="25">
        <v>43.0</v>
      </c>
      <c r="J1183" s="26" t="s">
        <v>25</v>
      </c>
      <c r="K1183" s="27">
        <v>0.1</v>
      </c>
      <c r="L1183" s="28" t="s">
        <v>26</v>
      </c>
      <c r="M1183" s="28">
        <v>300000.0</v>
      </c>
      <c r="N1183" s="33"/>
      <c r="O1183" s="33"/>
      <c r="P1183" s="36" t="s">
        <v>746</v>
      </c>
      <c r="Q1183" s="19"/>
      <c r="R1183" s="19"/>
      <c r="S1183" s="19"/>
      <c r="T1183" s="19"/>
      <c r="U1183" s="19"/>
      <c r="V1183" s="19"/>
      <c r="W1183" s="19"/>
      <c r="X1183" s="19"/>
      <c r="Y1183" s="19"/>
      <c r="Z1183" s="19"/>
      <c r="AA1183" s="19"/>
      <c r="AB1183" s="19"/>
      <c r="AC1183" s="19"/>
      <c r="AD1183" s="19"/>
      <c r="AE1183" s="19"/>
      <c r="AF1183" s="19"/>
      <c r="AG1183" s="19"/>
      <c r="AH1183" s="19"/>
      <c r="AI1183" s="19"/>
      <c r="AJ1183" s="19"/>
      <c r="AK1183" s="19"/>
      <c r="AL1183" s="19"/>
      <c r="AM1183" s="19"/>
      <c r="AN1183" s="19"/>
      <c r="AO1183" s="19"/>
      <c r="AP1183" s="19"/>
      <c r="AQ1183" s="19"/>
      <c r="AR1183" s="19"/>
      <c r="AS1183" s="19"/>
      <c r="AT1183" s="19"/>
      <c r="AU1183" s="19"/>
      <c r="AV1183" s="19"/>
      <c r="AW1183" s="19"/>
      <c r="AX1183" s="19"/>
      <c r="AY1183" s="19"/>
      <c r="AZ1183" s="19"/>
      <c r="BA1183" s="19"/>
      <c r="BB1183" s="19"/>
      <c r="BC1183" s="19"/>
      <c r="BD1183" s="19"/>
      <c r="BE1183" s="19"/>
      <c r="BF1183" s="19"/>
      <c r="BG1183" s="19"/>
      <c r="BH1183" s="19"/>
      <c r="BI1183" s="19"/>
      <c r="BJ1183" s="19"/>
      <c r="BK1183" s="19"/>
      <c r="BL1183" s="19"/>
      <c r="BM1183" s="19"/>
      <c r="BN1183" s="19"/>
      <c r="BO1183" s="19"/>
      <c r="BP1183" s="19"/>
      <c r="BQ1183" s="19"/>
      <c r="BR1183" s="19"/>
      <c r="BS1183" s="19"/>
      <c r="BT1183" s="19"/>
      <c r="BU1183" s="19"/>
      <c r="BV1183" s="19"/>
      <c r="BW1183" s="19"/>
      <c r="BX1183" s="19"/>
      <c r="BY1183" s="19"/>
      <c r="BZ1183" s="19"/>
    </row>
    <row r="1184" hidden="1">
      <c r="A1184" s="20" t="s">
        <v>7</v>
      </c>
      <c r="B1184" s="20" t="s">
        <v>22</v>
      </c>
      <c r="C1184" s="21">
        <v>1488.0</v>
      </c>
      <c r="D1184" s="22">
        <v>44240.0</v>
      </c>
      <c r="E1184" s="23">
        <v>44316.0</v>
      </c>
      <c r="F1184" s="20" t="s">
        <v>161</v>
      </c>
      <c r="G1184" s="20" t="s">
        <v>162</v>
      </c>
      <c r="H1184" s="24">
        <v>2.0</v>
      </c>
      <c r="I1184" s="25">
        <v>43.0</v>
      </c>
      <c r="J1184" s="26" t="s">
        <v>39</v>
      </c>
      <c r="K1184" s="27">
        <v>0.25</v>
      </c>
      <c r="L1184" s="28" t="s">
        <v>26</v>
      </c>
      <c r="M1184" s="28">
        <v>450000.0</v>
      </c>
      <c r="N1184" s="29"/>
      <c r="O1184" s="30">
        <v>44266.0</v>
      </c>
      <c r="P1184" s="26" t="s">
        <v>747</v>
      </c>
      <c r="Q1184" s="19"/>
      <c r="R1184" s="19"/>
      <c r="S1184" s="19"/>
      <c r="T1184" s="19"/>
      <c r="U1184" s="19"/>
      <c r="V1184" s="19"/>
      <c r="W1184" s="19"/>
      <c r="X1184" s="19"/>
      <c r="Y1184" s="19"/>
      <c r="Z1184" s="19"/>
      <c r="AA1184" s="19"/>
      <c r="AB1184" s="19"/>
      <c r="AC1184" s="19"/>
      <c r="AD1184" s="19"/>
      <c r="AE1184" s="19"/>
      <c r="AF1184" s="19"/>
      <c r="AG1184" s="19"/>
      <c r="AH1184" s="19"/>
      <c r="AI1184" s="19"/>
      <c r="AJ1184" s="19"/>
      <c r="AK1184" s="19"/>
      <c r="AL1184" s="19"/>
      <c r="AM1184" s="19"/>
      <c r="AN1184" s="19"/>
      <c r="AO1184" s="19"/>
      <c r="AP1184" s="19"/>
      <c r="AQ1184" s="19"/>
      <c r="AR1184" s="19"/>
      <c r="AS1184" s="19"/>
      <c r="AT1184" s="19"/>
      <c r="AU1184" s="19"/>
      <c r="AV1184" s="19"/>
      <c r="AW1184" s="19"/>
      <c r="AX1184" s="19"/>
      <c r="AY1184" s="19"/>
      <c r="AZ1184" s="19"/>
      <c r="BA1184" s="19"/>
      <c r="BB1184" s="19"/>
      <c r="BC1184" s="19"/>
      <c r="BD1184" s="19"/>
      <c r="BE1184" s="19"/>
      <c r="BF1184" s="19"/>
      <c r="BG1184" s="19"/>
      <c r="BH1184" s="19"/>
      <c r="BI1184" s="19"/>
      <c r="BJ1184" s="19"/>
      <c r="BK1184" s="19"/>
      <c r="BL1184" s="19"/>
      <c r="BM1184" s="19"/>
      <c r="BN1184" s="19"/>
      <c r="BO1184" s="19"/>
      <c r="BP1184" s="19"/>
      <c r="BQ1184" s="19"/>
      <c r="BR1184" s="19"/>
      <c r="BS1184" s="19"/>
      <c r="BT1184" s="19"/>
      <c r="BU1184" s="19"/>
      <c r="BV1184" s="19"/>
      <c r="BW1184" s="19"/>
      <c r="BX1184" s="19"/>
      <c r="BY1184" s="19"/>
      <c r="BZ1184" s="19"/>
    </row>
    <row r="1185" hidden="1">
      <c r="A1185" s="20" t="s">
        <v>7</v>
      </c>
      <c r="B1185" s="20" t="s">
        <v>22</v>
      </c>
      <c r="C1185" s="21">
        <v>1489.0</v>
      </c>
      <c r="D1185" s="22">
        <v>44240.0</v>
      </c>
      <c r="E1185" s="23">
        <v>44316.0</v>
      </c>
      <c r="F1185" s="20" t="s">
        <v>161</v>
      </c>
      <c r="G1185" s="20" t="s">
        <v>162</v>
      </c>
      <c r="H1185" s="24">
        <v>2.0</v>
      </c>
      <c r="I1185" s="25">
        <v>43.0</v>
      </c>
      <c r="J1185" s="26" t="s">
        <v>39</v>
      </c>
      <c r="K1185" s="27">
        <v>0.25</v>
      </c>
      <c r="L1185" s="28" t="s">
        <v>26</v>
      </c>
      <c r="M1185" s="28">
        <v>300000.0</v>
      </c>
      <c r="N1185" s="33"/>
      <c r="O1185" s="33"/>
      <c r="P1185" s="36" t="s">
        <v>747</v>
      </c>
      <c r="Q1185" s="19"/>
      <c r="R1185" s="19"/>
      <c r="S1185" s="19"/>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W1185" s="19"/>
      <c r="AX1185" s="19"/>
      <c r="AY1185" s="19"/>
      <c r="AZ1185" s="19"/>
      <c r="BA1185" s="19"/>
      <c r="BB1185" s="19"/>
      <c r="BC1185" s="19"/>
      <c r="BD1185" s="19"/>
      <c r="BE1185" s="19"/>
      <c r="BF1185" s="19"/>
      <c r="BG1185" s="19"/>
      <c r="BH1185" s="19"/>
      <c r="BI1185" s="19"/>
      <c r="BJ1185" s="19"/>
      <c r="BK1185" s="19"/>
      <c r="BL1185" s="19"/>
      <c r="BM1185" s="19"/>
      <c r="BN1185" s="19"/>
      <c r="BO1185" s="19"/>
      <c r="BP1185" s="19"/>
      <c r="BQ1185" s="19"/>
      <c r="BR1185" s="19"/>
      <c r="BS1185" s="19"/>
      <c r="BT1185" s="19"/>
      <c r="BU1185" s="19"/>
      <c r="BV1185" s="19"/>
      <c r="BW1185" s="19"/>
      <c r="BX1185" s="19"/>
      <c r="BY1185" s="19"/>
      <c r="BZ1185" s="19"/>
    </row>
    <row r="1186" hidden="1">
      <c r="A1186" s="20" t="s">
        <v>7</v>
      </c>
      <c r="B1186" s="20" t="s">
        <v>33</v>
      </c>
      <c r="C1186" s="21">
        <v>1367.0</v>
      </c>
      <c r="D1186" s="22">
        <v>44238.0</v>
      </c>
      <c r="E1186" s="23">
        <v>44316.0</v>
      </c>
      <c r="F1186" s="20" t="s">
        <v>161</v>
      </c>
      <c r="G1186" s="20" t="s">
        <v>162</v>
      </c>
      <c r="H1186" s="24">
        <v>2.0</v>
      </c>
      <c r="I1186" s="25">
        <v>43.0</v>
      </c>
      <c r="J1186" s="26" t="s">
        <v>359</v>
      </c>
      <c r="K1186" s="27">
        <v>0.75</v>
      </c>
      <c r="L1186" s="28" t="s">
        <v>31</v>
      </c>
      <c r="M1186" s="28">
        <v>107000.0</v>
      </c>
      <c r="N1186" s="33"/>
      <c r="O1186" s="33"/>
      <c r="P1186" s="36" t="s">
        <v>748</v>
      </c>
      <c r="Q1186" s="19"/>
      <c r="R1186" s="19"/>
      <c r="S1186" s="19"/>
      <c r="T1186" s="19"/>
      <c r="U1186" s="19"/>
      <c r="V1186" s="19"/>
      <c r="W1186" s="19"/>
      <c r="X1186" s="19"/>
      <c r="Y1186" s="19"/>
      <c r="Z1186" s="19"/>
      <c r="AA1186" s="19"/>
      <c r="AB1186" s="19"/>
      <c r="AC1186" s="19"/>
      <c r="AD1186" s="19"/>
      <c r="AE1186" s="19"/>
      <c r="AF1186" s="19"/>
      <c r="AG1186" s="19"/>
      <c r="AH1186" s="19"/>
      <c r="AI1186" s="19"/>
      <c r="AJ1186" s="19"/>
      <c r="AK1186" s="19"/>
      <c r="AL1186" s="19"/>
      <c r="AM1186" s="19"/>
      <c r="AN1186" s="19"/>
      <c r="AO1186" s="19"/>
      <c r="AP1186" s="19"/>
      <c r="AQ1186" s="19"/>
      <c r="AR1186" s="19"/>
      <c r="AS1186" s="19"/>
      <c r="AT1186" s="19"/>
      <c r="AU1186" s="19"/>
      <c r="AV1186" s="19"/>
      <c r="AW1186" s="19"/>
      <c r="AX1186" s="19"/>
      <c r="AY1186" s="19"/>
      <c r="AZ1186" s="19"/>
      <c r="BA1186" s="19"/>
      <c r="BB1186" s="19"/>
      <c r="BC1186" s="19"/>
      <c r="BD1186" s="19"/>
      <c r="BE1186" s="19"/>
      <c r="BF1186" s="19"/>
      <c r="BG1186" s="19"/>
      <c r="BH1186" s="19"/>
      <c r="BI1186" s="19"/>
      <c r="BJ1186" s="19"/>
      <c r="BK1186" s="19"/>
      <c r="BL1186" s="19"/>
      <c r="BM1186" s="19"/>
      <c r="BN1186" s="19"/>
      <c r="BO1186" s="19"/>
      <c r="BP1186" s="19"/>
      <c r="BQ1186" s="19"/>
      <c r="BR1186" s="19"/>
      <c r="BS1186" s="19"/>
      <c r="BT1186" s="19"/>
      <c r="BU1186" s="19"/>
      <c r="BV1186" s="19"/>
      <c r="BW1186" s="19"/>
      <c r="BX1186" s="19"/>
      <c r="BY1186" s="19"/>
      <c r="BZ1186" s="19"/>
    </row>
    <row r="1187" hidden="1">
      <c r="A1187" s="20" t="s">
        <v>7</v>
      </c>
      <c r="B1187" s="20" t="s">
        <v>38</v>
      </c>
      <c r="C1187" s="21">
        <v>1109.0</v>
      </c>
      <c r="D1187" s="22">
        <v>44237.0</v>
      </c>
      <c r="E1187" s="23">
        <v>44316.0</v>
      </c>
      <c r="F1187" s="20" t="s">
        <v>161</v>
      </c>
      <c r="G1187" s="20" t="s">
        <v>162</v>
      </c>
      <c r="H1187" s="24">
        <v>2.0</v>
      </c>
      <c r="I1187" s="25">
        <v>43.0</v>
      </c>
      <c r="J1187" s="26" t="s">
        <v>39</v>
      </c>
      <c r="K1187" s="27">
        <v>0.25</v>
      </c>
      <c r="L1187" s="28" t="s">
        <v>26</v>
      </c>
      <c r="M1187" s="28">
        <v>150000.0</v>
      </c>
      <c r="N1187" s="29"/>
      <c r="O1187" s="30">
        <v>44247.0</v>
      </c>
      <c r="P1187" s="26" t="s">
        <v>92</v>
      </c>
      <c r="Q1187" s="19"/>
      <c r="R1187" s="19"/>
      <c r="S1187" s="19"/>
      <c r="T1187" s="19"/>
      <c r="U1187" s="19"/>
      <c r="V1187" s="19"/>
      <c r="W1187" s="19"/>
      <c r="X1187" s="19"/>
      <c r="Y1187" s="19"/>
      <c r="Z1187" s="19"/>
      <c r="AA1187" s="19"/>
      <c r="AB1187" s="19"/>
      <c r="AC1187" s="19"/>
      <c r="AD1187" s="19"/>
      <c r="AE1187" s="19"/>
      <c r="AF1187" s="19"/>
      <c r="AG1187" s="19"/>
      <c r="AH1187" s="19"/>
      <c r="AI1187" s="19"/>
      <c r="AJ1187" s="19"/>
      <c r="AK1187" s="19"/>
      <c r="AL1187" s="19"/>
      <c r="AM1187" s="19"/>
      <c r="AN1187" s="19"/>
      <c r="AO1187" s="19"/>
      <c r="AP1187" s="19"/>
      <c r="AQ1187" s="19"/>
      <c r="AR1187" s="19"/>
      <c r="AS1187" s="19"/>
      <c r="AT1187" s="19"/>
      <c r="AU1187" s="19"/>
      <c r="AV1187" s="19"/>
      <c r="AW1187" s="19"/>
      <c r="AX1187" s="19"/>
      <c r="AY1187" s="19"/>
      <c r="AZ1187" s="19"/>
      <c r="BA1187" s="19"/>
      <c r="BB1187" s="19"/>
      <c r="BC1187" s="19"/>
      <c r="BD1187" s="19"/>
      <c r="BE1187" s="19"/>
      <c r="BF1187" s="19"/>
      <c r="BG1187" s="19"/>
      <c r="BH1187" s="19"/>
      <c r="BI1187" s="19"/>
      <c r="BJ1187" s="19"/>
      <c r="BK1187" s="19"/>
      <c r="BL1187" s="19"/>
      <c r="BM1187" s="19"/>
      <c r="BN1187" s="19"/>
      <c r="BO1187" s="19"/>
      <c r="BP1187" s="19"/>
      <c r="BQ1187" s="19"/>
      <c r="BR1187" s="19"/>
      <c r="BS1187" s="19"/>
      <c r="BT1187" s="19"/>
      <c r="BU1187" s="19"/>
      <c r="BV1187" s="19"/>
      <c r="BW1187" s="19"/>
      <c r="BX1187" s="19"/>
      <c r="BY1187" s="19"/>
      <c r="BZ1187" s="19"/>
    </row>
    <row r="1188" hidden="1">
      <c r="A1188" s="20" t="s">
        <v>7</v>
      </c>
      <c r="B1188" s="20" t="s">
        <v>33</v>
      </c>
      <c r="C1188" s="21">
        <v>968.0</v>
      </c>
      <c r="D1188" s="22">
        <v>44228.0</v>
      </c>
      <c r="E1188" s="23">
        <v>44316.0</v>
      </c>
      <c r="F1188" s="20" t="s">
        <v>161</v>
      </c>
      <c r="G1188" s="20" t="s">
        <v>162</v>
      </c>
      <c r="H1188" s="24">
        <v>2.0</v>
      </c>
      <c r="I1188" s="25">
        <v>43.0</v>
      </c>
      <c r="J1188" s="26" t="s">
        <v>39</v>
      </c>
      <c r="K1188" s="27">
        <v>0.25</v>
      </c>
      <c r="L1188" s="28" t="s">
        <v>26</v>
      </c>
      <c r="M1188" s="28">
        <v>180000.0</v>
      </c>
      <c r="N1188" s="29"/>
      <c r="O1188" s="30">
        <v>44244.0</v>
      </c>
      <c r="P1188" s="26" t="s">
        <v>118</v>
      </c>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c r="AX1188" s="19"/>
      <c r="AY1188" s="19"/>
      <c r="AZ1188" s="19"/>
      <c r="BA1188" s="19"/>
      <c r="BB1188" s="19"/>
      <c r="BC1188" s="19"/>
      <c r="BD1188" s="19"/>
      <c r="BE1188" s="19"/>
      <c r="BF1188" s="19"/>
      <c r="BG1188" s="19"/>
      <c r="BH1188" s="19"/>
      <c r="BI1188" s="19"/>
      <c r="BJ1188" s="19"/>
      <c r="BK1188" s="19"/>
      <c r="BL1188" s="19"/>
      <c r="BM1188" s="19"/>
      <c r="BN1188" s="19"/>
      <c r="BO1188" s="19"/>
      <c r="BP1188" s="19"/>
      <c r="BQ1188" s="19"/>
      <c r="BR1188" s="19"/>
      <c r="BS1188" s="19"/>
      <c r="BT1188" s="19"/>
      <c r="BU1188" s="19"/>
      <c r="BV1188" s="19"/>
      <c r="BW1188" s="19"/>
      <c r="BX1188" s="19"/>
      <c r="BY1188" s="19"/>
      <c r="BZ1188" s="19"/>
    </row>
    <row r="1189" hidden="1">
      <c r="A1189" s="20" t="s">
        <v>5</v>
      </c>
      <c r="B1189" s="20" t="s">
        <v>38</v>
      </c>
      <c r="C1189" s="21">
        <v>1116.0</v>
      </c>
      <c r="D1189" s="22">
        <v>44217.0</v>
      </c>
      <c r="E1189" s="23">
        <v>44316.0</v>
      </c>
      <c r="F1189" s="20" t="s">
        <v>161</v>
      </c>
      <c r="G1189" s="20" t="s">
        <v>162</v>
      </c>
      <c r="H1189" s="24">
        <v>2.0</v>
      </c>
      <c r="I1189" s="25">
        <v>43.0</v>
      </c>
      <c r="J1189" s="26" t="s">
        <v>359</v>
      </c>
      <c r="K1189" s="27">
        <v>0.75</v>
      </c>
      <c r="L1189" s="28" t="s">
        <v>31</v>
      </c>
      <c r="M1189" s="28">
        <v>15000.0</v>
      </c>
      <c r="N1189" s="29"/>
      <c r="O1189" s="30">
        <v>44258.0</v>
      </c>
      <c r="P1189" s="26" t="s">
        <v>749</v>
      </c>
      <c r="Q1189" s="19"/>
      <c r="R1189" s="19"/>
      <c r="S1189" s="19"/>
      <c r="T1189" s="19"/>
      <c r="U1189" s="19"/>
      <c r="V1189" s="19"/>
      <c r="W1189" s="19"/>
      <c r="X1189" s="19"/>
      <c r="Y1189" s="19"/>
      <c r="Z1189" s="19"/>
      <c r="AA1189" s="19"/>
      <c r="AB1189" s="19"/>
      <c r="AC1189" s="19"/>
      <c r="AD1189" s="19"/>
      <c r="AE1189" s="19"/>
      <c r="AF1189" s="19"/>
      <c r="AG1189" s="19"/>
      <c r="AH1189" s="19"/>
      <c r="AI1189" s="19"/>
      <c r="AJ1189" s="19"/>
      <c r="AK1189" s="19"/>
      <c r="AL1189" s="19"/>
      <c r="AM1189" s="19"/>
      <c r="AN1189" s="19"/>
      <c r="AO1189" s="19"/>
      <c r="AP1189" s="19"/>
      <c r="AQ1189" s="19"/>
      <c r="AR1189" s="19"/>
      <c r="AS1189" s="19"/>
      <c r="AT1189" s="19"/>
      <c r="AU1189" s="19"/>
      <c r="AV1189" s="19"/>
      <c r="AW1189" s="19"/>
      <c r="AX1189" s="19"/>
      <c r="AY1189" s="19"/>
      <c r="AZ1189" s="19"/>
      <c r="BA1189" s="19"/>
      <c r="BB1189" s="19"/>
      <c r="BC1189" s="19"/>
      <c r="BD1189" s="19"/>
      <c r="BE1189" s="19"/>
      <c r="BF1189" s="19"/>
      <c r="BG1189" s="19"/>
      <c r="BH1189" s="19"/>
      <c r="BI1189" s="19"/>
      <c r="BJ1189" s="19"/>
      <c r="BK1189" s="19"/>
      <c r="BL1189" s="19"/>
      <c r="BM1189" s="19"/>
      <c r="BN1189" s="19"/>
      <c r="BO1189" s="19"/>
      <c r="BP1189" s="19"/>
      <c r="BQ1189" s="19"/>
      <c r="BR1189" s="19"/>
      <c r="BS1189" s="19"/>
      <c r="BT1189" s="19"/>
      <c r="BU1189" s="19"/>
      <c r="BV1189" s="19"/>
      <c r="BW1189" s="19"/>
      <c r="BX1189" s="19"/>
      <c r="BY1189" s="19"/>
      <c r="BZ1189" s="19"/>
    </row>
    <row r="1190" hidden="1">
      <c r="A1190" s="20" t="s">
        <v>7</v>
      </c>
      <c r="B1190" s="20" t="s">
        <v>22</v>
      </c>
      <c r="C1190" s="21">
        <v>547.0</v>
      </c>
      <c r="D1190" s="22">
        <v>44213.0</v>
      </c>
      <c r="E1190" s="23">
        <v>44316.0</v>
      </c>
      <c r="F1190" s="20" t="s">
        <v>161</v>
      </c>
      <c r="G1190" s="20" t="s">
        <v>162</v>
      </c>
      <c r="H1190" s="24">
        <v>2.0</v>
      </c>
      <c r="I1190" s="25">
        <v>43.0</v>
      </c>
      <c r="J1190" s="26" t="s">
        <v>39</v>
      </c>
      <c r="K1190" s="27">
        <v>0.25</v>
      </c>
      <c r="L1190" s="28" t="s">
        <v>26</v>
      </c>
      <c r="M1190" s="28">
        <v>250000.0</v>
      </c>
      <c r="N1190" s="29"/>
      <c r="O1190" s="30">
        <v>44247.0</v>
      </c>
      <c r="P1190" s="38" t="s">
        <v>750</v>
      </c>
      <c r="Q1190" s="19"/>
      <c r="R1190" s="19"/>
      <c r="S1190" s="19"/>
      <c r="T1190" s="19"/>
      <c r="U1190" s="19"/>
      <c r="V1190" s="19"/>
      <c r="W1190" s="19"/>
      <c r="X1190" s="19"/>
      <c r="Y1190" s="19"/>
      <c r="Z1190" s="19"/>
      <c r="AA1190" s="19"/>
      <c r="AB1190" s="19"/>
      <c r="AC1190" s="19"/>
      <c r="AD1190" s="19"/>
      <c r="AE1190" s="19"/>
      <c r="AF1190" s="19"/>
      <c r="AG1190" s="19"/>
      <c r="AH1190" s="19"/>
      <c r="AI1190" s="19"/>
      <c r="AJ1190" s="19"/>
      <c r="AK1190" s="19"/>
      <c r="AL1190" s="19"/>
      <c r="AM1190" s="19"/>
      <c r="AN1190" s="19"/>
      <c r="AO1190" s="19"/>
      <c r="AP1190" s="19"/>
      <c r="AQ1190" s="19"/>
      <c r="AR1190" s="19"/>
      <c r="AS1190" s="19"/>
      <c r="AT1190" s="19"/>
      <c r="AU1190" s="19"/>
      <c r="AV1190" s="19"/>
      <c r="AW1190" s="19"/>
      <c r="AX1190" s="19"/>
      <c r="AY1190" s="19"/>
      <c r="AZ1190" s="19"/>
      <c r="BA1190" s="19"/>
      <c r="BB1190" s="19"/>
      <c r="BC1190" s="19"/>
      <c r="BD1190" s="19"/>
      <c r="BE1190" s="19"/>
      <c r="BF1190" s="19"/>
      <c r="BG1190" s="19"/>
      <c r="BH1190" s="19"/>
      <c r="BI1190" s="19"/>
      <c r="BJ1190" s="19"/>
      <c r="BK1190" s="19"/>
      <c r="BL1190" s="19"/>
      <c r="BM1190" s="19"/>
      <c r="BN1190" s="19"/>
      <c r="BO1190" s="19"/>
      <c r="BP1190" s="19"/>
      <c r="BQ1190" s="19"/>
      <c r="BR1190" s="19"/>
      <c r="BS1190" s="19"/>
      <c r="BT1190" s="19"/>
      <c r="BU1190" s="19"/>
      <c r="BV1190" s="19"/>
      <c r="BW1190" s="19"/>
      <c r="BX1190" s="19"/>
      <c r="BY1190" s="19"/>
      <c r="BZ1190" s="19"/>
    </row>
    <row r="1191">
      <c r="A1191" s="20" t="s">
        <v>7</v>
      </c>
      <c r="B1191" s="20" t="s">
        <v>51</v>
      </c>
      <c r="C1191" s="21">
        <v>424.0</v>
      </c>
      <c r="D1191" s="22">
        <v>43951.0</v>
      </c>
      <c r="E1191" s="23">
        <v>43951.0</v>
      </c>
      <c r="F1191" s="20" t="s">
        <v>161</v>
      </c>
      <c r="G1191" s="20" t="s">
        <v>162</v>
      </c>
      <c r="H1191" s="24">
        <v>1.0</v>
      </c>
      <c r="I1191" s="25">
        <v>0.0</v>
      </c>
      <c r="J1191" s="26" t="s">
        <v>30</v>
      </c>
      <c r="K1191" s="27">
        <v>1.0</v>
      </c>
      <c r="L1191" s="28" t="s">
        <v>31</v>
      </c>
      <c r="M1191" s="28">
        <v>0.0</v>
      </c>
      <c r="N1191" s="33"/>
      <c r="O1191" s="33"/>
      <c r="P1191" s="40"/>
      <c r="Q1191" s="19"/>
      <c r="R1191" s="19"/>
      <c r="S1191" s="19"/>
      <c r="T1191" s="19"/>
      <c r="U1191" s="19"/>
      <c r="V1191" s="19"/>
      <c r="W1191" s="19"/>
      <c r="X1191" s="19"/>
      <c r="Y1191" s="19"/>
      <c r="Z1191" s="19"/>
      <c r="AA1191" s="19"/>
      <c r="AB1191" s="19"/>
      <c r="AC1191" s="19"/>
      <c r="AD1191" s="19"/>
      <c r="AE1191" s="19"/>
      <c r="AF1191" s="19"/>
      <c r="AG1191" s="19"/>
      <c r="AH1191" s="19"/>
      <c r="AI1191" s="19"/>
      <c r="AJ1191" s="19"/>
      <c r="AK1191" s="19"/>
      <c r="AL1191" s="19"/>
      <c r="AM1191" s="19"/>
      <c r="AN1191" s="19"/>
      <c r="AO1191" s="19"/>
      <c r="AP1191" s="19"/>
      <c r="AQ1191" s="19"/>
      <c r="AR1191" s="19"/>
      <c r="AS1191" s="19"/>
      <c r="AT1191" s="19"/>
      <c r="AU1191" s="19"/>
      <c r="AV1191" s="19"/>
      <c r="AW1191" s="19"/>
      <c r="AX1191" s="19"/>
      <c r="AY1191" s="19"/>
      <c r="AZ1191" s="19"/>
      <c r="BA1191" s="19"/>
      <c r="BB1191" s="19"/>
      <c r="BC1191" s="19"/>
      <c r="BD1191" s="19"/>
      <c r="BE1191" s="19"/>
      <c r="BF1191" s="19"/>
      <c r="BG1191" s="19"/>
      <c r="BH1191" s="19"/>
      <c r="BI1191" s="19"/>
      <c r="BJ1191" s="19"/>
      <c r="BK1191" s="19"/>
      <c r="BL1191" s="19"/>
      <c r="BM1191" s="19"/>
      <c r="BN1191" s="19"/>
      <c r="BO1191" s="19"/>
      <c r="BP1191" s="19"/>
      <c r="BQ1191" s="19"/>
      <c r="BR1191" s="19"/>
      <c r="BS1191" s="19"/>
      <c r="BT1191" s="19"/>
      <c r="BU1191" s="19"/>
      <c r="BV1191" s="19"/>
      <c r="BW1191" s="19"/>
      <c r="BX1191" s="19"/>
      <c r="BY1191" s="19"/>
      <c r="BZ1191" s="19"/>
    </row>
    <row r="1192">
      <c r="A1192" s="20" t="s">
        <v>7</v>
      </c>
      <c r="B1192" s="20" t="s">
        <v>44</v>
      </c>
      <c r="C1192" s="21">
        <v>60.0</v>
      </c>
      <c r="D1192" s="22">
        <v>43923.0</v>
      </c>
      <c r="E1192" s="23">
        <v>43951.0</v>
      </c>
      <c r="F1192" s="20" t="s">
        <v>161</v>
      </c>
      <c r="G1192" s="20" t="s">
        <v>162</v>
      </c>
      <c r="H1192" s="24">
        <v>1.0</v>
      </c>
      <c r="I1192" s="25">
        <v>28.0</v>
      </c>
      <c r="J1192" s="26" t="s">
        <v>30</v>
      </c>
      <c r="K1192" s="27">
        <v>1.0</v>
      </c>
      <c r="L1192" s="28" t="s">
        <v>31</v>
      </c>
      <c r="M1192" s="28">
        <v>150000.0</v>
      </c>
      <c r="N1192" s="29"/>
      <c r="O1192" s="30">
        <v>44164.0</v>
      </c>
      <c r="P1192" s="36" t="s">
        <v>751</v>
      </c>
      <c r="Q1192" s="37"/>
      <c r="R1192" s="37"/>
      <c r="S1192" s="19"/>
      <c r="T1192" s="19"/>
      <c r="U1192" s="19"/>
      <c r="V1192" s="19"/>
      <c r="W1192" s="19"/>
      <c r="X1192" s="19"/>
      <c r="Y1192" s="19"/>
      <c r="Z1192" s="19"/>
      <c r="AA1192" s="19"/>
      <c r="AB1192" s="19"/>
      <c r="AC1192" s="19"/>
      <c r="AD1192" s="19"/>
      <c r="AE1192" s="19"/>
      <c r="AF1192" s="19"/>
      <c r="AG1192" s="19"/>
      <c r="AH1192" s="19"/>
      <c r="AI1192" s="19"/>
      <c r="AJ1192" s="19"/>
      <c r="AK1192" s="19"/>
      <c r="AL1192" s="19"/>
      <c r="AM1192" s="19"/>
      <c r="AN1192" s="19"/>
      <c r="AO1192" s="19"/>
      <c r="AP1192" s="19"/>
      <c r="AQ1192" s="19"/>
      <c r="AR1192" s="19"/>
      <c r="AS1192" s="19"/>
      <c r="AT1192" s="19"/>
      <c r="AU1192" s="19"/>
      <c r="AV1192" s="19"/>
      <c r="AW1192" s="19"/>
      <c r="AX1192" s="19"/>
      <c r="AY1192" s="19"/>
      <c r="AZ1192" s="19"/>
      <c r="BA1192" s="19"/>
      <c r="BB1192" s="19"/>
      <c r="BC1192" s="19"/>
      <c r="BD1192" s="19"/>
      <c r="BE1192" s="19"/>
      <c r="BF1192" s="19"/>
      <c r="BG1192" s="19"/>
      <c r="BH1192" s="19"/>
      <c r="BI1192" s="19"/>
      <c r="BJ1192" s="19"/>
      <c r="BK1192" s="19"/>
      <c r="BL1192" s="19"/>
      <c r="BM1192" s="19"/>
      <c r="BN1192" s="19"/>
      <c r="BO1192" s="19"/>
      <c r="BP1192" s="19"/>
      <c r="BQ1192" s="19"/>
      <c r="BR1192" s="19"/>
      <c r="BS1192" s="19"/>
      <c r="BT1192" s="19"/>
      <c r="BU1192" s="19"/>
      <c r="BV1192" s="19"/>
      <c r="BW1192" s="19"/>
      <c r="BX1192" s="19"/>
      <c r="BY1192" s="19"/>
      <c r="BZ1192" s="19"/>
    </row>
    <row r="1193">
      <c r="A1193" s="20" t="s">
        <v>6</v>
      </c>
      <c r="B1193" s="20" t="s">
        <v>22</v>
      </c>
      <c r="C1193" s="21">
        <v>607.0</v>
      </c>
      <c r="D1193" s="22">
        <v>43909.0</v>
      </c>
      <c r="E1193" s="23">
        <v>43951.0</v>
      </c>
      <c r="F1193" s="20" t="s">
        <v>161</v>
      </c>
      <c r="G1193" s="20" t="s">
        <v>162</v>
      </c>
      <c r="H1193" s="24">
        <v>1.0</v>
      </c>
      <c r="I1193" s="25">
        <v>42.0</v>
      </c>
      <c r="J1193" s="26" t="s">
        <v>34</v>
      </c>
      <c r="K1193" s="27">
        <v>0.0</v>
      </c>
      <c r="L1193" s="28" t="s">
        <v>35</v>
      </c>
      <c r="M1193" s="28">
        <v>90000.0</v>
      </c>
      <c r="N1193" s="33"/>
      <c r="O1193" s="33"/>
      <c r="P1193" s="26" t="s">
        <v>211</v>
      </c>
      <c r="Q1193" s="19"/>
      <c r="R1193" s="19"/>
      <c r="S1193" s="19"/>
      <c r="T1193" s="19"/>
      <c r="U1193" s="19"/>
      <c r="V1193" s="19"/>
      <c r="W1193" s="19"/>
      <c r="X1193" s="19"/>
      <c r="Y1193" s="19"/>
      <c r="Z1193" s="19"/>
      <c r="AA1193" s="19"/>
      <c r="AB1193" s="19"/>
      <c r="AC1193" s="19"/>
      <c r="AD1193" s="19"/>
      <c r="AE1193" s="19"/>
      <c r="AF1193" s="19"/>
      <c r="AG1193" s="19"/>
      <c r="AH1193" s="19"/>
      <c r="AI1193" s="19"/>
      <c r="AJ1193" s="19"/>
      <c r="AK1193" s="19"/>
      <c r="AL1193" s="19"/>
      <c r="AM1193" s="19"/>
      <c r="AN1193" s="19"/>
      <c r="AO1193" s="19"/>
      <c r="AP1193" s="19"/>
      <c r="AQ1193" s="19"/>
      <c r="AR1193" s="19"/>
      <c r="AS1193" s="19"/>
      <c r="AT1193" s="19"/>
      <c r="AU1193" s="19"/>
      <c r="AV1193" s="19"/>
      <c r="AW1193" s="19"/>
      <c r="AX1193" s="19"/>
      <c r="AY1193" s="19"/>
      <c r="AZ1193" s="19"/>
      <c r="BA1193" s="19"/>
      <c r="BB1193" s="19"/>
      <c r="BC1193" s="19"/>
      <c r="BD1193" s="19"/>
      <c r="BE1193" s="19"/>
      <c r="BF1193" s="19"/>
      <c r="BG1193" s="19"/>
      <c r="BH1193" s="19"/>
      <c r="BI1193" s="19"/>
      <c r="BJ1193" s="19"/>
      <c r="BK1193" s="19"/>
      <c r="BL1193" s="19"/>
      <c r="BM1193" s="19"/>
      <c r="BN1193" s="19"/>
      <c r="BO1193" s="19"/>
      <c r="BP1193" s="19"/>
      <c r="BQ1193" s="19"/>
      <c r="BR1193" s="19"/>
      <c r="BS1193" s="19"/>
      <c r="BT1193" s="19"/>
      <c r="BU1193" s="19"/>
      <c r="BV1193" s="19"/>
      <c r="BW1193" s="19"/>
      <c r="BX1193" s="19"/>
      <c r="BY1193" s="19"/>
      <c r="BZ1193" s="19"/>
    </row>
    <row r="1194">
      <c r="A1194" s="20" t="s">
        <v>7</v>
      </c>
      <c r="B1194" s="20" t="s">
        <v>22</v>
      </c>
      <c r="C1194" s="21">
        <v>1588.0</v>
      </c>
      <c r="D1194" s="22">
        <v>43903.0</v>
      </c>
      <c r="E1194" s="23">
        <v>43951.0</v>
      </c>
      <c r="F1194" s="20" t="s">
        <v>161</v>
      </c>
      <c r="G1194" s="20" t="s">
        <v>162</v>
      </c>
      <c r="H1194" s="24">
        <v>1.0</v>
      </c>
      <c r="I1194" s="25">
        <v>48.0</v>
      </c>
      <c r="J1194" s="26" t="s">
        <v>34</v>
      </c>
      <c r="K1194" s="27">
        <v>0.0</v>
      </c>
      <c r="L1194" s="28" t="s">
        <v>35</v>
      </c>
      <c r="M1194" s="28">
        <v>120000.0</v>
      </c>
      <c r="N1194" s="33"/>
      <c r="O1194" s="33"/>
      <c r="P1194" s="26" t="s">
        <v>480</v>
      </c>
      <c r="Q1194" s="19"/>
      <c r="R1194" s="19"/>
      <c r="S1194" s="19"/>
      <c r="T1194" s="19"/>
      <c r="U1194" s="19"/>
      <c r="V1194" s="19"/>
      <c r="W1194" s="19"/>
      <c r="X1194" s="19"/>
      <c r="Y1194" s="19"/>
      <c r="Z1194" s="19"/>
      <c r="AA1194" s="19"/>
      <c r="AB1194" s="19"/>
      <c r="AC1194" s="19"/>
      <c r="AD1194" s="19"/>
      <c r="AE1194" s="19"/>
      <c r="AF1194" s="19"/>
      <c r="AG1194" s="19"/>
      <c r="AH1194" s="19"/>
      <c r="AI1194" s="19"/>
      <c r="AJ1194" s="19"/>
      <c r="AK1194" s="19"/>
      <c r="AL1194" s="19"/>
      <c r="AM1194" s="19"/>
      <c r="AN1194" s="19"/>
      <c r="AO1194" s="19"/>
      <c r="AP1194" s="19"/>
      <c r="AQ1194" s="19"/>
      <c r="AR1194" s="19"/>
      <c r="AS1194" s="19"/>
      <c r="AT1194" s="19"/>
      <c r="AU1194" s="19"/>
      <c r="AV1194" s="19"/>
      <c r="AW1194" s="19"/>
      <c r="AX1194" s="19"/>
      <c r="AY1194" s="19"/>
      <c r="AZ1194" s="19"/>
      <c r="BA1194" s="19"/>
      <c r="BB1194" s="19"/>
      <c r="BC1194" s="19"/>
      <c r="BD1194" s="19"/>
      <c r="BE1194" s="19"/>
      <c r="BF1194" s="19"/>
      <c r="BG1194" s="19"/>
      <c r="BH1194" s="19"/>
      <c r="BI1194" s="19"/>
      <c r="BJ1194" s="19"/>
      <c r="BK1194" s="19"/>
      <c r="BL1194" s="19"/>
      <c r="BM1194" s="19"/>
      <c r="BN1194" s="19"/>
      <c r="BO1194" s="19"/>
      <c r="BP1194" s="19"/>
      <c r="BQ1194" s="19"/>
      <c r="BR1194" s="19"/>
      <c r="BS1194" s="19"/>
      <c r="BT1194" s="19"/>
      <c r="BU1194" s="19"/>
      <c r="BV1194" s="19"/>
      <c r="BW1194" s="19"/>
      <c r="BX1194" s="19"/>
      <c r="BY1194" s="19"/>
      <c r="BZ1194" s="19"/>
    </row>
    <row r="1195" hidden="1">
      <c r="A1195" s="20" t="s">
        <v>7</v>
      </c>
      <c r="B1195" s="20" t="s">
        <v>33</v>
      </c>
      <c r="C1195" s="21">
        <v>1939.0</v>
      </c>
      <c r="D1195" s="32">
        <v>43019.0</v>
      </c>
      <c r="E1195" s="23">
        <v>44316.0</v>
      </c>
      <c r="F1195" s="20" t="s">
        <v>161</v>
      </c>
      <c r="G1195" s="20" t="s">
        <v>162</v>
      </c>
      <c r="H1195" s="24">
        <v>2.0</v>
      </c>
      <c r="I1195" s="25">
        <v>566.0</v>
      </c>
      <c r="J1195" s="26" t="s">
        <v>30</v>
      </c>
      <c r="K1195" s="27">
        <v>1.0</v>
      </c>
      <c r="L1195" s="28" t="s">
        <v>31</v>
      </c>
      <c r="M1195" s="28">
        <v>300000.0</v>
      </c>
      <c r="N1195" s="29"/>
      <c r="O1195" s="30">
        <v>44364.0</v>
      </c>
      <c r="P1195" s="26" t="s">
        <v>752</v>
      </c>
      <c r="Q1195" s="19"/>
      <c r="R1195" s="19"/>
      <c r="S1195" s="19"/>
      <c r="T1195" s="19"/>
      <c r="U1195" s="19"/>
      <c r="V1195" s="19"/>
      <c r="W1195" s="19"/>
      <c r="X1195" s="19"/>
      <c r="Y1195" s="19"/>
      <c r="Z1195" s="19"/>
      <c r="AA1195" s="19"/>
      <c r="AB1195" s="19"/>
      <c r="AC1195" s="19"/>
      <c r="AD1195" s="19"/>
      <c r="AE1195" s="19"/>
      <c r="AF1195" s="19"/>
      <c r="AG1195" s="19"/>
      <c r="AH1195" s="19"/>
      <c r="AI1195" s="19"/>
      <c r="AJ1195" s="19"/>
      <c r="AK1195" s="19"/>
      <c r="AL1195" s="19"/>
      <c r="AM1195" s="19"/>
      <c r="AN1195" s="19"/>
      <c r="AO1195" s="19"/>
      <c r="AP1195" s="19"/>
      <c r="AQ1195" s="19"/>
      <c r="AR1195" s="19"/>
      <c r="AS1195" s="19"/>
      <c r="AT1195" s="19"/>
      <c r="AU1195" s="19"/>
      <c r="AV1195" s="19"/>
      <c r="AW1195" s="19"/>
      <c r="AX1195" s="19"/>
      <c r="AY1195" s="19"/>
      <c r="AZ1195" s="19"/>
      <c r="BA1195" s="19"/>
      <c r="BB1195" s="19"/>
      <c r="BC1195" s="19"/>
      <c r="BD1195" s="19"/>
      <c r="BE1195" s="19"/>
      <c r="BF1195" s="19"/>
      <c r="BG1195" s="19"/>
      <c r="BH1195" s="19"/>
      <c r="BI1195" s="19"/>
      <c r="BJ1195" s="19"/>
      <c r="BK1195" s="19"/>
      <c r="BL1195" s="19"/>
      <c r="BM1195" s="19"/>
      <c r="BN1195" s="19"/>
      <c r="BO1195" s="19"/>
      <c r="BP1195" s="19"/>
      <c r="BQ1195" s="19"/>
      <c r="BR1195" s="19"/>
      <c r="BS1195" s="19"/>
      <c r="BT1195" s="19"/>
      <c r="BU1195" s="19"/>
      <c r="BV1195" s="19"/>
      <c r="BW1195" s="19"/>
      <c r="BX1195" s="19"/>
      <c r="BY1195" s="19"/>
      <c r="BZ1195" s="19"/>
    </row>
    <row r="1196" hidden="1">
      <c r="A1196" s="20" t="s">
        <v>7</v>
      </c>
      <c r="B1196" s="20" t="s">
        <v>38</v>
      </c>
      <c r="C1196" s="21">
        <v>715.0</v>
      </c>
      <c r="D1196" s="22">
        <v>44387.0</v>
      </c>
      <c r="E1196" s="23">
        <v>44317.0</v>
      </c>
      <c r="F1196" s="20" t="s">
        <v>181</v>
      </c>
      <c r="G1196" s="20" t="s">
        <v>162</v>
      </c>
      <c r="H1196" s="24">
        <v>2.0</v>
      </c>
      <c r="I1196" s="25">
        <v>44.0</v>
      </c>
      <c r="J1196" s="26" t="s">
        <v>39</v>
      </c>
      <c r="K1196" s="27">
        <v>0.25</v>
      </c>
      <c r="L1196" s="28" t="s">
        <v>26</v>
      </c>
      <c r="M1196" s="28">
        <v>135000.0</v>
      </c>
      <c r="N1196" s="29"/>
      <c r="O1196" s="30">
        <v>44248.0</v>
      </c>
      <c r="P1196" s="38" t="s">
        <v>753</v>
      </c>
      <c r="Q1196" s="37"/>
      <c r="R1196" s="19"/>
      <c r="S1196" s="19"/>
      <c r="T1196" s="19"/>
      <c r="U1196" s="19"/>
      <c r="V1196" s="19"/>
      <c r="W1196" s="19"/>
      <c r="X1196" s="19"/>
      <c r="Y1196" s="19"/>
      <c r="Z1196" s="19"/>
      <c r="AA1196" s="19"/>
      <c r="AB1196" s="19"/>
      <c r="AC1196" s="19"/>
      <c r="AD1196" s="19"/>
      <c r="AE1196" s="19"/>
      <c r="AF1196" s="19"/>
      <c r="AG1196" s="19"/>
      <c r="AH1196" s="19"/>
      <c r="AI1196" s="19"/>
      <c r="AJ1196" s="19"/>
      <c r="AK1196" s="19"/>
      <c r="AL1196" s="19"/>
      <c r="AM1196" s="19"/>
      <c r="AN1196" s="19"/>
      <c r="AO1196" s="19"/>
      <c r="AP1196" s="19"/>
      <c r="AQ1196" s="19"/>
      <c r="AR1196" s="19"/>
      <c r="AS1196" s="19"/>
      <c r="AT1196" s="19"/>
      <c r="AU1196" s="19"/>
      <c r="AV1196" s="19"/>
      <c r="AW1196" s="19"/>
      <c r="AX1196" s="19"/>
      <c r="AY1196" s="19"/>
      <c r="AZ1196" s="19"/>
      <c r="BA1196" s="19"/>
      <c r="BB1196" s="19"/>
      <c r="BC1196" s="19"/>
      <c r="BD1196" s="19"/>
      <c r="BE1196" s="19"/>
      <c r="BF1196" s="19"/>
      <c r="BG1196" s="19"/>
      <c r="BH1196" s="19"/>
      <c r="BI1196" s="19"/>
      <c r="BJ1196" s="19"/>
      <c r="BK1196" s="19"/>
      <c r="BL1196" s="19"/>
      <c r="BM1196" s="19"/>
      <c r="BN1196" s="19"/>
      <c r="BO1196" s="19"/>
      <c r="BP1196" s="19"/>
      <c r="BQ1196" s="19"/>
      <c r="BR1196" s="19"/>
      <c r="BS1196" s="19"/>
      <c r="BT1196" s="19"/>
      <c r="BU1196" s="19"/>
      <c r="BV1196" s="19"/>
      <c r="BW1196" s="19"/>
      <c r="BX1196" s="19"/>
      <c r="BY1196" s="19"/>
      <c r="BZ1196" s="19"/>
    </row>
    <row r="1197" hidden="1">
      <c r="A1197" s="20" t="s">
        <v>7</v>
      </c>
      <c r="B1197" s="20" t="s">
        <v>33</v>
      </c>
      <c r="C1197" s="21">
        <v>1495.0</v>
      </c>
      <c r="D1197" s="22">
        <v>44306.0</v>
      </c>
      <c r="E1197" s="23">
        <v>44317.0</v>
      </c>
      <c r="F1197" s="20" t="s">
        <v>181</v>
      </c>
      <c r="G1197" s="20" t="s">
        <v>162</v>
      </c>
      <c r="H1197" s="24">
        <v>2.0</v>
      </c>
      <c r="I1197" s="25">
        <v>44.0</v>
      </c>
      <c r="J1197" s="26" t="s">
        <v>39</v>
      </c>
      <c r="K1197" s="27">
        <v>0.1</v>
      </c>
      <c r="L1197" s="28" t="s">
        <v>26</v>
      </c>
      <c r="M1197" s="28">
        <v>350000.0</v>
      </c>
      <c r="N1197" s="33"/>
      <c r="O1197" s="33"/>
      <c r="P1197" s="38" t="s">
        <v>754</v>
      </c>
      <c r="Q1197" s="37"/>
      <c r="R1197" s="37"/>
      <c r="S1197" s="37"/>
      <c r="T1197" s="37"/>
      <c r="U1197" s="19"/>
      <c r="V1197" s="19"/>
      <c r="W1197" s="19"/>
      <c r="X1197" s="19"/>
      <c r="Y1197" s="19"/>
      <c r="Z1197" s="19"/>
      <c r="AA1197" s="19"/>
      <c r="AB1197" s="19"/>
      <c r="AC1197" s="19"/>
      <c r="AD1197" s="19"/>
      <c r="AE1197" s="19"/>
      <c r="AF1197" s="19"/>
      <c r="AG1197" s="19"/>
      <c r="AH1197" s="19"/>
      <c r="AI1197" s="19"/>
      <c r="AJ1197" s="19"/>
      <c r="AK1197" s="19"/>
      <c r="AL1197" s="19"/>
      <c r="AM1197" s="19"/>
      <c r="AN1197" s="19"/>
      <c r="AO1197" s="19"/>
      <c r="AP1197" s="19"/>
      <c r="AQ1197" s="19"/>
      <c r="AR1197" s="19"/>
      <c r="AS1197" s="19"/>
      <c r="AT1197" s="19"/>
      <c r="AU1197" s="19"/>
      <c r="AV1197" s="19"/>
      <c r="AW1197" s="19"/>
      <c r="AX1197" s="19"/>
      <c r="AY1197" s="19"/>
      <c r="AZ1197" s="19"/>
      <c r="BA1197" s="19"/>
      <c r="BB1197" s="19"/>
      <c r="BC1197" s="19"/>
      <c r="BD1197" s="19"/>
      <c r="BE1197" s="19"/>
      <c r="BF1197" s="19"/>
      <c r="BG1197" s="19"/>
      <c r="BH1197" s="19"/>
      <c r="BI1197" s="19"/>
      <c r="BJ1197" s="19"/>
      <c r="BK1197" s="19"/>
      <c r="BL1197" s="19"/>
      <c r="BM1197" s="19"/>
      <c r="BN1197" s="19"/>
      <c r="BO1197" s="19"/>
      <c r="BP1197" s="19"/>
      <c r="BQ1197" s="19"/>
      <c r="BR1197" s="19"/>
      <c r="BS1197" s="19"/>
      <c r="BT1197" s="19"/>
      <c r="BU1197" s="19"/>
      <c r="BV1197" s="19"/>
      <c r="BW1197" s="19"/>
      <c r="BX1197" s="19"/>
      <c r="BY1197" s="19"/>
      <c r="BZ1197" s="19"/>
    </row>
    <row r="1198" hidden="1">
      <c r="A1198" s="20" t="s">
        <v>7</v>
      </c>
      <c r="B1198" s="20" t="s">
        <v>38</v>
      </c>
      <c r="C1198" s="21">
        <v>132.0</v>
      </c>
      <c r="D1198" s="22">
        <v>44252.0</v>
      </c>
      <c r="E1198" s="23">
        <v>44317.0</v>
      </c>
      <c r="F1198" s="20" t="s">
        <v>181</v>
      </c>
      <c r="G1198" s="20" t="s">
        <v>162</v>
      </c>
      <c r="H1198" s="24">
        <v>2.0</v>
      </c>
      <c r="I1198" s="25">
        <v>65.0</v>
      </c>
      <c r="J1198" s="26" t="s">
        <v>30</v>
      </c>
      <c r="K1198" s="27">
        <v>1.0</v>
      </c>
      <c r="L1198" s="28" t="s">
        <v>31</v>
      </c>
      <c r="M1198" s="28">
        <v>50000.0</v>
      </c>
      <c r="N1198" s="33"/>
      <c r="O1198" s="33"/>
      <c r="P1198" s="26" t="s">
        <v>755</v>
      </c>
      <c r="Q1198" s="19"/>
      <c r="R1198" s="19"/>
      <c r="S1198" s="19"/>
      <c r="T1198" s="19"/>
      <c r="U1198" s="19"/>
      <c r="V1198" s="19"/>
      <c r="W1198" s="19"/>
      <c r="X1198" s="19"/>
      <c r="Y1198" s="19"/>
      <c r="Z1198" s="19"/>
      <c r="AA1198" s="19"/>
      <c r="AB1198" s="19"/>
      <c r="AC1198" s="19"/>
      <c r="AD1198" s="19"/>
      <c r="AE1198" s="19"/>
      <c r="AF1198" s="19"/>
      <c r="AG1198" s="19"/>
      <c r="AH1198" s="19"/>
      <c r="AI1198" s="19"/>
      <c r="AJ1198" s="19"/>
      <c r="AK1198" s="19"/>
      <c r="AL1198" s="19"/>
      <c r="AM1198" s="19"/>
      <c r="AN1198" s="19"/>
      <c r="AO1198" s="19"/>
      <c r="AP1198" s="19"/>
      <c r="AQ1198" s="19"/>
      <c r="AR1198" s="19"/>
      <c r="AS1198" s="19"/>
      <c r="AT1198" s="19"/>
      <c r="AU1198" s="19"/>
      <c r="AV1198" s="19"/>
      <c r="AW1198" s="19"/>
      <c r="AX1198" s="19"/>
      <c r="AY1198" s="19"/>
      <c r="AZ1198" s="19"/>
      <c r="BA1198" s="19"/>
      <c r="BB1198" s="19"/>
      <c r="BC1198" s="19"/>
      <c r="BD1198" s="19"/>
      <c r="BE1198" s="19"/>
      <c r="BF1198" s="19"/>
      <c r="BG1198" s="19"/>
      <c r="BH1198" s="19"/>
      <c r="BI1198" s="19"/>
      <c r="BJ1198" s="19"/>
      <c r="BK1198" s="19"/>
      <c r="BL1198" s="19"/>
      <c r="BM1198" s="19"/>
      <c r="BN1198" s="19"/>
      <c r="BO1198" s="19"/>
      <c r="BP1198" s="19"/>
      <c r="BQ1198" s="19"/>
      <c r="BR1198" s="19"/>
      <c r="BS1198" s="19"/>
      <c r="BT1198" s="19"/>
      <c r="BU1198" s="19"/>
      <c r="BV1198" s="19"/>
      <c r="BW1198" s="19"/>
      <c r="BX1198" s="19"/>
      <c r="BY1198" s="19"/>
      <c r="BZ1198" s="19"/>
    </row>
    <row r="1199" hidden="1">
      <c r="A1199" s="20" t="s">
        <v>7</v>
      </c>
      <c r="B1199" s="20" t="s">
        <v>22</v>
      </c>
      <c r="C1199" s="21">
        <v>602.0</v>
      </c>
      <c r="D1199" s="32">
        <v>42992.0</v>
      </c>
      <c r="E1199" s="23">
        <v>44317.0</v>
      </c>
      <c r="F1199" s="20" t="s">
        <v>181</v>
      </c>
      <c r="G1199" s="20" t="s">
        <v>162</v>
      </c>
      <c r="H1199" s="24">
        <v>2.0</v>
      </c>
      <c r="I1199" s="25">
        <v>44.0</v>
      </c>
      <c r="J1199" s="26" t="s">
        <v>39</v>
      </c>
      <c r="K1199" s="27">
        <v>0.25</v>
      </c>
      <c r="L1199" s="28" t="s">
        <v>26</v>
      </c>
      <c r="M1199" s="28">
        <v>200000.0</v>
      </c>
      <c r="N1199" s="33"/>
      <c r="O1199" s="33"/>
      <c r="P1199" s="26" t="s">
        <v>169</v>
      </c>
      <c r="Q1199" s="19"/>
      <c r="R1199" s="19"/>
      <c r="S1199" s="19"/>
      <c r="T1199" s="19"/>
      <c r="U1199" s="19"/>
      <c r="V1199" s="19"/>
      <c r="W1199" s="19"/>
      <c r="X1199" s="19"/>
      <c r="Y1199" s="19"/>
      <c r="Z1199" s="19"/>
      <c r="AA1199" s="19"/>
      <c r="AB1199" s="19"/>
      <c r="AC1199" s="19"/>
      <c r="AD1199" s="19"/>
      <c r="AE1199" s="19"/>
      <c r="AF1199" s="19"/>
      <c r="AG1199" s="19"/>
      <c r="AH1199" s="19"/>
      <c r="AI1199" s="19"/>
      <c r="AJ1199" s="19"/>
      <c r="AK1199" s="19"/>
      <c r="AL1199" s="19"/>
      <c r="AM1199" s="19"/>
      <c r="AN1199" s="19"/>
      <c r="AO1199" s="19"/>
      <c r="AP1199" s="19"/>
      <c r="AQ1199" s="19"/>
      <c r="AR1199" s="19"/>
      <c r="AS1199" s="19"/>
      <c r="AT1199" s="19"/>
      <c r="AU1199" s="19"/>
      <c r="AV1199" s="19"/>
      <c r="AW1199" s="19"/>
      <c r="AX1199" s="19"/>
      <c r="AY1199" s="19"/>
      <c r="AZ1199" s="19"/>
      <c r="BA1199" s="19"/>
      <c r="BB1199" s="19"/>
      <c r="BC1199" s="19"/>
      <c r="BD1199" s="19"/>
      <c r="BE1199" s="19"/>
      <c r="BF1199" s="19"/>
      <c r="BG1199" s="19"/>
      <c r="BH1199" s="19"/>
      <c r="BI1199" s="19"/>
      <c r="BJ1199" s="19"/>
      <c r="BK1199" s="19"/>
      <c r="BL1199" s="19"/>
      <c r="BM1199" s="19"/>
      <c r="BN1199" s="19"/>
      <c r="BO1199" s="19"/>
      <c r="BP1199" s="19"/>
      <c r="BQ1199" s="19"/>
      <c r="BR1199" s="19"/>
      <c r="BS1199" s="19"/>
      <c r="BT1199" s="19"/>
      <c r="BU1199" s="19"/>
      <c r="BV1199" s="19"/>
      <c r="BW1199" s="19"/>
      <c r="BX1199" s="19"/>
      <c r="BY1199" s="19"/>
      <c r="BZ1199" s="19"/>
    </row>
    <row r="1200" hidden="1">
      <c r="A1200" s="20" t="s">
        <v>7</v>
      </c>
      <c r="B1200" s="20" t="s">
        <v>33</v>
      </c>
      <c r="C1200" s="21">
        <v>321.0</v>
      </c>
      <c r="D1200" s="22">
        <v>44317.0</v>
      </c>
      <c r="E1200" s="23">
        <v>44319.0</v>
      </c>
      <c r="F1200" s="20" t="s">
        <v>181</v>
      </c>
      <c r="G1200" s="20" t="s">
        <v>162</v>
      </c>
      <c r="H1200" s="24">
        <v>2.0</v>
      </c>
      <c r="I1200" s="25">
        <v>2.0</v>
      </c>
      <c r="J1200" s="26" t="s">
        <v>34</v>
      </c>
      <c r="K1200" s="27">
        <v>0.0</v>
      </c>
      <c r="L1200" s="28" t="s">
        <v>35</v>
      </c>
      <c r="M1200" s="28">
        <v>250000.0</v>
      </c>
      <c r="N1200" s="29"/>
      <c r="O1200" s="30">
        <v>44333.0</v>
      </c>
      <c r="P1200" s="38" t="s">
        <v>756</v>
      </c>
      <c r="Q1200" s="19"/>
      <c r="R1200" s="19"/>
      <c r="S1200" s="19"/>
      <c r="T1200" s="19"/>
      <c r="U1200" s="19"/>
      <c r="V1200" s="19"/>
      <c r="W1200" s="19"/>
      <c r="X1200" s="19"/>
      <c r="Y1200" s="19"/>
      <c r="Z1200" s="19"/>
      <c r="AA1200" s="19"/>
      <c r="AB1200" s="19"/>
      <c r="AC1200" s="19"/>
      <c r="AD1200" s="19"/>
      <c r="AE1200" s="19"/>
      <c r="AF1200" s="19"/>
      <c r="AG1200" s="19"/>
      <c r="AH1200" s="19"/>
      <c r="AI1200" s="19"/>
      <c r="AJ1200" s="19"/>
      <c r="AK1200" s="19"/>
      <c r="AL1200" s="19"/>
      <c r="AM1200" s="19"/>
      <c r="AN1200" s="19"/>
      <c r="AO1200" s="19"/>
      <c r="AP1200" s="19"/>
      <c r="AQ1200" s="19"/>
      <c r="AR1200" s="19"/>
      <c r="AS1200" s="19"/>
      <c r="AT1200" s="19"/>
      <c r="AU1200" s="19"/>
      <c r="AV1200" s="19"/>
      <c r="AW1200" s="19"/>
      <c r="AX1200" s="19"/>
      <c r="AY1200" s="19"/>
      <c r="AZ1200" s="19"/>
      <c r="BA1200" s="19"/>
      <c r="BB1200" s="19"/>
      <c r="BC1200" s="19"/>
      <c r="BD1200" s="19"/>
      <c r="BE1200" s="19"/>
      <c r="BF1200" s="19"/>
      <c r="BG1200" s="19"/>
      <c r="BH1200" s="19"/>
      <c r="BI1200" s="19"/>
      <c r="BJ1200" s="19"/>
      <c r="BK1200" s="19"/>
      <c r="BL1200" s="19"/>
      <c r="BM1200" s="19"/>
      <c r="BN1200" s="19"/>
      <c r="BO1200" s="19"/>
      <c r="BP1200" s="19"/>
      <c r="BQ1200" s="19"/>
      <c r="BR1200" s="19"/>
      <c r="BS1200" s="19"/>
      <c r="BT1200" s="19"/>
      <c r="BU1200" s="19"/>
      <c r="BV1200" s="19"/>
      <c r="BW1200" s="19"/>
      <c r="BX1200" s="19"/>
      <c r="BY1200" s="19"/>
      <c r="BZ1200" s="19"/>
    </row>
    <row r="1201" hidden="1">
      <c r="A1201" s="20" t="s">
        <v>7</v>
      </c>
      <c r="B1201" s="20" t="s">
        <v>33</v>
      </c>
      <c r="C1201" s="21">
        <v>933.0</v>
      </c>
      <c r="D1201" s="22">
        <v>44294.0</v>
      </c>
      <c r="E1201" s="23">
        <v>44319.0</v>
      </c>
      <c r="F1201" s="20" t="s">
        <v>181</v>
      </c>
      <c r="G1201" s="20" t="s">
        <v>162</v>
      </c>
      <c r="H1201" s="24">
        <v>2.0</v>
      </c>
      <c r="I1201" s="25">
        <v>25.0</v>
      </c>
      <c r="J1201" s="26" t="s">
        <v>34</v>
      </c>
      <c r="K1201" s="27">
        <v>0.0</v>
      </c>
      <c r="L1201" s="28" t="s">
        <v>35</v>
      </c>
      <c r="M1201" s="28">
        <v>150000.0</v>
      </c>
      <c r="N1201" s="29"/>
      <c r="O1201" s="30">
        <v>44302.0</v>
      </c>
      <c r="P1201" s="26" t="s">
        <v>757</v>
      </c>
      <c r="Q1201" s="19"/>
      <c r="R1201" s="19"/>
      <c r="S1201" s="19"/>
      <c r="T1201" s="19"/>
      <c r="U1201" s="19"/>
      <c r="V1201" s="19"/>
      <c r="W1201" s="19"/>
      <c r="X1201" s="19"/>
      <c r="Y1201" s="19"/>
      <c r="Z1201" s="19"/>
      <c r="AA1201" s="19"/>
      <c r="AB1201" s="19"/>
      <c r="AC1201" s="19"/>
      <c r="AD1201" s="19"/>
      <c r="AE1201" s="19"/>
      <c r="AF1201" s="19"/>
      <c r="AG1201" s="19"/>
      <c r="AH1201" s="19"/>
      <c r="AI1201" s="19"/>
      <c r="AJ1201" s="19"/>
      <c r="AK1201" s="19"/>
      <c r="AL1201" s="19"/>
      <c r="AM1201" s="19"/>
      <c r="AN1201" s="19"/>
      <c r="AO1201" s="19"/>
      <c r="AP1201" s="19"/>
      <c r="AQ1201" s="19"/>
      <c r="AR1201" s="19"/>
      <c r="AS1201" s="19"/>
      <c r="AT1201" s="19"/>
      <c r="AU1201" s="19"/>
      <c r="AV1201" s="19"/>
      <c r="AW1201" s="19"/>
      <c r="AX1201" s="19"/>
      <c r="AY1201" s="19"/>
      <c r="AZ1201" s="19"/>
      <c r="BA1201" s="19"/>
      <c r="BB1201" s="19"/>
      <c r="BC1201" s="19"/>
      <c r="BD1201" s="19"/>
      <c r="BE1201" s="19"/>
      <c r="BF1201" s="19"/>
      <c r="BG1201" s="19"/>
      <c r="BH1201" s="19"/>
      <c r="BI1201" s="19"/>
      <c r="BJ1201" s="19"/>
      <c r="BK1201" s="19"/>
      <c r="BL1201" s="19"/>
      <c r="BM1201" s="19"/>
      <c r="BN1201" s="19"/>
      <c r="BO1201" s="19"/>
      <c r="BP1201" s="19"/>
      <c r="BQ1201" s="19"/>
      <c r="BR1201" s="19"/>
      <c r="BS1201" s="19"/>
      <c r="BT1201" s="19"/>
      <c r="BU1201" s="19"/>
      <c r="BV1201" s="19"/>
      <c r="BW1201" s="19"/>
      <c r="BX1201" s="19"/>
      <c r="BY1201" s="19"/>
      <c r="BZ1201" s="19"/>
    </row>
    <row r="1202">
      <c r="A1202" s="20" t="s">
        <v>7</v>
      </c>
      <c r="B1202" s="20" t="s">
        <v>38</v>
      </c>
      <c r="C1202" s="21">
        <v>1809.0</v>
      </c>
      <c r="D1202" s="22">
        <v>43880.0</v>
      </c>
      <c r="E1202" s="23">
        <v>43951.0</v>
      </c>
      <c r="F1202" s="20" t="s">
        <v>161</v>
      </c>
      <c r="G1202" s="20" t="s">
        <v>162</v>
      </c>
      <c r="H1202" s="24">
        <v>1.0</v>
      </c>
      <c r="I1202" s="25">
        <v>70.0</v>
      </c>
      <c r="J1202" s="26" t="s">
        <v>34</v>
      </c>
      <c r="K1202" s="27">
        <v>0.0</v>
      </c>
      <c r="L1202" s="28" t="s">
        <v>35</v>
      </c>
      <c r="M1202" s="28">
        <v>400000.0</v>
      </c>
      <c r="N1202" s="33"/>
      <c r="O1202" s="33"/>
      <c r="P1202" s="36" t="s">
        <v>758</v>
      </c>
      <c r="Q1202" s="37"/>
      <c r="R1202" s="37"/>
      <c r="S1202" s="37"/>
      <c r="T1202" s="37"/>
      <c r="U1202" s="37"/>
      <c r="V1202" s="37"/>
      <c r="W1202" s="37"/>
      <c r="X1202" s="19"/>
      <c r="Y1202" s="19"/>
      <c r="Z1202" s="19"/>
      <c r="AA1202" s="19"/>
      <c r="AB1202" s="19"/>
      <c r="AC1202" s="19"/>
      <c r="AD1202" s="19"/>
      <c r="AE1202" s="19"/>
      <c r="AF1202" s="19"/>
      <c r="AG1202" s="19"/>
      <c r="AH1202" s="19"/>
      <c r="AI1202" s="19"/>
      <c r="AJ1202" s="19"/>
      <c r="AK1202" s="19"/>
      <c r="AL1202" s="19"/>
      <c r="AM1202" s="19"/>
      <c r="AN1202" s="19"/>
      <c r="AO1202" s="19"/>
      <c r="AP1202" s="19"/>
      <c r="AQ1202" s="19"/>
      <c r="AR1202" s="19"/>
      <c r="AS1202" s="19"/>
      <c r="AT1202" s="19"/>
      <c r="AU1202" s="19"/>
      <c r="AV1202" s="19"/>
      <c r="AW1202" s="19"/>
      <c r="AX1202" s="19"/>
      <c r="AY1202" s="19"/>
      <c r="AZ1202" s="19"/>
      <c r="BA1202" s="19"/>
      <c r="BB1202" s="19"/>
      <c r="BC1202" s="19"/>
      <c r="BD1202" s="19"/>
      <c r="BE1202" s="19"/>
      <c r="BF1202" s="19"/>
      <c r="BG1202" s="19"/>
      <c r="BH1202" s="19"/>
      <c r="BI1202" s="19"/>
      <c r="BJ1202" s="19"/>
      <c r="BK1202" s="19"/>
      <c r="BL1202" s="19"/>
      <c r="BM1202" s="19"/>
      <c r="BN1202" s="19"/>
      <c r="BO1202" s="19"/>
      <c r="BP1202" s="19"/>
      <c r="BQ1202" s="19"/>
      <c r="BR1202" s="19"/>
      <c r="BS1202" s="19"/>
      <c r="BT1202" s="19"/>
      <c r="BU1202" s="19"/>
      <c r="BV1202" s="19"/>
      <c r="BW1202" s="19"/>
      <c r="BX1202" s="19"/>
      <c r="BY1202" s="19"/>
      <c r="BZ1202" s="19"/>
    </row>
    <row r="1203" hidden="1">
      <c r="A1203" s="20" t="s">
        <v>7</v>
      </c>
      <c r="B1203" s="20" t="s">
        <v>74</v>
      </c>
      <c r="C1203" s="21">
        <v>235.0</v>
      </c>
      <c r="D1203" s="22">
        <v>44268.0</v>
      </c>
      <c r="E1203" s="23">
        <v>44322.0</v>
      </c>
      <c r="F1203" s="20" t="s">
        <v>181</v>
      </c>
      <c r="G1203" s="20" t="s">
        <v>162</v>
      </c>
      <c r="H1203" s="24">
        <v>2.0</v>
      </c>
      <c r="I1203" s="25">
        <v>54.0</v>
      </c>
      <c r="J1203" s="26" t="s">
        <v>30</v>
      </c>
      <c r="K1203" s="27">
        <v>1.0</v>
      </c>
      <c r="L1203" s="28" t="s">
        <v>31</v>
      </c>
      <c r="M1203" s="28">
        <v>20000.0</v>
      </c>
      <c r="N1203" s="33"/>
      <c r="O1203" s="33"/>
      <c r="P1203" s="26" t="s">
        <v>759</v>
      </c>
      <c r="Q1203" s="19"/>
      <c r="R1203" s="19"/>
      <c r="S1203" s="19"/>
      <c r="T1203" s="19"/>
      <c r="U1203" s="19"/>
      <c r="V1203" s="19"/>
      <c r="W1203" s="19"/>
      <c r="X1203" s="19"/>
      <c r="Y1203" s="19"/>
      <c r="Z1203" s="19"/>
      <c r="AA1203" s="19"/>
      <c r="AB1203" s="19"/>
      <c r="AC1203" s="19"/>
      <c r="AD1203" s="19"/>
      <c r="AE1203" s="19"/>
      <c r="AF1203" s="19"/>
      <c r="AG1203" s="19"/>
      <c r="AH1203" s="19"/>
      <c r="AI1203" s="19"/>
      <c r="AJ1203" s="19"/>
      <c r="AK1203" s="19"/>
      <c r="AL1203" s="19"/>
      <c r="AM1203" s="19"/>
      <c r="AN1203" s="19"/>
      <c r="AO1203" s="19"/>
      <c r="AP1203" s="19"/>
      <c r="AQ1203" s="19"/>
      <c r="AR1203" s="19"/>
      <c r="AS1203" s="19"/>
      <c r="AT1203" s="19"/>
      <c r="AU1203" s="19"/>
      <c r="AV1203" s="19"/>
      <c r="AW1203" s="19"/>
      <c r="AX1203" s="19"/>
      <c r="AY1203" s="19"/>
      <c r="AZ1203" s="19"/>
      <c r="BA1203" s="19"/>
      <c r="BB1203" s="19"/>
      <c r="BC1203" s="19"/>
      <c r="BD1203" s="19"/>
      <c r="BE1203" s="19"/>
      <c r="BF1203" s="19"/>
      <c r="BG1203" s="19"/>
      <c r="BH1203" s="19"/>
      <c r="BI1203" s="19"/>
      <c r="BJ1203" s="19"/>
      <c r="BK1203" s="19"/>
      <c r="BL1203" s="19"/>
      <c r="BM1203" s="19"/>
      <c r="BN1203" s="19"/>
      <c r="BO1203" s="19"/>
      <c r="BP1203" s="19"/>
      <c r="BQ1203" s="19"/>
      <c r="BR1203" s="19"/>
      <c r="BS1203" s="19"/>
      <c r="BT1203" s="19"/>
      <c r="BU1203" s="19"/>
      <c r="BV1203" s="19"/>
      <c r="BW1203" s="19"/>
      <c r="BX1203" s="19"/>
      <c r="BY1203" s="19"/>
      <c r="BZ1203" s="19"/>
    </row>
    <row r="1204" hidden="1">
      <c r="A1204" s="20" t="s">
        <v>5</v>
      </c>
      <c r="B1204" s="20" t="s">
        <v>38</v>
      </c>
      <c r="C1204" s="21">
        <v>1115.0</v>
      </c>
      <c r="D1204" s="22">
        <v>44248.0</v>
      </c>
      <c r="E1204" s="23">
        <v>44322.0</v>
      </c>
      <c r="F1204" s="20" t="s">
        <v>181</v>
      </c>
      <c r="G1204" s="20" t="s">
        <v>162</v>
      </c>
      <c r="H1204" s="24">
        <v>2.0</v>
      </c>
      <c r="I1204" s="25">
        <v>74.0</v>
      </c>
      <c r="J1204" s="26" t="s">
        <v>30</v>
      </c>
      <c r="K1204" s="27">
        <v>1.0</v>
      </c>
      <c r="L1204" s="28" t="s">
        <v>31</v>
      </c>
      <c r="M1204" s="28">
        <v>25000.0</v>
      </c>
      <c r="N1204" s="29"/>
      <c r="O1204" s="30">
        <v>44394.0</v>
      </c>
      <c r="P1204" s="34" t="s">
        <v>760</v>
      </c>
      <c r="Q1204" s="19"/>
      <c r="R1204" s="19"/>
      <c r="S1204" s="19"/>
      <c r="T1204" s="19"/>
      <c r="U1204" s="19"/>
      <c r="V1204" s="19"/>
      <c r="W1204" s="19"/>
      <c r="X1204" s="19"/>
      <c r="Y1204" s="19"/>
      <c r="Z1204" s="19"/>
      <c r="AA1204" s="19"/>
      <c r="AB1204" s="19"/>
      <c r="AC1204" s="19"/>
      <c r="AD1204" s="19"/>
      <c r="AE1204" s="19"/>
      <c r="AF1204" s="19"/>
      <c r="AG1204" s="19"/>
      <c r="AH1204" s="19"/>
      <c r="AI1204" s="19"/>
      <c r="AJ1204" s="19"/>
      <c r="AK1204" s="19"/>
      <c r="AL1204" s="19"/>
      <c r="AM1204" s="19"/>
      <c r="AN1204" s="19"/>
      <c r="AO1204" s="19"/>
      <c r="AP1204" s="19"/>
      <c r="AQ1204" s="19"/>
      <c r="AR1204" s="19"/>
      <c r="AS1204" s="19"/>
      <c r="AT1204" s="19"/>
      <c r="AU1204" s="19"/>
      <c r="AV1204" s="19"/>
      <c r="AW1204" s="19"/>
      <c r="AX1204" s="19"/>
      <c r="AY1204" s="19"/>
      <c r="AZ1204" s="19"/>
      <c r="BA1204" s="19"/>
      <c r="BB1204" s="19"/>
      <c r="BC1204" s="19"/>
      <c r="BD1204" s="19"/>
      <c r="BE1204" s="19"/>
      <c r="BF1204" s="19"/>
      <c r="BG1204" s="19"/>
      <c r="BH1204" s="19"/>
      <c r="BI1204" s="19"/>
      <c r="BJ1204" s="19"/>
      <c r="BK1204" s="19"/>
      <c r="BL1204" s="19"/>
      <c r="BM1204" s="19"/>
      <c r="BN1204" s="19"/>
      <c r="BO1204" s="19"/>
      <c r="BP1204" s="19"/>
      <c r="BQ1204" s="19"/>
      <c r="BR1204" s="19"/>
      <c r="BS1204" s="19"/>
      <c r="BT1204" s="19"/>
      <c r="BU1204" s="19"/>
      <c r="BV1204" s="19"/>
      <c r="BW1204" s="19"/>
      <c r="BX1204" s="19"/>
      <c r="BY1204" s="19"/>
      <c r="BZ1204" s="19"/>
    </row>
    <row r="1205" hidden="1">
      <c r="A1205" s="20" t="s">
        <v>5</v>
      </c>
      <c r="B1205" s="20" t="s">
        <v>33</v>
      </c>
      <c r="C1205" s="21">
        <v>350.0</v>
      </c>
      <c r="D1205" s="22">
        <v>44238.0</v>
      </c>
      <c r="E1205" s="23">
        <v>44322.0</v>
      </c>
      <c r="F1205" s="20" t="s">
        <v>181</v>
      </c>
      <c r="G1205" s="20" t="s">
        <v>162</v>
      </c>
      <c r="H1205" s="24">
        <v>2.0</v>
      </c>
      <c r="I1205" s="25">
        <v>84.0</v>
      </c>
      <c r="J1205" s="26" t="s">
        <v>34</v>
      </c>
      <c r="K1205" s="27">
        <v>0.0</v>
      </c>
      <c r="L1205" s="28" t="s">
        <v>35</v>
      </c>
      <c r="M1205" s="28">
        <v>8500.0</v>
      </c>
      <c r="N1205" s="29"/>
      <c r="O1205" s="30">
        <v>44359.0</v>
      </c>
      <c r="P1205" s="34" t="s">
        <v>761</v>
      </c>
      <c r="Q1205" s="19"/>
      <c r="R1205" s="19"/>
      <c r="S1205" s="19"/>
      <c r="T1205" s="19"/>
      <c r="U1205" s="19"/>
      <c r="V1205" s="19"/>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W1205" s="19"/>
      <c r="AX1205" s="19"/>
      <c r="AY1205" s="19"/>
      <c r="AZ1205" s="19"/>
      <c r="BA1205" s="19"/>
      <c r="BB1205" s="19"/>
      <c r="BC1205" s="19"/>
      <c r="BD1205" s="19"/>
      <c r="BE1205" s="19"/>
      <c r="BF1205" s="19"/>
      <c r="BG1205" s="19"/>
      <c r="BH1205" s="19"/>
      <c r="BI1205" s="19"/>
      <c r="BJ1205" s="19"/>
      <c r="BK1205" s="19"/>
      <c r="BL1205" s="19"/>
      <c r="BM1205" s="19"/>
      <c r="BN1205" s="19"/>
      <c r="BO1205" s="19"/>
      <c r="BP1205" s="19"/>
      <c r="BQ1205" s="19"/>
      <c r="BR1205" s="19"/>
      <c r="BS1205" s="19"/>
      <c r="BT1205" s="19"/>
      <c r="BU1205" s="19"/>
      <c r="BV1205" s="19"/>
      <c r="BW1205" s="19"/>
      <c r="BX1205" s="19"/>
      <c r="BY1205" s="19"/>
      <c r="BZ1205" s="19"/>
    </row>
    <row r="1206">
      <c r="A1206" s="20" t="s">
        <v>7</v>
      </c>
      <c r="B1206" s="20" t="s">
        <v>33</v>
      </c>
      <c r="C1206" s="21">
        <v>896.0</v>
      </c>
      <c r="D1206" s="22">
        <v>43874.0</v>
      </c>
      <c r="E1206" s="23">
        <v>43951.0</v>
      </c>
      <c r="F1206" s="20" t="s">
        <v>161</v>
      </c>
      <c r="G1206" s="20" t="s">
        <v>162</v>
      </c>
      <c r="H1206" s="24">
        <v>1.0</v>
      </c>
      <c r="I1206" s="25">
        <v>76.0</v>
      </c>
      <c r="J1206" s="26" t="s">
        <v>34</v>
      </c>
      <c r="K1206" s="27">
        <v>0.0</v>
      </c>
      <c r="L1206" s="28" t="s">
        <v>35</v>
      </c>
      <c r="M1206" s="28">
        <v>250000.0</v>
      </c>
      <c r="N1206" s="29"/>
      <c r="O1206" s="30">
        <v>44093.0</v>
      </c>
      <c r="P1206" s="34" t="s">
        <v>762</v>
      </c>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W1206" s="19"/>
      <c r="AX1206" s="19"/>
      <c r="AY1206" s="19"/>
      <c r="AZ1206" s="19"/>
      <c r="BA1206" s="19"/>
      <c r="BB1206" s="19"/>
      <c r="BC1206" s="19"/>
      <c r="BD1206" s="19"/>
      <c r="BE1206" s="19"/>
      <c r="BF1206" s="19"/>
      <c r="BG1206" s="19"/>
      <c r="BH1206" s="19"/>
      <c r="BI1206" s="19"/>
      <c r="BJ1206" s="19"/>
      <c r="BK1206" s="19"/>
      <c r="BL1206" s="19"/>
      <c r="BM1206" s="19"/>
      <c r="BN1206" s="19"/>
      <c r="BO1206" s="19"/>
      <c r="BP1206" s="19"/>
      <c r="BQ1206" s="19"/>
      <c r="BR1206" s="19"/>
      <c r="BS1206" s="19"/>
      <c r="BT1206" s="19"/>
      <c r="BU1206" s="19"/>
      <c r="BV1206" s="19"/>
      <c r="BW1206" s="19"/>
      <c r="BX1206" s="19"/>
      <c r="BY1206" s="19"/>
      <c r="BZ1206" s="19"/>
    </row>
    <row r="1207">
      <c r="A1207" s="20" t="s">
        <v>5</v>
      </c>
      <c r="B1207" s="20" t="s">
        <v>33</v>
      </c>
      <c r="C1207" s="21">
        <v>297.0</v>
      </c>
      <c r="D1207" s="22">
        <v>43938.0</v>
      </c>
      <c r="E1207" s="23">
        <v>43948.0</v>
      </c>
      <c r="F1207" s="20" t="s">
        <v>161</v>
      </c>
      <c r="G1207" s="20" t="s">
        <v>162</v>
      </c>
      <c r="H1207" s="24">
        <v>1.0</v>
      </c>
      <c r="I1207" s="25">
        <v>10.0</v>
      </c>
      <c r="J1207" s="26" t="s">
        <v>30</v>
      </c>
      <c r="K1207" s="27">
        <v>1.0</v>
      </c>
      <c r="L1207" s="28" t="s">
        <v>31</v>
      </c>
      <c r="M1207" s="28">
        <v>17500.0</v>
      </c>
      <c r="N1207" s="33"/>
      <c r="O1207" s="33"/>
      <c r="P1207" s="26" t="s">
        <v>763</v>
      </c>
      <c r="Q1207" s="19"/>
      <c r="R1207" s="19"/>
      <c r="S1207" s="19"/>
      <c r="T1207" s="19"/>
      <c r="U1207" s="19"/>
      <c r="V1207" s="19"/>
      <c r="W1207" s="19"/>
      <c r="X1207" s="19"/>
      <c r="Y1207" s="19"/>
      <c r="Z1207" s="19"/>
      <c r="AA1207" s="19"/>
      <c r="AB1207" s="19"/>
      <c r="AC1207" s="19"/>
      <c r="AD1207" s="19"/>
      <c r="AE1207" s="19"/>
      <c r="AF1207" s="19"/>
      <c r="AG1207" s="19"/>
      <c r="AH1207" s="19"/>
      <c r="AI1207" s="19"/>
      <c r="AJ1207" s="19"/>
      <c r="AK1207" s="19"/>
      <c r="AL1207" s="19"/>
      <c r="AM1207" s="19"/>
      <c r="AN1207" s="19"/>
      <c r="AO1207" s="19"/>
      <c r="AP1207" s="19"/>
      <c r="AQ1207" s="19"/>
      <c r="AR1207" s="19"/>
      <c r="AS1207" s="19"/>
      <c r="AT1207" s="19"/>
      <c r="AU1207" s="19"/>
      <c r="AV1207" s="19"/>
      <c r="AW1207" s="19"/>
      <c r="AX1207" s="19"/>
      <c r="AY1207" s="19"/>
      <c r="AZ1207" s="19"/>
      <c r="BA1207" s="19"/>
      <c r="BB1207" s="19"/>
      <c r="BC1207" s="19"/>
      <c r="BD1207" s="19"/>
      <c r="BE1207" s="19"/>
      <c r="BF1207" s="19"/>
      <c r="BG1207" s="19"/>
      <c r="BH1207" s="19"/>
      <c r="BI1207" s="19"/>
      <c r="BJ1207" s="19"/>
      <c r="BK1207" s="19"/>
      <c r="BL1207" s="19"/>
      <c r="BM1207" s="19"/>
      <c r="BN1207" s="19"/>
      <c r="BO1207" s="19"/>
      <c r="BP1207" s="19"/>
      <c r="BQ1207" s="19"/>
      <c r="BR1207" s="19"/>
      <c r="BS1207" s="19"/>
      <c r="BT1207" s="19"/>
      <c r="BU1207" s="19"/>
      <c r="BV1207" s="19"/>
      <c r="BW1207" s="19"/>
      <c r="BX1207" s="19"/>
      <c r="BY1207" s="19"/>
      <c r="BZ1207" s="19"/>
    </row>
    <row r="1208" hidden="1">
      <c r="A1208" s="20" t="s">
        <v>7</v>
      </c>
      <c r="B1208" s="20" t="s">
        <v>38</v>
      </c>
      <c r="C1208" s="21">
        <v>1089.0</v>
      </c>
      <c r="D1208" s="22">
        <v>44275.0</v>
      </c>
      <c r="E1208" s="23">
        <v>44325.0</v>
      </c>
      <c r="F1208" s="20" t="s">
        <v>181</v>
      </c>
      <c r="G1208" s="20" t="s">
        <v>162</v>
      </c>
      <c r="H1208" s="24">
        <v>2.0</v>
      </c>
      <c r="I1208" s="25">
        <v>50.0</v>
      </c>
      <c r="J1208" s="26" t="s">
        <v>34</v>
      </c>
      <c r="K1208" s="27">
        <v>0.0</v>
      </c>
      <c r="L1208" s="28" t="s">
        <v>35</v>
      </c>
      <c r="M1208" s="28">
        <v>200000.0</v>
      </c>
      <c r="N1208" s="29"/>
      <c r="O1208" s="30">
        <v>44325.0</v>
      </c>
      <c r="P1208" s="34" t="s">
        <v>764</v>
      </c>
      <c r="Q1208" s="19"/>
      <c r="R1208" s="19"/>
      <c r="S1208" s="19"/>
      <c r="T1208" s="19"/>
      <c r="U1208" s="19"/>
      <c r="V1208" s="19"/>
      <c r="W1208" s="19"/>
      <c r="X1208" s="19"/>
      <c r="Y1208" s="19"/>
      <c r="Z1208" s="19"/>
      <c r="AA1208" s="19"/>
      <c r="AB1208" s="19"/>
      <c r="AC1208" s="19"/>
      <c r="AD1208" s="19"/>
      <c r="AE1208" s="19"/>
      <c r="AF1208" s="19"/>
      <c r="AG1208" s="19"/>
      <c r="AH1208" s="19"/>
      <c r="AI1208" s="19"/>
      <c r="AJ1208" s="19"/>
      <c r="AK1208" s="19"/>
      <c r="AL1208" s="19"/>
      <c r="AM1208" s="19"/>
      <c r="AN1208" s="19"/>
      <c r="AO1208" s="19"/>
      <c r="AP1208" s="19"/>
      <c r="AQ1208" s="19"/>
      <c r="AR1208" s="19"/>
      <c r="AS1208" s="19"/>
      <c r="AT1208" s="19"/>
      <c r="AU1208" s="19"/>
      <c r="AV1208" s="19"/>
      <c r="AW1208" s="19"/>
      <c r="AX1208" s="19"/>
      <c r="AY1208" s="19"/>
      <c r="AZ1208" s="19"/>
      <c r="BA1208" s="19"/>
      <c r="BB1208" s="19"/>
      <c r="BC1208" s="19"/>
      <c r="BD1208" s="19"/>
      <c r="BE1208" s="19"/>
      <c r="BF1208" s="19"/>
      <c r="BG1208" s="19"/>
      <c r="BH1208" s="19"/>
      <c r="BI1208" s="19"/>
      <c r="BJ1208" s="19"/>
      <c r="BK1208" s="19"/>
      <c r="BL1208" s="19"/>
      <c r="BM1208" s="19"/>
      <c r="BN1208" s="19"/>
      <c r="BO1208" s="19"/>
      <c r="BP1208" s="19"/>
      <c r="BQ1208" s="19"/>
      <c r="BR1208" s="19"/>
      <c r="BS1208" s="19"/>
      <c r="BT1208" s="19"/>
      <c r="BU1208" s="19"/>
      <c r="BV1208" s="19"/>
      <c r="BW1208" s="19"/>
      <c r="BX1208" s="19"/>
      <c r="BY1208" s="19"/>
      <c r="BZ1208" s="19"/>
    </row>
    <row r="1209" hidden="1">
      <c r="A1209" s="20" t="s">
        <v>7</v>
      </c>
      <c r="B1209" s="20" t="s">
        <v>38</v>
      </c>
      <c r="C1209" s="21">
        <v>1090.0</v>
      </c>
      <c r="D1209" s="22">
        <v>44275.0</v>
      </c>
      <c r="E1209" s="23">
        <v>44325.0</v>
      </c>
      <c r="F1209" s="20" t="s">
        <v>181</v>
      </c>
      <c r="G1209" s="20" t="s">
        <v>162</v>
      </c>
      <c r="H1209" s="24">
        <v>2.0</v>
      </c>
      <c r="I1209" s="25">
        <v>50.0</v>
      </c>
      <c r="J1209" s="26" t="s">
        <v>34</v>
      </c>
      <c r="K1209" s="27">
        <v>0.0</v>
      </c>
      <c r="L1209" s="28" t="s">
        <v>35</v>
      </c>
      <c r="M1209" s="28">
        <v>100000.0</v>
      </c>
      <c r="N1209" s="29"/>
      <c r="O1209" s="30">
        <v>44325.0</v>
      </c>
      <c r="P1209" s="34" t="s">
        <v>764</v>
      </c>
      <c r="Q1209" s="19"/>
      <c r="R1209" s="19"/>
      <c r="S1209" s="19"/>
      <c r="T1209" s="19"/>
      <c r="U1209" s="19"/>
      <c r="V1209" s="19"/>
      <c r="W1209" s="19"/>
      <c r="X1209" s="19"/>
      <c r="Y1209" s="19"/>
      <c r="Z1209" s="19"/>
      <c r="AA1209" s="19"/>
      <c r="AB1209" s="19"/>
      <c r="AC1209" s="19"/>
      <c r="AD1209" s="19"/>
      <c r="AE1209" s="19"/>
      <c r="AF1209" s="19"/>
      <c r="AG1209" s="19"/>
      <c r="AH1209" s="19"/>
      <c r="AI1209" s="19"/>
      <c r="AJ1209" s="19"/>
      <c r="AK1209" s="19"/>
      <c r="AL1209" s="19"/>
      <c r="AM1209" s="19"/>
      <c r="AN1209" s="19"/>
      <c r="AO1209" s="19"/>
      <c r="AP1209" s="19"/>
      <c r="AQ1209" s="19"/>
      <c r="AR1209" s="19"/>
      <c r="AS1209" s="19"/>
      <c r="AT1209" s="19"/>
      <c r="AU1209" s="19"/>
      <c r="AV1209" s="19"/>
      <c r="AW1209" s="19"/>
      <c r="AX1209" s="19"/>
      <c r="AY1209" s="19"/>
      <c r="AZ1209" s="19"/>
      <c r="BA1209" s="19"/>
      <c r="BB1209" s="19"/>
      <c r="BC1209" s="19"/>
      <c r="BD1209" s="19"/>
      <c r="BE1209" s="19"/>
      <c r="BF1209" s="19"/>
      <c r="BG1209" s="19"/>
      <c r="BH1209" s="19"/>
      <c r="BI1209" s="19"/>
      <c r="BJ1209" s="19"/>
      <c r="BK1209" s="19"/>
      <c r="BL1209" s="19"/>
      <c r="BM1209" s="19"/>
      <c r="BN1209" s="19"/>
      <c r="BO1209" s="19"/>
      <c r="BP1209" s="19"/>
      <c r="BQ1209" s="19"/>
      <c r="BR1209" s="19"/>
      <c r="BS1209" s="19"/>
      <c r="BT1209" s="19"/>
      <c r="BU1209" s="19"/>
      <c r="BV1209" s="19"/>
      <c r="BW1209" s="19"/>
      <c r="BX1209" s="19"/>
      <c r="BY1209" s="19"/>
      <c r="BZ1209" s="19"/>
    </row>
    <row r="1210" hidden="1">
      <c r="A1210" s="20" t="s">
        <v>5</v>
      </c>
      <c r="B1210" s="20" t="s">
        <v>33</v>
      </c>
      <c r="C1210" s="21">
        <v>1581.0</v>
      </c>
      <c r="D1210" s="22">
        <v>44310.0</v>
      </c>
      <c r="E1210" s="23">
        <v>44326.0</v>
      </c>
      <c r="F1210" s="20" t="s">
        <v>181</v>
      </c>
      <c r="G1210" s="20" t="s">
        <v>162</v>
      </c>
      <c r="H1210" s="24">
        <v>2.0</v>
      </c>
      <c r="I1210" s="25">
        <v>16.0</v>
      </c>
      <c r="J1210" s="26" t="s">
        <v>30</v>
      </c>
      <c r="K1210" s="27">
        <v>1.0</v>
      </c>
      <c r="L1210" s="28" t="s">
        <v>31</v>
      </c>
      <c r="M1210" s="28">
        <v>22500.0</v>
      </c>
      <c r="N1210" s="29"/>
      <c r="O1210" s="30">
        <v>44331.0</v>
      </c>
      <c r="P1210" s="26" t="s">
        <v>765</v>
      </c>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W1210" s="19"/>
      <c r="AX1210" s="19"/>
      <c r="AY1210" s="19"/>
      <c r="AZ1210" s="19"/>
      <c r="BA1210" s="19"/>
      <c r="BB1210" s="19"/>
      <c r="BC1210" s="19"/>
      <c r="BD1210" s="19"/>
      <c r="BE1210" s="19"/>
      <c r="BF1210" s="19"/>
      <c r="BG1210" s="19"/>
      <c r="BH1210" s="19"/>
      <c r="BI1210" s="19"/>
      <c r="BJ1210" s="19"/>
      <c r="BK1210" s="19"/>
      <c r="BL1210" s="19"/>
      <c r="BM1210" s="19"/>
      <c r="BN1210" s="19"/>
      <c r="BO1210" s="19"/>
      <c r="BP1210" s="19"/>
      <c r="BQ1210" s="19"/>
      <c r="BR1210" s="19"/>
      <c r="BS1210" s="19"/>
      <c r="BT1210" s="19"/>
      <c r="BU1210" s="19"/>
      <c r="BV1210" s="19"/>
      <c r="BW1210" s="19"/>
      <c r="BX1210" s="19"/>
      <c r="BY1210" s="19"/>
      <c r="BZ1210" s="19"/>
    </row>
    <row r="1211" hidden="1">
      <c r="A1211" s="20" t="s">
        <v>6</v>
      </c>
      <c r="B1211" s="20" t="s">
        <v>74</v>
      </c>
      <c r="C1211" s="21">
        <v>1727.0</v>
      </c>
      <c r="D1211" s="22">
        <v>44218.0</v>
      </c>
      <c r="E1211" s="23">
        <v>44326.0</v>
      </c>
      <c r="F1211" s="20" t="s">
        <v>181</v>
      </c>
      <c r="G1211" s="20" t="s">
        <v>162</v>
      </c>
      <c r="H1211" s="24">
        <v>2.0</v>
      </c>
      <c r="I1211" s="25">
        <v>108.0</v>
      </c>
      <c r="J1211" s="26" t="s">
        <v>30</v>
      </c>
      <c r="K1211" s="27">
        <v>1.0</v>
      </c>
      <c r="L1211" s="28" t="s">
        <v>31</v>
      </c>
      <c r="M1211" s="28">
        <v>155000.0</v>
      </c>
      <c r="N1211" s="29"/>
      <c r="O1211" s="30">
        <v>44335.0</v>
      </c>
      <c r="P1211" s="34" t="s">
        <v>766</v>
      </c>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c r="AM1211" s="19"/>
      <c r="AN1211" s="19"/>
      <c r="AO1211" s="19"/>
      <c r="AP1211" s="19"/>
      <c r="AQ1211" s="19"/>
      <c r="AR1211" s="19"/>
      <c r="AS1211" s="19"/>
      <c r="AT1211" s="19"/>
      <c r="AU1211" s="19"/>
      <c r="AV1211" s="19"/>
      <c r="AW1211" s="19"/>
      <c r="AX1211" s="19"/>
      <c r="AY1211" s="19"/>
      <c r="AZ1211" s="19"/>
      <c r="BA1211" s="19"/>
      <c r="BB1211" s="19"/>
      <c r="BC1211" s="19"/>
      <c r="BD1211" s="19"/>
      <c r="BE1211" s="19"/>
      <c r="BF1211" s="19"/>
      <c r="BG1211" s="19"/>
      <c r="BH1211" s="19"/>
      <c r="BI1211" s="19"/>
      <c r="BJ1211" s="19"/>
      <c r="BK1211" s="19"/>
      <c r="BL1211" s="19"/>
      <c r="BM1211" s="19"/>
      <c r="BN1211" s="19"/>
      <c r="BO1211" s="19"/>
      <c r="BP1211" s="19"/>
      <c r="BQ1211" s="19"/>
      <c r="BR1211" s="19"/>
      <c r="BS1211" s="19"/>
      <c r="BT1211" s="19"/>
      <c r="BU1211" s="19"/>
      <c r="BV1211" s="19"/>
      <c r="BW1211" s="19"/>
      <c r="BX1211" s="19"/>
      <c r="BY1211" s="19"/>
      <c r="BZ1211" s="19"/>
    </row>
    <row r="1212" hidden="1">
      <c r="A1212" s="20" t="s">
        <v>7</v>
      </c>
      <c r="B1212" s="20" t="s">
        <v>22</v>
      </c>
      <c r="C1212" s="21">
        <v>1289.0</v>
      </c>
      <c r="D1212" s="32">
        <v>42823.0</v>
      </c>
      <c r="E1212" s="23">
        <v>44326.0</v>
      </c>
      <c r="F1212" s="20" t="s">
        <v>181</v>
      </c>
      <c r="G1212" s="20" t="s">
        <v>162</v>
      </c>
      <c r="H1212" s="24">
        <v>2.0</v>
      </c>
      <c r="I1212" s="25">
        <v>772.0</v>
      </c>
      <c r="J1212" s="26" t="s">
        <v>34</v>
      </c>
      <c r="K1212" s="27">
        <v>0.0</v>
      </c>
      <c r="L1212" s="28" t="s">
        <v>35</v>
      </c>
      <c r="M1212" s="28">
        <v>0.0</v>
      </c>
      <c r="N1212" s="33"/>
      <c r="O1212" s="33"/>
      <c r="P1212" s="34" t="s">
        <v>767</v>
      </c>
      <c r="Q1212" s="19"/>
      <c r="R1212" s="19"/>
      <c r="S1212" s="19"/>
      <c r="T1212" s="19"/>
      <c r="U1212" s="19"/>
      <c r="V1212" s="19"/>
      <c r="W1212" s="19"/>
      <c r="X1212" s="19"/>
      <c r="Y1212" s="19"/>
      <c r="Z1212" s="19"/>
      <c r="AA1212" s="19"/>
      <c r="AB1212" s="19"/>
      <c r="AC1212" s="19"/>
      <c r="AD1212" s="19"/>
      <c r="AE1212" s="19"/>
      <c r="AF1212" s="19"/>
      <c r="AG1212" s="19"/>
      <c r="AH1212" s="19"/>
      <c r="AI1212" s="19"/>
      <c r="AJ1212" s="19"/>
      <c r="AK1212" s="19"/>
      <c r="AL1212" s="19"/>
      <c r="AM1212" s="19"/>
      <c r="AN1212" s="19"/>
      <c r="AO1212" s="19"/>
      <c r="AP1212" s="19"/>
      <c r="AQ1212" s="19"/>
      <c r="AR1212" s="19"/>
      <c r="AS1212" s="19"/>
      <c r="AT1212" s="19"/>
      <c r="AU1212" s="19"/>
      <c r="AV1212" s="19"/>
      <c r="AW1212" s="19"/>
      <c r="AX1212" s="19"/>
      <c r="AY1212" s="19"/>
      <c r="AZ1212" s="19"/>
      <c r="BA1212" s="19"/>
      <c r="BB1212" s="19"/>
      <c r="BC1212" s="19"/>
      <c r="BD1212" s="19"/>
      <c r="BE1212" s="19"/>
      <c r="BF1212" s="19"/>
      <c r="BG1212" s="19"/>
      <c r="BH1212" s="19"/>
      <c r="BI1212" s="19"/>
      <c r="BJ1212" s="19"/>
      <c r="BK1212" s="19"/>
      <c r="BL1212" s="19"/>
      <c r="BM1212" s="19"/>
      <c r="BN1212" s="19"/>
      <c r="BO1212" s="19"/>
      <c r="BP1212" s="19"/>
      <c r="BQ1212" s="19"/>
      <c r="BR1212" s="19"/>
      <c r="BS1212" s="19"/>
      <c r="BT1212" s="19"/>
      <c r="BU1212" s="19"/>
      <c r="BV1212" s="19"/>
      <c r="BW1212" s="19"/>
      <c r="BX1212" s="19"/>
      <c r="BY1212" s="19"/>
      <c r="BZ1212" s="19"/>
    </row>
    <row r="1213" hidden="1">
      <c r="A1213" s="20" t="s">
        <v>7</v>
      </c>
      <c r="B1213" s="20" t="s">
        <v>22</v>
      </c>
      <c r="C1213" s="21">
        <v>1505.0</v>
      </c>
      <c r="D1213" s="32">
        <v>42648.0</v>
      </c>
      <c r="E1213" s="23">
        <v>44326.0</v>
      </c>
      <c r="F1213" s="20" t="s">
        <v>181</v>
      </c>
      <c r="G1213" s="20" t="s">
        <v>162</v>
      </c>
      <c r="H1213" s="24">
        <v>2.0</v>
      </c>
      <c r="I1213" s="25">
        <v>947.0</v>
      </c>
      <c r="J1213" s="26" t="s">
        <v>34</v>
      </c>
      <c r="K1213" s="27">
        <v>0.0</v>
      </c>
      <c r="L1213" s="28" t="s">
        <v>35</v>
      </c>
      <c r="M1213" s="28">
        <v>150000.0</v>
      </c>
      <c r="N1213" s="29"/>
      <c r="O1213" s="30">
        <v>44281.0</v>
      </c>
      <c r="P1213" s="26" t="s">
        <v>768</v>
      </c>
      <c r="Q1213" s="19"/>
      <c r="R1213" s="19"/>
      <c r="S1213" s="19"/>
      <c r="T1213" s="19"/>
      <c r="U1213" s="19"/>
      <c r="V1213" s="19"/>
      <c r="W1213" s="19"/>
      <c r="X1213" s="19"/>
      <c r="Y1213" s="19"/>
      <c r="Z1213" s="19"/>
      <c r="AA1213" s="19"/>
      <c r="AB1213" s="19"/>
      <c r="AC1213" s="19"/>
      <c r="AD1213" s="19"/>
      <c r="AE1213" s="19"/>
      <c r="AF1213" s="19"/>
      <c r="AG1213" s="19"/>
      <c r="AH1213" s="19"/>
      <c r="AI1213" s="19"/>
      <c r="AJ1213" s="19"/>
      <c r="AK1213" s="19"/>
      <c r="AL1213" s="19"/>
      <c r="AM1213" s="19"/>
      <c r="AN1213" s="19"/>
      <c r="AO1213" s="19"/>
      <c r="AP1213" s="19"/>
      <c r="AQ1213" s="19"/>
      <c r="AR1213" s="19"/>
      <c r="AS1213" s="19"/>
      <c r="AT1213" s="19"/>
      <c r="AU1213" s="19"/>
      <c r="AV1213" s="19"/>
      <c r="AW1213" s="19"/>
      <c r="AX1213" s="19"/>
      <c r="AY1213" s="19"/>
      <c r="AZ1213" s="19"/>
      <c r="BA1213" s="19"/>
      <c r="BB1213" s="19"/>
      <c r="BC1213" s="19"/>
      <c r="BD1213" s="19"/>
      <c r="BE1213" s="19"/>
      <c r="BF1213" s="19"/>
      <c r="BG1213" s="19"/>
      <c r="BH1213" s="19"/>
      <c r="BI1213" s="19"/>
      <c r="BJ1213" s="19"/>
      <c r="BK1213" s="19"/>
      <c r="BL1213" s="19"/>
      <c r="BM1213" s="19"/>
      <c r="BN1213" s="19"/>
      <c r="BO1213" s="19"/>
      <c r="BP1213" s="19"/>
      <c r="BQ1213" s="19"/>
      <c r="BR1213" s="19"/>
      <c r="BS1213" s="19"/>
      <c r="BT1213" s="19"/>
      <c r="BU1213" s="19"/>
      <c r="BV1213" s="19"/>
      <c r="BW1213" s="19"/>
      <c r="BX1213" s="19"/>
      <c r="BY1213" s="19"/>
      <c r="BZ1213" s="19"/>
    </row>
    <row r="1214" hidden="1">
      <c r="A1214" s="20" t="s">
        <v>7</v>
      </c>
      <c r="B1214" s="20" t="s">
        <v>22</v>
      </c>
      <c r="C1214" s="21">
        <v>1192.0</v>
      </c>
      <c r="D1214" s="32">
        <v>42571.0</v>
      </c>
      <c r="E1214" s="23">
        <v>44326.0</v>
      </c>
      <c r="F1214" s="20" t="s">
        <v>181</v>
      </c>
      <c r="G1214" s="20" t="s">
        <v>162</v>
      </c>
      <c r="H1214" s="24">
        <v>2.0</v>
      </c>
      <c r="I1214" s="25">
        <v>1024.0</v>
      </c>
      <c r="J1214" s="26" t="s">
        <v>34</v>
      </c>
      <c r="K1214" s="27">
        <v>0.0</v>
      </c>
      <c r="L1214" s="28" t="s">
        <v>35</v>
      </c>
      <c r="M1214" s="28">
        <v>150000.0</v>
      </c>
      <c r="N1214" s="29"/>
      <c r="O1214" s="30">
        <v>43989.0</v>
      </c>
      <c r="P1214" s="26" t="s">
        <v>769</v>
      </c>
      <c r="Q1214" s="19"/>
      <c r="R1214" s="19"/>
      <c r="S1214" s="19"/>
      <c r="T1214" s="19"/>
      <c r="U1214" s="19"/>
      <c r="V1214" s="19"/>
      <c r="W1214" s="19"/>
      <c r="X1214" s="19"/>
      <c r="Y1214" s="19"/>
      <c r="Z1214" s="19"/>
      <c r="AA1214" s="19"/>
      <c r="AB1214" s="19"/>
      <c r="AC1214" s="19"/>
      <c r="AD1214" s="19"/>
      <c r="AE1214" s="19"/>
      <c r="AF1214" s="19"/>
      <c r="AG1214" s="19"/>
      <c r="AH1214" s="19"/>
      <c r="AI1214" s="19"/>
      <c r="AJ1214" s="19"/>
      <c r="AK1214" s="19"/>
      <c r="AL1214" s="19"/>
      <c r="AM1214" s="19"/>
      <c r="AN1214" s="19"/>
      <c r="AO1214" s="19"/>
      <c r="AP1214" s="19"/>
      <c r="AQ1214" s="19"/>
      <c r="AR1214" s="19"/>
      <c r="AS1214" s="19"/>
      <c r="AT1214" s="19"/>
      <c r="AU1214" s="19"/>
      <c r="AV1214" s="19"/>
      <c r="AW1214" s="19"/>
      <c r="AX1214" s="19"/>
      <c r="AY1214" s="19"/>
      <c r="AZ1214" s="19"/>
      <c r="BA1214" s="19"/>
      <c r="BB1214" s="19"/>
      <c r="BC1214" s="19"/>
      <c r="BD1214" s="19"/>
      <c r="BE1214" s="19"/>
      <c r="BF1214" s="19"/>
      <c r="BG1214" s="19"/>
      <c r="BH1214" s="19"/>
      <c r="BI1214" s="19"/>
      <c r="BJ1214" s="19"/>
      <c r="BK1214" s="19"/>
      <c r="BL1214" s="19"/>
      <c r="BM1214" s="19"/>
      <c r="BN1214" s="19"/>
      <c r="BO1214" s="19"/>
      <c r="BP1214" s="19"/>
      <c r="BQ1214" s="19"/>
      <c r="BR1214" s="19"/>
      <c r="BS1214" s="19"/>
      <c r="BT1214" s="19"/>
      <c r="BU1214" s="19"/>
      <c r="BV1214" s="19"/>
      <c r="BW1214" s="19"/>
      <c r="BX1214" s="19"/>
      <c r="BY1214" s="19"/>
      <c r="BZ1214" s="19"/>
    </row>
    <row r="1215" hidden="1">
      <c r="A1215" s="20" t="s">
        <v>6</v>
      </c>
      <c r="B1215" s="20" t="s">
        <v>22</v>
      </c>
      <c r="C1215" s="21">
        <v>1322.0</v>
      </c>
      <c r="D1215" s="22">
        <v>44338.0</v>
      </c>
      <c r="E1215" s="23">
        <v>44329.0</v>
      </c>
      <c r="F1215" s="20" t="s">
        <v>181</v>
      </c>
      <c r="G1215" s="20" t="s">
        <v>162</v>
      </c>
      <c r="H1215" s="24">
        <v>2.0</v>
      </c>
      <c r="I1215" s="25">
        <v>56.0</v>
      </c>
      <c r="J1215" s="26" t="s">
        <v>52</v>
      </c>
      <c r="K1215" s="27">
        <v>0.5</v>
      </c>
      <c r="L1215" s="28" t="s">
        <v>31</v>
      </c>
      <c r="M1215" s="28">
        <v>220000.0</v>
      </c>
      <c r="N1215" s="29"/>
      <c r="O1215" s="30">
        <v>44247.0</v>
      </c>
      <c r="P1215" s="34" t="s">
        <v>770</v>
      </c>
      <c r="Q1215" s="19"/>
      <c r="R1215" s="19"/>
      <c r="S1215" s="19"/>
      <c r="T1215" s="19"/>
      <c r="U1215" s="19"/>
      <c r="V1215" s="19"/>
      <c r="W1215" s="19"/>
      <c r="X1215" s="19"/>
      <c r="Y1215" s="19"/>
      <c r="Z1215" s="19"/>
      <c r="AA1215" s="19"/>
      <c r="AB1215" s="19"/>
      <c r="AC1215" s="19"/>
      <c r="AD1215" s="19"/>
      <c r="AE1215" s="19"/>
      <c r="AF1215" s="19"/>
      <c r="AG1215" s="19"/>
      <c r="AH1215" s="19"/>
      <c r="AI1215" s="19"/>
      <c r="AJ1215" s="19"/>
      <c r="AK1215" s="19"/>
      <c r="AL1215" s="19"/>
      <c r="AM1215" s="19"/>
      <c r="AN1215" s="19"/>
      <c r="AO1215" s="19"/>
      <c r="AP1215" s="19"/>
      <c r="AQ1215" s="19"/>
      <c r="AR1215" s="19"/>
      <c r="AS1215" s="19"/>
      <c r="AT1215" s="19"/>
      <c r="AU1215" s="19"/>
      <c r="AV1215" s="19"/>
      <c r="AW1215" s="19"/>
      <c r="AX1215" s="19"/>
      <c r="AY1215" s="19"/>
      <c r="AZ1215" s="19"/>
      <c r="BA1215" s="19"/>
      <c r="BB1215" s="19"/>
      <c r="BC1215" s="19"/>
      <c r="BD1215" s="19"/>
      <c r="BE1215" s="19"/>
      <c r="BF1215" s="19"/>
      <c r="BG1215" s="19"/>
      <c r="BH1215" s="19"/>
      <c r="BI1215" s="19"/>
      <c r="BJ1215" s="19"/>
      <c r="BK1215" s="19"/>
      <c r="BL1215" s="19"/>
      <c r="BM1215" s="19"/>
      <c r="BN1215" s="19"/>
      <c r="BO1215" s="19"/>
      <c r="BP1215" s="19"/>
      <c r="BQ1215" s="19"/>
      <c r="BR1215" s="19"/>
      <c r="BS1215" s="19"/>
      <c r="BT1215" s="19"/>
      <c r="BU1215" s="19"/>
      <c r="BV1215" s="19"/>
      <c r="BW1215" s="19"/>
      <c r="BX1215" s="19"/>
      <c r="BY1215" s="19"/>
      <c r="BZ1215" s="19"/>
    </row>
    <row r="1216" hidden="1">
      <c r="A1216" s="20" t="s">
        <v>5</v>
      </c>
      <c r="B1216" s="20" t="s">
        <v>44</v>
      </c>
      <c r="C1216" s="21">
        <v>50.0</v>
      </c>
      <c r="D1216" s="22">
        <v>44227.0</v>
      </c>
      <c r="E1216" s="23">
        <v>44329.0</v>
      </c>
      <c r="F1216" s="20" t="s">
        <v>181</v>
      </c>
      <c r="G1216" s="20" t="s">
        <v>162</v>
      </c>
      <c r="H1216" s="24">
        <v>2.0</v>
      </c>
      <c r="I1216" s="25">
        <v>102.0</v>
      </c>
      <c r="J1216" s="26" t="s">
        <v>30</v>
      </c>
      <c r="K1216" s="27">
        <v>1.0</v>
      </c>
      <c r="L1216" s="28" t="s">
        <v>31</v>
      </c>
      <c r="M1216" s="28">
        <v>15000.0</v>
      </c>
      <c r="N1216" s="29"/>
      <c r="O1216" s="30">
        <v>44353.0</v>
      </c>
      <c r="P1216" s="34" t="s">
        <v>771</v>
      </c>
      <c r="Q1216" s="19"/>
      <c r="R1216" s="19"/>
      <c r="S1216" s="19"/>
      <c r="T1216" s="19"/>
      <c r="U1216" s="19"/>
      <c r="V1216" s="19"/>
      <c r="W1216" s="19"/>
      <c r="X1216" s="19"/>
      <c r="Y1216" s="19"/>
      <c r="Z1216" s="19"/>
      <c r="AA1216" s="19"/>
      <c r="AB1216" s="19"/>
      <c r="AC1216" s="19"/>
      <c r="AD1216" s="19"/>
      <c r="AE1216" s="19"/>
      <c r="AF1216" s="19"/>
      <c r="AG1216" s="19"/>
      <c r="AH1216" s="19"/>
      <c r="AI1216" s="19"/>
      <c r="AJ1216" s="19"/>
      <c r="AK1216" s="19"/>
      <c r="AL1216" s="19"/>
      <c r="AM1216" s="19"/>
      <c r="AN1216" s="19"/>
      <c r="AO1216" s="19"/>
      <c r="AP1216" s="19"/>
      <c r="AQ1216" s="19"/>
      <c r="AR1216" s="19"/>
      <c r="AS1216" s="19"/>
      <c r="AT1216" s="19"/>
      <c r="AU1216" s="19"/>
      <c r="AV1216" s="19"/>
      <c r="AW1216" s="19"/>
      <c r="AX1216" s="19"/>
      <c r="AY1216" s="19"/>
      <c r="AZ1216" s="19"/>
      <c r="BA1216" s="19"/>
      <c r="BB1216" s="19"/>
      <c r="BC1216" s="19"/>
      <c r="BD1216" s="19"/>
      <c r="BE1216" s="19"/>
      <c r="BF1216" s="19"/>
      <c r="BG1216" s="19"/>
      <c r="BH1216" s="19"/>
      <c r="BI1216" s="19"/>
      <c r="BJ1216" s="19"/>
      <c r="BK1216" s="19"/>
      <c r="BL1216" s="19"/>
      <c r="BM1216" s="19"/>
      <c r="BN1216" s="19"/>
      <c r="BO1216" s="19"/>
      <c r="BP1216" s="19"/>
      <c r="BQ1216" s="19"/>
      <c r="BR1216" s="19"/>
      <c r="BS1216" s="19"/>
      <c r="BT1216" s="19"/>
      <c r="BU1216" s="19"/>
      <c r="BV1216" s="19"/>
      <c r="BW1216" s="19"/>
      <c r="BX1216" s="19"/>
      <c r="BY1216" s="19"/>
      <c r="BZ1216" s="19"/>
    </row>
    <row r="1217">
      <c r="A1217" s="20" t="s">
        <v>7</v>
      </c>
      <c r="B1217" s="20" t="s">
        <v>22</v>
      </c>
      <c r="C1217" s="21">
        <v>1413.0</v>
      </c>
      <c r="D1217" s="22">
        <v>43927.0</v>
      </c>
      <c r="E1217" s="23">
        <v>43948.0</v>
      </c>
      <c r="F1217" s="20" t="s">
        <v>161</v>
      </c>
      <c r="G1217" s="20" t="s">
        <v>162</v>
      </c>
      <c r="H1217" s="24">
        <v>1.0</v>
      </c>
      <c r="I1217" s="25">
        <v>21.0</v>
      </c>
      <c r="J1217" s="26" t="s">
        <v>30</v>
      </c>
      <c r="K1217" s="27">
        <v>1.0</v>
      </c>
      <c r="L1217" s="28" t="s">
        <v>31</v>
      </c>
      <c r="M1217" s="28">
        <v>120000.0</v>
      </c>
      <c r="N1217" s="33"/>
      <c r="O1217" s="33"/>
      <c r="P1217" s="26" t="s">
        <v>772</v>
      </c>
      <c r="Q1217" s="19"/>
      <c r="R1217" s="19"/>
      <c r="S1217" s="19"/>
      <c r="T1217" s="19"/>
      <c r="U1217" s="19"/>
      <c r="V1217" s="19"/>
      <c r="W1217" s="19"/>
      <c r="X1217" s="19"/>
      <c r="Y1217" s="19"/>
      <c r="Z1217" s="19"/>
      <c r="AA1217" s="19"/>
      <c r="AB1217" s="19"/>
      <c r="AC1217" s="19"/>
      <c r="AD1217" s="19"/>
      <c r="AE1217" s="19"/>
      <c r="AF1217" s="19"/>
      <c r="AG1217" s="19"/>
      <c r="AH1217" s="19"/>
      <c r="AI1217" s="19"/>
      <c r="AJ1217" s="19"/>
      <c r="AK1217" s="19"/>
      <c r="AL1217" s="19"/>
      <c r="AM1217" s="19"/>
      <c r="AN1217" s="19"/>
      <c r="AO1217" s="19"/>
      <c r="AP1217" s="19"/>
      <c r="AQ1217" s="19"/>
      <c r="AR1217" s="19"/>
      <c r="AS1217" s="19"/>
      <c r="AT1217" s="19"/>
      <c r="AU1217" s="19"/>
      <c r="AV1217" s="19"/>
      <c r="AW1217" s="19"/>
      <c r="AX1217" s="19"/>
      <c r="AY1217" s="19"/>
      <c r="AZ1217" s="19"/>
      <c r="BA1217" s="19"/>
      <c r="BB1217" s="19"/>
      <c r="BC1217" s="19"/>
      <c r="BD1217" s="19"/>
      <c r="BE1217" s="19"/>
      <c r="BF1217" s="19"/>
      <c r="BG1217" s="19"/>
      <c r="BH1217" s="19"/>
      <c r="BI1217" s="19"/>
      <c r="BJ1217" s="19"/>
      <c r="BK1217" s="19"/>
      <c r="BL1217" s="19"/>
      <c r="BM1217" s="19"/>
      <c r="BN1217" s="19"/>
      <c r="BO1217" s="19"/>
      <c r="BP1217" s="19"/>
      <c r="BQ1217" s="19"/>
      <c r="BR1217" s="19"/>
      <c r="BS1217" s="19"/>
      <c r="BT1217" s="19"/>
      <c r="BU1217" s="19"/>
      <c r="BV1217" s="19"/>
      <c r="BW1217" s="19"/>
      <c r="BX1217" s="19"/>
      <c r="BY1217" s="19"/>
      <c r="BZ1217" s="19"/>
    </row>
    <row r="1218" hidden="1">
      <c r="A1218" s="20" t="s">
        <v>5</v>
      </c>
      <c r="B1218" s="20" t="s">
        <v>38</v>
      </c>
      <c r="C1218" s="21">
        <v>779.0</v>
      </c>
      <c r="D1218" s="22">
        <v>44303.0</v>
      </c>
      <c r="E1218" s="23">
        <v>44330.0</v>
      </c>
      <c r="F1218" s="20" t="s">
        <v>181</v>
      </c>
      <c r="G1218" s="20" t="s">
        <v>162</v>
      </c>
      <c r="H1218" s="24">
        <v>2.0</v>
      </c>
      <c r="I1218" s="25">
        <v>27.0</v>
      </c>
      <c r="J1218" s="26" t="s">
        <v>34</v>
      </c>
      <c r="K1218" s="27">
        <v>0.0</v>
      </c>
      <c r="L1218" s="28" t="s">
        <v>35</v>
      </c>
      <c r="M1218" s="28">
        <v>40000.0</v>
      </c>
      <c r="N1218" s="29"/>
      <c r="O1218" s="30">
        <v>44303.0</v>
      </c>
      <c r="P1218" s="26" t="s">
        <v>773</v>
      </c>
      <c r="Q1218" s="19"/>
      <c r="R1218" s="19"/>
      <c r="S1218" s="19"/>
      <c r="T1218" s="19"/>
      <c r="U1218" s="19"/>
      <c r="V1218" s="19"/>
      <c r="W1218" s="19"/>
      <c r="X1218" s="19"/>
      <c r="Y1218" s="19"/>
      <c r="Z1218" s="19"/>
      <c r="AA1218" s="19"/>
      <c r="AB1218" s="19"/>
      <c r="AC1218" s="19"/>
      <c r="AD1218" s="19"/>
      <c r="AE1218" s="19"/>
      <c r="AF1218" s="19"/>
      <c r="AG1218" s="19"/>
      <c r="AH1218" s="19"/>
      <c r="AI1218" s="19"/>
      <c r="AJ1218" s="19"/>
      <c r="AK1218" s="19"/>
      <c r="AL1218" s="19"/>
      <c r="AM1218" s="19"/>
      <c r="AN1218" s="19"/>
      <c r="AO1218" s="19"/>
      <c r="AP1218" s="19"/>
      <c r="AQ1218" s="19"/>
      <c r="AR1218" s="19"/>
      <c r="AS1218" s="19"/>
      <c r="AT1218" s="19"/>
      <c r="AU1218" s="19"/>
      <c r="AV1218" s="19"/>
      <c r="AW1218" s="19"/>
      <c r="AX1218" s="19"/>
      <c r="AY1218" s="19"/>
      <c r="AZ1218" s="19"/>
      <c r="BA1218" s="19"/>
      <c r="BB1218" s="19"/>
      <c r="BC1218" s="19"/>
      <c r="BD1218" s="19"/>
      <c r="BE1218" s="19"/>
      <c r="BF1218" s="19"/>
      <c r="BG1218" s="19"/>
      <c r="BH1218" s="19"/>
      <c r="BI1218" s="19"/>
      <c r="BJ1218" s="19"/>
      <c r="BK1218" s="19"/>
      <c r="BL1218" s="19"/>
      <c r="BM1218" s="19"/>
      <c r="BN1218" s="19"/>
      <c r="BO1218" s="19"/>
      <c r="BP1218" s="19"/>
      <c r="BQ1218" s="19"/>
      <c r="BR1218" s="19"/>
      <c r="BS1218" s="19"/>
      <c r="BT1218" s="19"/>
      <c r="BU1218" s="19"/>
      <c r="BV1218" s="19"/>
      <c r="BW1218" s="19"/>
      <c r="BX1218" s="19"/>
      <c r="BY1218" s="19"/>
      <c r="BZ1218" s="19"/>
    </row>
    <row r="1219" hidden="1">
      <c r="A1219" s="20" t="s">
        <v>7</v>
      </c>
      <c r="B1219" s="20" t="s">
        <v>22</v>
      </c>
      <c r="C1219" s="21">
        <v>1480.0</v>
      </c>
      <c r="D1219" s="22">
        <v>44280.0</v>
      </c>
      <c r="E1219" s="23">
        <v>44330.0</v>
      </c>
      <c r="F1219" s="20" t="s">
        <v>181</v>
      </c>
      <c r="G1219" s="20" t="s">
        <v>162</v>
      </c>
      <c r="H1219" s="24">
        <v>2.0</v>
      </c>
      <c r="I1219" s="25">
        <v>50.0</v>
      </c>
      <c r="J1219" s="26" t="s">
        <v>30</v>
      </c>
      <c r="K1219" s="27">
        <v>1.0</v>
      </c>
      <c r="L1219" s="28" t="s">
        <v>31</v>
      </c>
      <c r="M1219" s="28">
        <v>105000.0</v>
      </c>
      <c r="N1219" s="29"/>
      <c r="O1219" s="30">
        <v>44335.0</v>
      </c>
      <c r="P1219" s="34" t="s">
        <v>774</v>
      </c>
      <c r="Q1219" s="19"/>
      <c r="R1219" s="19"/>
      <c r="S1219" s="19"/>
      <c r="T1219" s="19"/>
      <c r="U1219" s="19"/>
      <c r="V1219" s="19"/>
      <c r="W1219" s="19"/>
      <c r="X1219" s="19"/>
      <c r="Y1219" s="19"/>
      <c r="Z1219" s="19"/>
      <c r="AA1219" s="19"/>
      <c r="AB1219" s="19"/>
      <c r="AC1219" s="19"/>
      <c r="AD1219" s="19"/>
      <c r="AE1219" s="19"/>
      <c r="AF1219" s="19"/>
      <c r="AG1219" s="19"/>
      <c r="AH1219" s="19"/>
      <c r="AI1219" s="19"/>
      <c r="AJ1219" s="19"/>
      <c r="AK1219" s="19"/>
      <c r="AL1219" s="19"/>
      <c r="AM1219" s="19"/>
      <c r="AN1219" s="19"/>
      <c r="AO1219" s="19"/>
      <c r="AP1219" s="19"/>
      <c r="AQ1219" s="19"/>
      <c r="AR1219" s="19"/>
      <c r="AS1219" s="19"/>
      <c r="AT1219" s="19"/>
      <c r="AU1219" s="19"/>
      <c r="AV1219" s="19"/>
      <c r="AW1219" s="19"/>
      <c r="AX1219" s="19"/>
      <c r="AY1219" s="19"/>
      <c r="AZ1219" s="19"/>
      <c r="BA1219" s="19"/>
      <c r="BB1219" s="19"/>
      <c r="BC1219" s="19"/>
      <c r="BD1219" s="19"/>
      <c r="BE1219" s="19"/>
      <c r="BF1219" s="19"/>
      <c r="BG1219" s="19"/>
      <c r="BH1219" s="19"/>
      <c r="BI1219" s="19"/>
      <c r="BJ1219" s="19"/>
      <c r="BK1219" s="19"/>
      <c r="BL1219" s="19"/>
      <c r="BM1219" s="19"/>
      <c r="BN1219" s="19"/>
      <c r="BO1219" s="19"/>
      <c r="BP1219" s="19"/>
      <c r="BQ1219" s="19"/>
      <c r="BR1219" s="19"/>
      <c r="BS1219" s="19"/>
      <c r="BT1219" s="19"/>
      <c r="BU1219" s="19"/>
      <c r="BV1219" s="19"/>
      <c r="BW1219" s="19"/>
      <c r="BX1219" s="19"/>
      <c r="BY1219" s="19"/>
      <c r="BZ1219" s="19"/>
    </row>
    <row r="1220" hidden="1">
      <c r="A1220" s="20" t="s">
        <v>5</v>
      </c>
      <c r="B1220" s="20" t="s">
        <v>33</v>
      </c>
      <c r="C1220" s="21">
        <v>1308.0</v>
      </c>
      <c r="D1220" s="22">
        <v>44227.0</v>
      </c>
      <c r="E1220" s="23">
        <v>44330.0</v>
      </c>
      <c r="F1220" s="20" t="s">
        <v>181</v>
      </c>
      <c r="G1220" s="20" t="s">
        <v>162</v>
      </c>
      <c r="H1220" s="24">
        <v>2.0</v>
      </c>
      <c r="I1220" s="25">
        <v>103.0</v>
      </c>
      <c r="J1220" s="26" t="s">
        <v>30</v>
      </c>
      <c r="K1220" s="27">
        <v>1.0</v>
      </c>
      <c r="L1220" s="28" t="s">
        <v>31</v>
      </c>
      <c r="M1220" s="28">
        <v>10000.0</v>
      </c>
      <c r="N1220" s="29"/>
      <c r="O1220" s="30">
        <v>44357.0</v>
      </c>
      <c r="P1220" s="26" t="s">
        <v>775</v>
      </c>
      <c r="Q1220" s="19"/>
      <c r="R1220" s="19"/>
      <c r="S1220" s="19"/>
      <c r="T1220" s="19"/>
      <c r="U1220" s="19"/>
      <c r="V1220" s="19"/>
      <c r="W1220" s="19"/>
      <c r="X1220" s="19"/>
      <c r="Y1220" s="19"/>
      <c r="Z1220" s="19"/>
      <c r="AA1220" s="19"/>
      <c r="AB1220" s="19"/>
      <c r="AC1220" s="19"/>
      <c r="AD1220" s="19"/>
      <c r="AE1220" s="19"/>
      <c r="AF1220" s="19"/>
      <c r="AG1220" s="19"/>
      <c r="AH1220" s="19"/>
      <c r="AI1220" s="19"/>
      <c r="AJ1220" s="19"/>
      <c r="AK1220" s="19"/>
      <c r="AL1220" s="19"/>
      <c r="AM1220" s="19"/>
      <c r="AN1220" s="19"/>
      <c r="AO1220" s="19"/>
      <c r="AP1220" s="19"/>
      <c r="AQ1220" s="19"/>
      <c r="AR1220" s="19"/>
      <c r="AS1220" s="19"/>
      <c r="AT1220" s="19"/>
      <c r="AU1220" s="19"/>
      <c r="AV1220" s="19"/>
      <c r="AW1220" s="19"/>
      <c r="AX1220" s="19"/>
      <c r="AY1220" s="19"/>
      <c r="AZ1220" s="19"/>
      <c r="BA1220" s="19"/>
      <c r="BB1220" s="19"/>
      <c r="BC1220" s="19"/>
      <c r="BD1220" s="19"/>
      <c r="BE1220" s="19"/>
      <c r="BF1220" s="19"/>
      <c r="BG1220" s="19"/>
      <c r="BH1220" s="19"/>
      <c r="BI1220" s="19"/>
      <c r="BJ1220" s="19"/>
      <c r="BK1220" s="19"/>
      <c r="BL1220" s="19"/>
      <c r="BM1220" s="19"/>
      <c r="BN1220" s="19"/>
      <c r="BO1220" s="19"/>
      <c r="BP1220" s="19"/>
      <c r="BQ1220" s="19"/>
      <c r="BR1220" s="19"/>
      <c r="BS1220" s="19"/>
      <c r="BT1220" s="19"/>
      <c r="BU1220" s="19"/>
      <c r="BV1220" s="19"/>
      <c r="BW1220" s="19"/>
      <c r="BX1220" s="19"/>
      <c r="BY1220" s="19"/>
      <c r="BZ1220" s="19"/>
    </row>
    <row r="1221">
      <c r="A1221" s="20" t="s">
        <v>7</v>
      </c>
      <c r="B1221" s="20" t="s">
        <v>38</v>
      </c>
      <c r="C1221" s="21">
        <v>1173.0</v>
      </c>
      <c r="D1221" s="22">
        <v>43917.0</v>
      </c>
      <c r="E1221" s="23">
        <v>43948.0</v>
      </c>
      <c r="F1221" s="20" t="s">
        <v>161</v>
      </c>
      <c r="G1221" s="20" t="s">
        <v>162</v>
      </c>
      <c r="H1221" s="24">
        <v>1.0</v>
      </c>
      <c r="I1221" s="25">
        <v>31.0</v>
      </c>
      <c r="J1221" s="26" t="s">
        <v>30</v>
      </c>
      <c r="K1221" s="27">
        <v>1.0</v>
      </c>
      <c r="L1221" s="28" t="s">
        <v>31</v>
      </c>
      <c r="M1221" s="28">
        <v>65000.0</v>
      </c>
      <c r="N1221" s="33"/>
      <c r="O1221" s="33"/>
      <c r="P1221" s="26" t="s">
        <v>776</v>
      </c>
      <c r="Q1221" s="19"/>
      <c r="R1221" s="19"/>
      <c r="S1221" s="19"/>
      <c r="T1221" s="19"/>
      <c r="U1221" s="19"/>
      <c r="V1221" s="19"/>
      <c r="W1221" s="19"/>
      <c r="X1221" s="19"/>
      <c r="Y1221" s="19"/>
      <c r="Z1221" s="19"/>
      <c r="AA1221" s="19"/>
      <c r="AB1221" s="19"/>
      <c r="AC1221" s="19"/>
      <c r="AD1221" s="19"/>
      <c r="AE1221" s="19"/>
      <c r="AF1221" s="19"/>
      <c r="AG1221" s="19"/>
      <c r="AH1221" s="19"/>
      <c r="AI1221" s="19"/>
      <c r="AJ1221" s="19"/>
      <c r="AK1221" s="19"/>
      <c r="AL1221" s="19"/>
      <c r="AM1221" s="19"/>
      <c r="AN1221" s="19"/>
      <c r="AO1221" s="19"/>
      <c r="AP1221" s="19"/>
      <c r="AQ1221" s="19"/>
      <c r="AR1221" s="19"/>
      <c r="AS1221" s="19"/>
      <c r="AT1221" s="19"/>
      <c r="AU1221" s="19"/>
      <c r="AV1221" s="19"/>
      <c r="AW1221" s="19"/>
      <c r="AX1221" s="19"/>
      <c r="AY1221" s="19"/>
      <c r="AZ1221" s="19"/>
      <c r="BA1221" s="19"/>
      <c r="BB1221" s="19"/>
      <c r="BC1221" s="19"/>
      <c r="BD1221" s="19"/>
      <c r="BE1221" s="19"/>
      <c r="BF1221" s="19"/>
      <c r="BG1221" s="19"/>
      <c r="BH1221" s="19"/>
      <c r="BI1221" s="19"/>
      <c r="BJ1221" s="19"/>
      <c r="BK1221" s="19"/>
      <c r="BL1221" s="19"/>
      <c r="BM1221" s="19"/>
      <c r="BN1221" s="19"/>
      <c r="BO1221" s="19"/>
      <c r="BP1221" s="19"/>
      <c r="BQ1221" s="19"/>
      <c r="BR1221" s="19"/>
      <c r="BS1221" s="19"/>
      <c r="BT1221" s="19"/>
      <c r="BU1221" s="19"/>
      <c r="BV1221" s="19"/>
      <c r="BW1221" s="19"/>
      <c r="BX1221" s="19"/>
      <c r="BY1221" s="19"/>
      <c r="BZ1221" s="19"/>
    </row>
    <row r="1222" hidden="1">
      <c r="A1222" s="20" t="s">
        <v>7</v>
      </c>
      <c r="B1222" s="20" t="s">
        <v>22</v>
      </c>
      <c r="C1222" s="21">
        <v>1328.0</v>
      </c>
      <c r="D1222" s="32">
        <v>43055.0</v>
      </c>
      <c r="E1222" s="23">
        <v>44331.0</v>
      </c>
      <c r="F1222" s="20" t="s">
        <v>181</v>
      </c>
      <c r="G1222" s="20" t="s">
        <v>162</v>
      </c>
      <c r="H1222" s="24">
        <v>2.0</v>
      </c>
      <c r="I1222" s="25">
        <v>545.0</v>
      </c>
      <c r="J1222" s="26" t="s">
        <v>34</v>
      </c>
      <c r="K1222" s="27">
        <v>0.0</v>
      </c>
      <c r="L1222" s="28" t="s">
        <v>35</v>
      </c>
      <c r="M1222" s="28">
        <v>10000.0</v>
      </c>
      <c r="N1222" s="33"/>
      <c r="O1222" s="33"/>
      <c r="P1222" s="34" t="s">
        <v>777</v>
      </c>
      <c r="Q1222" s="19"/>
      <c r="R1222" s="19"/>
      <c r="S1222" s="19"/>
      <c r="T1222" s="19"/>
      <c r="U1222" s="19"/>
      <c r="V1222" s="19"/>
      <c r="W1222" s="19"/>
      <c r="X1222" s="19"/>
      <c r="Y1222" s="19"/>
      <c r="Z1222" s="19"/>
      <c r="AA1222" s="19"/>
      <c r="AB1222" s="19"/>
      <c r="AC1222" s="19"/>
      <c r="AD1222" s="19"/>
      <c r="AE1222" s="19"/>
      <c r="AF1222" s="19"/>
      <c r="AG1222" s="19"/>
      <c r="AH1222" s="19"/>
      <c r="AI1222" s="19"/>
      <c r="AJ1222" s="19"/>
      <c r="AK1222" s="19"/>
      <c r="AL1222" s="19"/>
      <c r="AM1222" s="19"/>
      <c r="AN1222" s="19"/>
      <c r="AO1222" s="19"/>
      <c r="AP1222" s="19"/>
      <c r="AQ1222" s="19"/>
      <c r="AR1222" s="19"/>
      <c r="AS1222" s="19"/>
      <c r="AT1222" s="19"/>
      <c r="AU1222" s="19"/>
      <c r="AV1222" s="19"/>
      <c r="AW1222" s="19"/>
      <c r="AX1222" s="19"/>
      <c r="AY1222" s="19"/>
      <c r="AZ1222" s="19"/>
      <c r="BA1222" s="19"/>
      <c r="BB1222" s="19"/>
      <c r="BC1222" s="19"/>
      <c r="BD1222" s="19"/>
      <c r="BE1222" s="19"/>
      <c r="BF1222" s="19"/>
      <c r="BG1222" s="19"/>
      <c r="BH1222" s="19"/>
      <c r="BI1222" s="19"/>
      <c r="BJ1222" s="19"/>
      <c r="BK1222" s="19"/>
      <c r="BL1222" s="19"/>
      <c r="BM1222" s="19"/>
      <c r="BN1222" s="19"/>
      <c r="BO1222" s="19"/>
      <c r="BP1222" s="19"/>
      <c r="BQ1222" s="19"/>
      <c r="BR1222" s="19"/>
      <c r="BS1222" s="19"/>
      <c r="BT1222" s="19"/>
      <c r="BU1222" s="19"/>
      <c r="BV1222" s="19"/>
      <c r="BW1222" s="19"/>
      <c r="BX1222" s="19"/>
      <c r="BY1222" s="19"/>
      <c r="BZ1222" s="19"/>
    </row>
    <row r="1223">
      <c r="A1223" s="20" t="s">
        <v>5</v>
      </c>
      <c r="B1223" s="20" t="s">
        <v>33</v>
      </c>
      <c r="C1223" s="21">
        <v>309.0</v>
      </c>
      <c r="D1223" s="22">
        <v>43910.0</v>
      </c>
      <c r="E1223" s="23">
        <v>43948.0</v>
      </c>
      <c r="F1223" s="20" t="s">
        <v>161</v>
      </c>
      <c r="G1223" s="20" t="s">
        <v>162</v>
      </c>
      <c r="H1223" s="24">
        <v>1.0</v>
      </c>
      <c r="I1223" s="25">
        <v>38.0</v>
      </c>
      <c r="J1223" s="26" t="s">
        <v>34</v>
      </c>
      <c r="K1223" s="27">
        <v>0.0</v>
      </c>
      <c r="L1223" s="28" t="s">
        <v>35</v>
      </c>
      <c r="M1223" s="28">
        <v>15000.0</v>
      </c>
      <c r="N1223" s="33"/>
      <c r="O1223" s="33"/>
      <c r="P1223" s="26" t="s">
        <v>778</v>
      </c>
      <c r="Q1223" s="19"/>
      <c r="R1223" s="19"/>
      <c r="S1223" s="19"/>
      <c r="T1223" s="19"/>
      <c r="U1223" s="19"/>
      <c r="V1223" s="19"/>
      <c r="W1223" s="19"/>
      <c r="X1223" s="19"/>
      <c r="Y1223" s="19"/>
      <c r="Z1223" s="19"/>
      <c r="AA1223" s="19"/>
      <c r="AB1223" s="19"/>
      <c r="AC1223" s="19"/>
      <c r="AD1223" s="19"/>
      <c r="AE1223" s="19"/>
      <c r="AF1223" s="19"/>
      <c r="AG1223" s="19"/>
      <c r="AH1223" s="19"/>
      <c r="AI1223" s="19"/>
      <c r="AJ1223" s="19"/>
      <c r="AK1223" s="19"/>
      <c r="AL1223" s="19"/>
      <c r="AM1223" s="19"/>
      <c r="AN1223" s="19"/>
      <c r="AO1223" s="19"/>
      <c r="AP1223" s="19"/>
      <c r="AQ1223" s="19"/>
      <c r="AR1223" s="19"/>
      <c r="AS1223" s="19"/>
      <c r="AT1223" s="19"/>
      <c r="AU1223" s="19"/>
      <c r="AV1223" s="19"/>
      <c r="AW1223" s="19"/>
      <c r="AX1223" s="19"/>
      <c r="AY1223" s="19"/>
      <c r="AZ1223" s="19"/>
      <c r="BA1223" s="19"/>
      <c r="BB1223" s="19"/>
      <c r="BC1223" s="19"/>
      <c r="BD1223" s="19"/>
      <c r="BE1223" s="19"/>
      <c r="BF1223" s="19"/>
      <c r="BG1223" s="19"/>
      <c r="BH1223" s="19"/>
      <c r="BI1223" s="19"/>
      <c r="BJ1223" s="19"/>
      <c r="BK1223" s="19"/>
      <c r="BL1223" s="19"/>
      <c r="BM1223" s="19"/>
      <c r="BN1223" s="19"/>
      <c r="BO1223" s="19"/>
      <c r="BP1223" s="19"/>
      <c r="BQ1223" s="19"/>
      <c r="BR1223" s="19"/>
      <c r="BS1223" s="19"/>
      <c r="BT1223" s="19"/>
      <c r="BU1223" s="19"/>
      <c r="BV1223" s="19"/>
      <c r="BW1223" s="19"/>
      <c r="BX1223" s="19"/>
      <c r="BY1223" s="19"/>
      <c r="BZ1223" s="19"/>
    </row>
    <row r="1224" hidden="1">
      <c r="A1224" s="20" t="s">
        <v>7</v>
      </c>
      <c r="B1224" s="20" t="s">
        <v>33</v>
      </c>
      <c r="C1224" s="21">
        <v>279.0</v>
      </c>
      <c r="D1224" s="22">
        <v>44295.0</v>
      </c>
      <c r="E1224" s="23">
        <v>44333.0</v>
      </c>
      <c r="F1224" s="20" t="s">
        <v>181</v>
      </c>
      <c r="G1224" s="20" t="s">
        <v>162</v>
      </c>
      <c r="H1224" s="24">
        <v>2.0</v>
      </c>
      <c r="I1224" s="25">
        <v>60.0</v>
      </c>
      <c r="J1224" s="26" t="s">
        <v>39</v>
      </c>
      <c r="K1224" s="27">
        <v>0.25</v>
      </c>
      <c r="L1224" s="28" t="s">
        <v>26</v>
      </c>
      <c r="M1224" s="28">
        <v>150000.0</v>
      </c>
      <c r="N1224" s="29"/>
      <c r="O1224" s="30">
        <v>44295.0</v>
      </c>
      <c r="P1224" s="26" t="s">
        <v>779</v>
      </c>
      <c r="Q1224" s="19"/>
      <c r="R1224" s="19"/>
      <c r="S1224" s="19"/>
      <c r="T1224" s="19"/>
      <c r="U1224" s="19"/>
      <c r="V1224" s="19"/>
      <c r="W1224" s="19"/>
      <c r="X1224" s="19"/>
      <c r="Y1224" s="19"/>
      <c r="Z1224" s="19"/>
      <c r="AA1224" s="19"/>
      <c r="AB1224" s="19"/>
      <c r="AC1224" s="19"/>
      <c r="AD1224" s="19"/>
      <c r="AE1224" s="19"/>
      <c r="AF1224" s="19"/>
      <c r="AG1224" s="19"/>
      <c r="AH1224" s="19"/>
      <c r="AI1224" s="19"/>
      <c r="AJ1224" s="19"/>
      <c r="AK1224" s="19"/>
      <c r="AL1224" s="19"/>
      <c r="AM1224" s="19"/>
      <c r="AN1224" s="19"/>
      <c r="AO1224" s="19"/>
      <c r="AP1224" s="19"/>
      <c r="AQ1224" s="19"/>
      <c r="AR1224" s="19"/>
      <c r="AS1224" s="19"/>
      <c r="AT1224" s="19"/>
      <c r="AU1224" s="19"/>
      <c r="AV1224" s="19"/>
      <c r="AW1224" s="19"/>
      <c r="AX1224" s="19"/>
      <c r="AY1224" s="19"/>
      <c r="AZ1224" s="19"/>
      <c r="BA1224" s="19"/>
      <c r="BB1224" s="19"/>
      <c r="BC1224" s="19"/>
      <c r="BD1224" s="19"/>
      <c r="BE1224" s="19"/>
      <c r="BF1224" s="19"/>
      <c r="BG1224" s="19"/>
      <c r="BH1224" s="19"/>
      <c r="BI1224" s="19"/>
      <c r="BJ1224" s="19"/>
      <c r="BK1224" s="19"/>
      <c r="BL1224" s="19"/>
      <c r="BM1224" s="19"/>
      <c r="BN1224" s="19"/>
      <c r="BO1224" s="19"/>
      <c r="BP1224" s="19"/>
      <c r="BQ1224" s="19"/>
      <c r="BR1224" s="19"/>
      <c r="BS1224" s="19"/>
      <c r="BT1224" s="19"/>
      <c r="BU1224" s="19"/>
      <c r="BV1224" s="19"/>
      <c r="BW1224" s="19"/>
      <c r="BX1224" s="19"/>
      <c r="BY1224" s="19"/>
      <c r="BZ1224" s="19"/>
    </row>
    <row r="1225" hidden="1">
      <c r="A1225" s="20" t="s">
        <v>7</v>
      </c>
      <c r="B1225" s="20" t="s">
        <v>74</v>
      </c>
      <c r="C1225" s="21">
        <v>229.0</v>
      </c>
      <c r="D1225" s="22">
        <v>44268.0</v>
      </c>
      <c r="E1225" s="23">
        <v>44333.0</v>
      </c>
      <c r="F1225" s="20" t="s">
        <v>181</v>
      </c>
      <c r="G1225" s="20" t="s">
        <v>162</v>
      </c>
      <c r="H1225" s="24">
        <v>2.0</v>
      </c>
      <c r="I1225" s="25">
        <v>65.0</v>
      </c>
      <c r="J1225" s="26" t="s">
        <v>30</v>
      </c>
      <c r="K1225" s="27">
        <v>1.0</v>
      </c>
      <c r="L1225" s="28" t="s">
        <v>31</v>
      </c>
      <c r="M1225" s="28">
        <v>20000.0</v>
      </c>
      <c r="N1225" s="29"/>
      <c r="O1225" s="30">
        <v>44273.0</v>
      </c>
      <c r="P1225" s="26" t="s">
        <v>780</v>
      </c>
      <c r="Q1225" s="19"/>
      <c r="R1225" s="19"/>
      <c r="S1225" s="19"/>
      <c r="T1225" s="19"/>
      <c r="U1225" s="19"/>
      <c r="V1225" s="19"/>
      <c r="W1225" s="19"/>
      <c r="X1225" s="19"/>
      <c r="Y1225" s="19"/>
      <c r="Z1225" s="19"/>
      <c r="AA1225" s="19"/>
      <c r="AB1225" s="19"/>
      <c r="AC1225" s="19"/>
      <c r="AD1225" s="19"/>
      <c r="AE1225" s="19"/>
      <c r="AF1225" s="19"/>
      <c r="AG1225" s="19"/>
      <c r="AH1225" s="19"/>
      <c r="AI1225" s="19"/>
      <c r="AJ1225" s="19"/>
      <c r="AK1225" s="19"/>
      <c r="AL1225" s="19"/>
      <c r="AM1225" s="19"/>
      <c r="AN1225" s="19"/>
      <c r="AO1225" s="19"/>
      <c r="AP1225" s="19"/>
      <c r="AQ1225" s="19"/>
      <c r="AR1225" s="19"/>
      <c r="AS1225" s="19"/>
      <c r="AT1225" s="19"/>
      <c r="AU1225" s="19"/>
      <c r="AV1225" s="19"/>
      <c r="AW1225" s="19"/>
      <c r="AX1225" s="19"/>
      <c r="AY1225" s="19"/>
      <c r="AZ1225" s="19"/>
      <c r="BA1225" s="19"/>
      <c r="BB1225" s="19"/>
      <c r="BC1225" s="19"/>
      <c r="BD1225" s="19"/>
      <c r="BE1225" s="19"/>
      <c r="BF1225" s="19"/>
      <c r="BG1225" s="19"/>
      <c r="BH1225" s="19"/>
      <c r="BI1225" s="19"/>
      <c r="BJ1225" s="19"/>
      <c r="BK1225" s="19"/>
      <c r="BL1225" s="19"/>
      <c r="BM1225" s="19"/>
      <c r="BN1225" s="19"/>
      <c r="BO1225" s="19"/>
      <c r="BP1225" s="19"/>
      <c r="BQ1225" s="19"/>
      <c r="BR1225" s="19"/>
      <c r="BS1225" s="19"/>
      <c r="BT1225" s="19"/>
      <c r="BU1225" s="19"/>
      <c r="BV1225" s="19"/>
      <c r="BW1225" s="19"/>
      <c r="BX1225" s="19"/>
      <c r="BY1225" s="19"/>
      <c r="BZ1225" s="19"/>
    </row>
    <row r="1226">
      <c r="A1226" s="20" t="s">
        <v>7</v>
      </c>
      <c r="B1226" s="20" t="s">
        <v>22</v>
      </c>
      <c r="C1226" s="21">
        <v>568.0</v>
      </c>
      <c r="D1226" s="22">
        <v>43947.0</v>
      </c>
      <c r="E1226" s="23">
        <v>43947.0</v>
      </c>
      <c r="F1226" s="20" t="s">
        <v>161</v>
      </c>
      <c r="G1226" s="20" t="s">
        <v>162</v>
      </c>
      <c r="H1226" s="24">
        <v>1.0</v>
      </c>
      <c r="I1226" s="25">
        <v>0.0</v>
      </c>
      <c r="J1226" s="26" t="s">
        <v>30</v>
      </c>
      <c r="K1226" s="27">
        <v>1.0</v>
      </c>
      <c r="L1226" s="28" t="s">
        <v>31</v>
      </c>
      <c r="M1226" s="28">
        <v>0.0</v>
      </c>
      <c r="N1226" s="33"/>
      <c r="O1226" s="33"/>
      <c r="P1226" s="39"/>
      <c r="Q1226" s="19"/>
      <c r="R1226" s="19"/>
      <c r="S1226" s="19"/>
      <c r="T1226" s="19"/>
      <c r="U1226" s="19"/>
      <c r="V1226" s="19"/>
      <c r="W1226" s="19"/>
      <c r="X1226" s="19"/>
      <c r="Y1226" s="19"/>
      <c r="Z1226" s="19"/>
      <c r="AA1226" s="19"/>
      <c r="AB1226" s="19"/>
      <c r="AC1226" s="19"/>
      <c r="AD1226" s="19"/>
      <c r="AE1226" s="19"/>
      <c r="AF1226" s="19"/>
      <c r="AG1226" s="19"/>
      <c r="AH1226" s="19"/>
      <c r="AI1226" s="19"/>
      <c r="AJ1226" s="19"/>
      <c r="AK1226" s="19"/>
      <c r="AL1226" s="19"/>
      <c r="AM1226" s="19"/>
      <c r="AN1226" s="19"/>
      <c r="AO1226" s="19"/>
      <c r="AP1226" s="19"/>
      <c r="AQ1226" s="19"/>
      <c r="AR1226" s="19"/>
      <c r="AS1226" s="19"/>
      <c r="AT1226" s="19"/>
      <c r="AU1226" s="19"/>
      <c r="AV1226" s="19"/>
      <c r="AW1226" s="19"/>
      <c r="AX1226" s="19"/>
      <c r="AY1226" s="19"/>
      <c r="AZ1226" s="19"/>
      <c r="BA1226" s="19"/>
      <c r="BB1226" s="19"/>
      <c r="BC1226" s="19"/>
      <c r="BD1226" s="19"/>
      <c r="BE1226" s="19"/>
      <c r="BF1226" s="19"/>
      <c r="BG1226" s="19"/>
      <c r="BH1226" s="19"/>
      <c r="BI1226" s="19"/>
      <c r="BJ1226" s="19"/>
      <c r="BK1226" s="19"/>
      <c r="BL1226" s="19"/>
      <c r="BM1226" s="19"/>
      <c r="BN1226" s="19"/>
      <c r="BO1226" s="19"/>
      <c r="BP1226" s="19"/>
      <c r="BQ1226" s="19"/>
      <c r="BR1226" s="19"/>
      <c r="BS1226" s="19"/>
      <c r="BT1226" s="19"/>
      <c r="BU1226" s="19"/>
      <c r="BV1226" s="19"/>
      <c r="BW1226" s="19"/>
      <c r="BX1226" s="19"/>
      <c r="BY1226" s="19"/>
      <c r="BZ1226" s="19"/>
    </row>
    <row r="1227" hidden="1">
      <c r="A1227" s="20" t="s">
        <v>5</v>
      </c>
      <c r="B1227" s="20" t="s">
        <v>38</v>
      </c>
      <c r="C1227" s="21">
        <v>1161.0</v>
      </c>
      <c r="D1227" s="22">
        <v>44333.0</v>
      </c>
      <c r="E1227" s="23">
        <v>44336.0</v>
      </c>
      <c r="F1227" s="20" t="s">
        <v>181</v>
      </c>
      <c r="G1227" s="20" t="s">
        <v>162</v>
      </c>
      <c r="H1227" s="24">
        <v>2.0</v>
      </c>
      <c r="I1227" s="25">
        <v>3.0</v>
      </c>
      <c r="J1227" s="26" t="s">
        <v>30</v>
      </c>
      <c r="K1227" s="27">
        <v>1.0</v>
      </c>
      <c r="L1227" s="28" t="s">
        <v>31</v>
      </c>
      <c r="M1227" s="28">
        <v>12000.0</v>
      </c>
      <c r="N1227" s="33"/>
      <c r="O1227" s="33"/>
      <c r="P1227" s="34" t="s">
        <v>781</v>
      </c>
      <c r="Q1227" s="19"/>
      <c r="R1227" s="19"/>
      <c r="S1227" s="19"/>
      <c r="T1227" s="19"/>
      <c r="U1227" s="19"/>
      <c r="V1227" s="19"/>
      <c r="W1227" s="19"/>
      <c r="X1227" s="19"/>
      <c r="Y1227" s="19"/>
      <c r="Z1227" s="19"/>
      <c r="AA1227" s="19"/>
      <c r="AB1227" s="19"/>
      <c r="AC1227" s="19"/>
      <c r="AD1227" s="19"/>
      <c r="AE1227" s="19"/>
      <c r="AF1227" s="19"/>
      <c r="AG1227" s="19"/>
      <c r="AH1227" s="19"/>
      <c r="AI1227" s="19"/>
      <c r="AJ1227" s="19"/>
      <c r="AK1227" s="19"/>
      <c r="AL1227" s="19"/>
      <c r="AM1227" s="19"/>
      <c r="AN1227" s="19"/>
      <c r="AO1227" s="19"/>
      <c r="AP1227" s="19"/>
      <c r="AQ1227" s="19"/>
      <c r="AR1227" s="19"/>
      <c r="AS1227" s="19"/>
      <c r="AT1227" s="19"/>
      <c r="AU1227" s="19"/>
      <c r="AV1227" s="19"/>
      <c r="AW1227" s="19"/>
      <c r="AX1227" s="19"/>
      <c r="AY1227" s="19"/>
      <c r="AZ1227" s="19"/>
      <c r="BA1227" s="19"/>
      <c r="BB1227" s="19"/>
      <c r="BC1227" s="19"/>
      <c r="BD1227" s="19"/>
      <c r="BE1227" s="19"/>
      <c r="BF1227" s="19"/>
      <c r="BG1227" s="19"/>
      <c r="BH1227" s="19"/>
      <c r="BI1227" s="19"/>
      <c r="BJ1227" s="19"/>
      <c r="BK1227" s="19"/>
      <c r="BL1227" s="19"/>
      <c r="BM1227" s="19"/>
      <c r="BN1227" s="19"/>
      <c r="BO1227" s="19"/>
      <c r="BP1227" s="19"/>
      <c r="BQ1227" s="19"/>
      <c r="BR1227" s="19"/>
      <c r="BS1227" s="19"/>
      <c r="BT1227" s="19"/>
      <c r="BU1227" s="19"/>
      <c r="BV1227" s="19"/>
      <c r="BW1227" s="19"/>
      <c r="BX1227" s="19"/>
      <c r="BY1227" s="19"/>
      <c r="BZ1227" s="19"/>
    </row>
    <row r="1228" hidden="1">
      <c r="A1228" s="20" t="s">
        <v>7</v>
      </c>
      <c r="B1228" s="20" t="s">
        <v>74</v>
      </c>
      <c r="C1228" s="21">
        <v>189.0</v>
      </c>
      <c r="D1228" s="22">
        <v>44296.0</v>
      </c>
      <c r="E1228" s="23">
        <v>44336.0</v>
      </c>
      <c r="F1228" s="20" t="s">
        <v>181</v>
      </c>
      <c r="G1228" s="20" t="s">
        <v>162</v>
      </c>
      <c r="H1228" s="24">
        <v>2.0</v>
      </c>
      <c r="I1228" s="25">
        <v>40.0</v>
      </c>
      <c r="J1228" s="26" t="s">
        <v>30</v>
      </c>
      <c r="K1228" s="27">
        <v>1.0</v>
      </c>
      <c r="L1228" s="28" t="s">
        <v>31</v>
      </c>
      <c r="M1228" s="28">
        <v>8500.0</v>
      </c>
      <c r="N1228" s="29"/>
      <c r="O1228" s="30">
        <v>44253.0</v>
      </c>
      <c r="P1228" s="34" t="s">
        <v>782</v>
      </c>
      <c r="Q1228" s="19"/>
      <c r="R1228" s="19"/>
      <c r="S1228" s="19"/>
      <c r="T1228" s="19"/>
      <c r="U1228" s="19"/>
      <c r="V1228" s="19"/>
      <c r="W1228" s="19"/>
      <c r="X1228" s="19"/>
      <c r="Y1228" s="19"/>
      <c r="Z1228" s="19"/>
      <c r="AA1228" s="19"/>
      <c r="AB1228" s="19"/>
      <c r="AC1228" s="19"/>
      <c r="AD1228" s="19"/>
      <c r="AE1228" s="19"/>
      <c r="AF1228" s="19"/>
      <c r="AG1228" s="19"/>
      <c r="AH1228" s="19"/>
      <c r="AI1228" s="19"/>
      <c r="AJ1228" s="19"/>
      <c r="AK1228" s="19"/>
      <c r="AL1228" s="19"/>
      <c r="AM1228" s="19"/>
      <c r="AN1228" s="19"/>
      <c r="AO1228" s="19"/>
      <c r="AP1228" s="19"/>
      <c r="AQ1228" s="19"/>
      <c r="AR1228" s="19"/>
      <c r="AS1228" s="19"/>
      <c r="AT1228" s="19"/>
      <c r="AU1228" s="19"/>
      <c r="AV1228" s="19"/>
      <c r="AW1228" s="19"/>
      <c r="AX1228" s="19"/>
      <c r="AY1228" s="19"/>
      <c r="AZ1228" s="19"/>
      <c r="BA1228" s="19"/>
      <c r="BB1228" s="19"/>
      <c r="BC1228" s="19"/>
      <c r="BD1228" s="19"/>
      <c r="BE1228" s="19"/>
      <c r="BF1228" s="19"/>
      <c r="BG1228" s="19"/>
      <c r="BH1228" s="19"/>
      <c r="BI1228" s="19"/>
      <c r="BJ1228" s="19"/>
      <c r="BK1228" s="19"/>
      <c r="BL1228" s="19"/>
      <c r="BM1228" s="19"/>
      <c r="BN1228" s="19"/>
      <c r="BO1228" s="19"/>
      <c r="BP1228" s="19"/>
      <c r="BQ1228" s="19"/>
      <c r="BR1228" s="19"/>
      <c r="BS1228" s="19"/>
      <c r="BT1228" s="19"/>
      <c r="BU1228" s="19"/>
      <c r="BV1228" s="19"/>
      <c r="BW1228" s="19"/>
      <c r="BX1228" s="19"/>
      <c r="BY1228" s="19"/>
      <c r="BZ1228" s="19"/>
    </row>
    <row r="1229" hidden="1">
      <c r="A1229" s="20" t="s">
        <v>5</v>
      </c>
      <c r="B1229" s="20" t="s">
        <v>74</v>
      </c>
      <c r="C1229" s="21">
        <v>190.0</v>
      </c>
      <c r="D1229" s="22">
        <v>44296.0</v>
      </c>
      <c r="E1229" s="23">
        <v>44336.0</v>
      </c>
      <c r="F1229" s="20" t="s">
        <v>181</v>
      </c>
      <c r="G1229" s="20" t="s">
        <v>162</v>
      </c>
      <c r="H1229" s="24">
        <v>2.0</v>
      </c>
      <c r="I1229" s="25">
        <v>40.0</v>
      </c>
      <c r="J1229" s="26" t="s">
        <v>30</v>
      </c>
      <c r="K1229" s="27">
        <v>1.0</v>
      </c>
      <c r="L1229" s="28" t="s">
        <v>31</v>
      </c>
      <c r="M1229" s="28">
        <v>15750.0</v>
      </c>
      <c r="N1229" s="29"/>
      <c r="O1229" s="30">
        <v>44253.0</v>
      </c>
      <c r="P1229" s="34" t="s">
        <v>782</v>
      </c>
      <c r="Q1229" s="19"/>
      <c r="R1229" s="19"/>
      <c r="S1229" s="19"/>
      <c r="T1229" s="19"/>
      <c r="U1229" s="19"/>
      <c r="V1229" s="19"/>
      <c r="W1229" s="19"/>
      <c r="X1229" s="19"/>
      <c r="Y1229" s="19"/>
      <c r="Z1229" s="19"/>
      <c r="AA1229" s="19"/>
      <c r="AB1229" s="19"/>
      <c r="AC1229" s="19"/>
      <c r="AD1229" s="19"/>
      <c r="AE1229" s="19"/>
      <c r="AF1229" s="19"/>
      <c r="AG1229" s="19"/>
      <c r="AH1229" s="19"/>
      <c r="AI1229" s="19"/>
      <c r="AJ1229" s="19"/>
      <c r="AK1229" s="19"/>
      <c r="AL1229" s="19"/>
      <c r="AM1229" s="19"/>
      <c r="AN1229" s="19"/>
      <c r="AO1229" s="19"/>
      <c r="AP1229" s="19"/>
      <c r="AQ1229" s="19"/>
      <c r="AR1229" s="19"/>
      <c r="AS1229" s="19"/>
      <c r="AT1229" s="19"/>
      <c r="AU1229" s="19"/>
      <c r="AV1229" s="19"/>
      <c r="AW1229" s="19"/>
      <c r="AX1229" s="19"/>
      <c r="AY1229" s="19"/>
      <c r="AZ1229" s="19"/>
      <c r="BA1229" s="19"/>
      <c r="BB1229" s="19"/>
      <c r="BC1229" s="19"/>
      <c r="BD1229" s="19"/>
      <c r="BE1229" s="19"/>
      <c r="BF1229" s="19"/>
      <c r="BG1229" s="19"/>
      <c r="BH1229" s="19"/>
      <c r="BI1229" s="19"/>
      <c r="BJ1229" s="19"/>
      <c r="BK1229" s="19"/>
      <c r="BL1229" s="19"/>
      <c r="BM1229" s="19"/>
      <c r="BN1229" s="19"/>
      <c r="BO1229" s="19"/>
      <c r="BP1229" s="19"/>
      <c r="BQ1229" s="19"/>
      <c r="BR1229" s="19"/>
      <c r="BS1229" s="19"/>
      <c r="BT1229" s="19"/>
      <c r="BU1229" s="19"/>
      <c r="BV1229" s="19"/>
      <c r="BW1229" s="19"/>
      <c r="BX1229" s="19"/>
      <c r="BY1229" s="19"/>
      <c r="BZ1229" s="19"/>
    </row>
    <row r="1230" hidden="1">
      <c r="A1230" s="20" t="s">
        <v>5</v>
      </c>
      <c r="B1230" s="20" t="s">
        <v>22</v>
      </c>
      <c r="C1230" s="21">
        <v>530.0</v>
      </c>
      <c r="D1230" s="22">
        <v>44336.0</v>
      </c>
      <c r="E1230" s="23">
        <v>44337.0</v>
      </c>
      <c r="F1230" s="20" t="s">
        <v>181</v>
      </c>
      <c r="G1230" s="20" t="s">
        <v>162</v>
      </c>
      <c r="H1230" s="24">
        <v>2.0</v>
      </c>
      <c r="I1230" s="25">
        <v>1.0</v>
      </c>
      <c r="J1230" s="26" t="s">
        <v>30</v>
      </c>
      <c r="K1230" s="27">
        <v>1.0</v>
      </c>
      <c r="L1230" s="28" t="s">
        <v>31</v>
      </c>
      <c r="M1230" s="28">
        <v>5000.0</v>
      </c>
      <c r="N1230" s="33"/>
      <c r="O1230" s="33"/>
      <c r="P1230" s="26" t="s">
        <v>783</v>
      </c>
      <c r="Q1230" s="19"/>
      <c r="R1230" s="19"/>
      <c r="S1230" s="19"/>
      <c r="T1230" s="19"/>
      <c r="U1230" s="19"/>
      <c r="V1230" s="19"/>
      <c r="W1230" s="19"/>
      <c r="X1230" s="19"/>
      <c r="Y1230" s="19"/>
      <c r="Z1230" s="19"/>
      <c r="AA1230" s="19"/>
      <c r="AB1230" s="19"/>
      <c r="AC1230" s="19"/>
      <c r="AD1230" s="19"/>
      <c r="AE1230" s="19"/>
      <c r="AF1230" s="19"/>
      <c r="AG1230" s="19"/>
      <c r="AH1230" s="19"/>
      <c r="AI1230" s="19"/>
      <c r="AJ1230" s="19"/>
      <c r="AK1230" s="19"/>
      <c r="AL1230" s="19"/>
      <c r="AM1230" s="19"/>
      <c r="AN1230" s="19"/>
      <c r="AO1230" s="19"/>
      <c r="AP1230" s="19"/>
      <c r="AQ1230" s="19"/>
      <c r="AR1230" s="19"/>
      <c r="AS1230" s="19"/>
      <c r="AT1230" s="19"/>
      <c r="AU1230" s="19"/>
      <c r="AV1230" s="19"/>
      <c r="AW1230" s="19"/>
      <c r="AX1230" s="19"/>
      <c r="AY1230" s="19"/>
      <c r="AZ1230" s="19"/>
      <c r="BA1230" s="19"/>
      <c r="BB1230" s="19"/>
      <c r="BC1230" s="19"/>
      <c r="BD1230" s="19"/>
      <c r="BE1230" s="19"/>
      <c r="BF1230" s="19"/>
      <c r="BG1230" s="19"/>
      <c r="BH1230" s="19"/>
      <c r="BI1230" s="19"/>
      <c r="BJ1230" s="19"/>
      <c r="BK1230" s="19"/>
      <c r="BL1230" s="19"/>
      <c r="BM1230" s="19"/>
      <c r="BN1230" s="19"/>
      <c r="BO1230" s="19"/>
      <c r="BP1230" s="19"/>
      <c r="BQ1230" s="19"/>
      <c r="BR1230" s="19"/>
      <c r="BS1230" s="19"/>
      <c r="BT1230" s="19"/>
      <c r="BU1230" s="19"/>
      <c r="BV1230" s="19"/>
      <c r="BW1230" s="19"/>
      <c r="BX1230" s="19"/>
      <c r="BY1230" s="19"/>
      <c r="BZ1230" s="19"/>
    </row>
    <row r="1231" hidden="1">
      <c r="A1231" s="20" t="s">
        <v>5</v>
      </c>
      <c r="B1231" s="20" t="s">
        <v>38</v>
      </c>
      <c r="C1231" s="21">
        <v>131.0</v>
      </c>
      <c r="D1231" s="22">
        <v>44316.0</v>
      </c>
      <c r="E1231" s="23">
        <v>44337.0</v>
      </c>
      <c r="F1231" s="20" t="s">
        <v>181</v>
      </c>
      <c r="G1231" s="20" t="s">
        <v>162</v>
      </c>
      <c r="H1231" s="24">
        <v>2.0</v>
      </c>
      <c r="I1231" s="25">
        <v>21.0</v>
      </c>
      <c r="J1231" s="26" t="s">
        <v>30</v>
      </c>
      <c r="K1231" s="27">
        <v>1.0</v>
      </c>
      <c r="L1231" s="28" t="s">
        <v>31</v>
      </c>
      <c r="M1231" s="28">
        <v>5000.0</v>
      </c>
      <c r="N1231" s="33"/>
      <c r="O1231" s="33"/>
      <c r="P1231" s="34" t="s">
        <v>784</v>
      </c>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c r="AW1231" s="19"/>
      <c r="AX1231" s="19"/>
      <c r="AY1231" s="19"/>
      <c r="AZ1231" s="19"/>
      <c r="BA1231" s="19"/>
      <c r="BB1231" s="19"/>
      <c r="BC1231" s="19"/>
      <c r="BD1231" s="19"/>
      <c r="BE1231" s="19"/>
      <c r="BF1231" s="19"/>
      <c r="BG1231" s="19"/>
      <c r="BH1231" s="19"/>
      <c r="BI1231" s="19"/>
      <c r="BJ1231" s="19"/>
      <c r="BK1231" s="19"/>
      <c r="BL1231" s="19"/>
      <c r="BM1231" s="19"/>
      <c r="BN1231" s="19"/>
      <c r="BO1231" s="19"/>
      <c r="BP1231" s="19"/>
      <c r="BQ1231" s="19"/>
      <c r="BR1231" s="19"/>
      <c r="BS1231" s="19"/>
      <c r="BT1231" s="19"/>
      <c r="BU1231" s="19"/>
      <c r="BV1231" s="19"/>
      <c r="BW1231" s="19"/>
      <c r="BX1231" s="19"/>
      <c r="BY1231" s="19"/>
      <c r="BZ1231" s="19"/>
    </row>
    <row r="1232" hidden="1">
      <c r="A1232" s="20" t="s">
        <v>5</v>
      </c>
      <c r="B1232" s="20" t="s">
        <v>22</v>
      </c>
      <c r="C1232" s="21">
        <v>1706.0</v>
      </c>
      <c r="D1232" s="22">
        <v>44251.0</v>
      </c>
      <c r="E1232" s="23">
        <v>44338.0</v>
      </c>
      <c r="F1232" s="20" t="s">
        <v>181</v>
      </c>
      <c r="G1232" s="20" t="s">
        <v>162</v>
      </c>
      <c r="H1232" s="24">
        <v>2.0</v>
      </c>
      <c r="I1232" s="25">
        <v>65.0</v>
      </c>
      <c r="J1232" s="26" t="s">
        <v>25</v>
      </c>
      <c r="K1232" s="27">
        <v>0.25</v>
      </c>
      <c r="L1232" s="28" t="s">
        <v>26</v>
      </c>
      <c r="M1232" s="28">
        <v>25000.0</v>
      </c>
      <c r="N1232" s="29"/>
      <c r="O1232" s="30">
        <v>44252.0</v>
      </c>
      <c r="P1232" s="26" t="s">
        <v>54</v>
      </c>
      <c r="Q1232" s="19"/>
      <c r="R1232" s="19"/>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W1232" s="19"/>
      <c r="AX1232" s="19"/>
      <c r="AY1232" s="19"/>
      <c r="AZ1232" s="19"/>
      <c r="BA1232" s="19"/>
      <c r="BB1232" s="19"/>
      <c r="BC1232" s="19"/>
      <c r="BD1232" s="19"/>
      <c r="BE1232" s="19"/>
      <c r="BF1232" s="19"/>
      <c r="BG1232" s="19"/>
      <c r="BH1232" s="19"/>
      <c r="BI1232" s="19"/>
      <c r="BJ1232" s="19"/>
      <c r="BK1232" s="19"/>
      <c r="BL1232" s="19"/>
      <c r="BM1232" s="19"/>
      <c r="BN1232" s="19"/>
      <c r="BO1232" s="19"/>
      <c r="BP1232" s="19"/>
      <c r="BQ1232" s="19"/>
      <c r="BR1232" s="19"/>
      <c r="BS1232" s="19"/>
      <c r="BT1232" s="19"/>
      <c r="BU1232" s="19"/>
      <c r="BV1232" s="19"/>
      <c r="BW1232" s="19"/>
      <c r="BX1232" s="19"/>
      <c r="BY1232" s="19"/>
      <c r="BZ1232" s="19"/>
    </row>
    <row r="1233">
      <c r="A1233" s="20" t="s">
        <v>7</v>
      </c>
      <c r="B1233" s="20" t="s">
        <v>22</v>
      </c>
      <c r="C1233" s="21">
        <v>569.0</v>
      </c>
      <c r="D1233" s="22">
        <v>43947.0</v>
      </c>
      <c r="E1233" s="23">
        <v>43947.0</v>
      </c>
      <c r="F1233" s="20" t="s">
        <v>161</v>
      </c>
      <c r="G1233" s="20" t="s">
        <v>162</v>
      </c>
      <c r="H1233" s="24">
        <v>1.0</v>
      </c>
      <c r="I1233" s="25">
        <v>0.0</v>
      </c>
      <c r="J1233" s="26" t="s">
        <v>30</v>
      </c>
      <c r="K1233" s="27">
        <v>1.0</v>
      </c>
      <c r="L1233" s="28" t="s">
        <v>31</v>
      </c>
      <c r="M1233" s="28">
        <v>0.0</v>
      </c>
      <c r="N1233" s="33"/>
      <c r="O1233" s="33"/>
      <c r="P1233" s="39"/>
      <c r="Q1233" s="19"/>
      <c r="R1233" s="19"/>
      <c r="S1233" s="19"/>
      <c r="T1233" s="19"/>
      <c r="U1233" s="19"/>
      <c r="V1233" s="19"/>
      <c r="W1233" s="19"/>
      <c r="X1233" s="19"/>
      <c r="Y1233" s="19"/>
      <c r="Z1233" s="19"/>
      <c r="AA1233" s="19"/>
      <c r="AB1233" s="19"/>
      <c r="AC1233" s="19"/>
      <c r="AD1233" s="19"/>
      <c r="AE1233" s="19"/>
      <c r="AF1233" s="19"/>
      <c r="AG1233" s="19"/>
      <c r="AH1233" s="19"/>
      <c r="AI1233" s="19"/>
      <c r="AJ1233" s="19"/>
      <c r="AK1233" s="19"/>
      <c r="AL1233" s="19"/>
      <c r="AM1233" s="19"/>
      <c r="AN1233" s="19"/>
      <c r="AO1233" s="19"/>
      <c r="AP1233" s="19"/>
      <c r="AQ1233" s="19"/>
      <c r="AR1233" s="19"/>
      <c r="AS1233" s="19"/>
      <c r="AT1233" s="19"/>
      <c r="AU1233" s="19"/>
      <c r="AV1233" s="19"/>
      <c r="AW1233" s="19"/>
      <c r="AX1233" s="19"/>
      <c r="AY1233" s="19"/>
      <c r="AZ1233" s="19"/>
      <c r="BA1233" s="19"/>
      <c r="BB1233" s="19"/>
      <c r="BC1233" s="19"/>
      <c r="BD1233" s="19"/>
      <c r="BE1233" s="19"/>
      <c r="BF1233" s="19"/>
      <c r="BG1233" s="19"/>
      <c r="BH1233" s="19"/>
      <c r="BI1233" s="19"/>
      <c r="BJ1233" s="19"/>
      <c r="BK1233" s="19"/>
      <c r="BL1233" s="19"/>
      <c r="BM1233" s="19"/>
      <c r="BN1233" s="19"/>
      <c r="BO1233" s="19"/>
      <c r="BP1233" s="19"/>
      <c r="BQ1233" s="19"/>
      <c r="BR1233" s="19"/>
      <c r="BS1233" s="19"/>
      <c r="BT1233" s="19"/>
      <c r="BU1233" s="19"/>
      <c r="BV1233" s="19"/>
      <c r="BW1233" s="19"/>
      <c r="BX1233" s="19"/>
      <c r="BY1233" s="19"/>
      <c r="BZ1233" s="19"/>
    </row>
    <row r="1234" hidden="1">
      <c r="A1234" s="20" t="s">
        <v>7</v>
      </c>
      <c r="B1234" s="20" t="s">
        <v>38</v>
      </c>
      <c r="C1234" s="21">
        <v>1110.0</v>
      </c>
      <c r="D1234" s="22">
        <v>44309.0</v>
      </c>
      <c r="E1234" s="23">
        <v>44340.0</v>
      </c>
      <c r="F1234" s="20" t="s">
        <v>181</v>
      </c>
      <c r="G1234" s="20" t="s">
        <v>162</v>
      </c>
      <c r="H1234" s="24">
        <v>2.0</v>
      </c>
      <c r="I1234" s="25">
        <v>31.0</v>
      </c>
      <c r="J1234" s="26" t="s">
        <v>34</v>
      </c>
      <c r="K1234" s="27">
        <v>0.0</v>
      </c>
      <c r="L1234" s="28" t="s">
        <v>35</v>
      </c>
      <c r="M1234" s="28">
        <v>180000.0</v>
      </c>
      <c r="N1234" s="29"/>
      <c r="O1234" s="30">
        <v>44273.0</v>
      </c>
      <c r="P1234" s="34" t="s">
        <v>785</v>
      </c>
      <c r="Q1234" s="19"/>
      <c r="R1234" s="19"/>
      <c r="S1234" s="19"/>
      <c r="T1234" s="19"/>
      <c r="U1234" s="19"/>
      <c r="V1234" s="19"/>
      <c r="W1234" s="19"/>
      <c r="X1234" s="19"/>
      <c r="Y1234" s="19"/>
      <c r="Z1234" s="19"/>
      <c r="AA1234" s="19"/>
      <c r="AB1234" s="19"/>
      <c r="AC1234" s="19"/>
      <c r="AD1234" s="19"/>
      <c r="AE1234" s="19"/>
      <c r="AF1234" s="19"/>
      <c r="AG1234" s="19"/>
      <c r="AH1234" s="19"/>
      <c r="AI1234" s="19"/>
      <c r="AJ1234" s="19"/>
      <c r="AK1234" s="19"/>
      <c r="AL1234" s="19"/>
      <c r="AM1234" s="19"/>
      <c r="AN1234" s="19"/>
      <c r="AO1234" s="19"/>
      <c r="AP1234" s="19"/>
      <c r="AQ1234" s="19"/>
      <c r="AR1234" s="19"/>
      <c r="AS1234" s="19"/>
      <c r="AT1234" s="19"/>
      <c r="AU1234" s="19"/>
      <c r="AV1234" s="19"/>
      <c r="AW1234" s="19"/>
      <c r="AX1234" s="19"/>
      <c r="AY1234" s="19"/>
      <c r="AZ1234" s="19"/>
      <c r="BA1234" s="19"/>
      <c r="BB1234" s="19"/>
      <c r="BC1234" s="19"/>
      <c r="BD1234" s="19"/>
      <c r="BE1234" s="19"/>
      <c r="BF1234" s="19"/>
      <c r="BG1234" s="19"/>
      <c r="BH1234" s="19"/>
      <c r="BI1234" s="19"/>
      <c r="BJ1234" s="19"/>
      <c r="BK1234" s="19"/>
      <c r="BL1234" s="19"/>
      <c r="BM1234" s="19"/>
      <c r="BN1234" s="19"/>
      <c r="BO1234" s="19"/>
      <c r="BP1234" s="19"/>
      <c r="BQ1234" s="19"/>
      <c r="BR1234" s="19"/>
      <c r="BS1234" s="19"/>
      <c r="BT1234" s="19"/>
      <c r="BU1234" s="19"/>
      <c r="BV1234" s="19"/>
      <c r="BW1234" s="19"/>
      <c r="BX1234" s="19"/>
      <c r="BY1234" s="19"/>
      <c r="BZ1234" s="19"/>
    </row>
    <row r="1235" hidden="1">
      <c r="A1235" s="20" t="s">
        <v>5</v>
      </c>
      <c r="B1235" s="20" t="s">
        <v>33</v>
      </c>
      <c r="C1235" s="21">
        <v>1058.0</v>
      </c>
      <c r="D1235" s="22">
        <v>44301.0</v>
      </c>
      <c r="E1235" s="23">
        <v>44340.0</v>
      </c>
      <c r="F1235" s="20" t="s">
        <v>181</v>
      </c>
      <c r="G1235" s="20" t="s">
        <v>162</v>
      </c>
      <c r="H1235" s="24">
        <v>2.0</v>
      </c>
      <c r="I1235" s="25">
        <v>39.0</v>
      </c>
      <c r="J1235" s="26" t="s">
        <v>30</v>
      </c>
      <c r="K1235" s="27">
        <v>1.0</v>
      </c>
      <c r="L1235" s="28" t="s">
        <v>31</v>
      </c>
      <c r="M1235" s="28">
        <v>17500.0</v>
      </c>
      <c r="N1235" s="29"/>
      <c r="O1235" s="30">
        <v>44255.0</v>
      </c>
      <c r="P1235" s="34" t="s">
        <v>786</v>
      </c>
      <c r="Q1235" s="19"/>
      <c r="R1235" s="19"/>
      <c r="S1235" s="19"/>
      <c r="T1235" s="19"/>
      <c r="U1235" s="19"/>
      <c r="V1235" s="19"/>
      <c r="W1235" s="19"/>
      <c r="X1235" s="19"/>
      <c r="Y1235" s="19"/>
      <c r="Z1235" s="19"/>
      <c r="AA1235" s="19"/>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c r="AW1235" s="19"/>
      <c r="AX1235" s="19"/>
      <c r="AY1235" s="19"/>
      <c r="AZ1235" s="19"/>
      <c r="BA1235" s="19"/>
      <c r="BB1235" s="19"/>
      <c r="BC1235" s="19"/>
      <c r="BD1235" s="19"/>
      <c r="BE1235" s="19"/>
      <c r="BF1235" s="19"/>
      <c r="BG1235" s="19"/>
      <c r="BH1235" s="19"/>
      <c r="BI1235" s="19"/>
      <c r="BJ1235" s="19"/>
      <c r="BK1235" s="19"/>
      <c r="BL1235" s="19"/>
      <c r="BM1235" s="19"/>
      <c r="BN1235" s="19"/>
      <c r="BO1235" s="19"/>
      <c r="BP1235" s="19"/>
      <c r="BQ1235" s="19"/>
      <c r="BR1235" s="19"/>
      <c r="BS1235" s="19"/>
      <c r="BT1235" s="19"/>
      <c r="BU1235" s="19"/>
      <c r="BV1235" s="19"/>
      <c r="BW1235" s="19"/>
      <c r="BX1235" s="19"/>
      <c r="BY1235" s="19"/>
      <c r="BZ1235" s="19"/>
    </row>
    <row r="1236" hidden="1">
      <c r="A1236" s="20" t="s">
        <v>7</v>
      </c>
      <c r="B1236" s="20" t="s">
        <v>33</v>
      </c>
      <c r="C1236" s="21">
        <v>1059.0</v>
      </c>
      <c r="D1236" s="22">
        <v>44301.0</v>
      </c>
      <c r="E1236" s="23">
        <v>44340.0</v>
      </c>
      <c r="F1236" s="20" t="s">
        <v>181</v>
      </c>
      <c r="G1236" s="20" t="s">
        <v>162</v>
      </c>
      <c r="H1236" s="24">
        <v>2.0</v>
      </c>
      <c r="I1236" s="25">
        <v>39.0</v>
      </c>
      <c r="J1236" s="26" t="s">
        <v>30</v>
      </c>
      <c r="K1236" s="27">
        <v>1.0</v>
      </c>
      <c r="L1236" s="28" t="s">
        <v>31</v>
      </c>
      <c r="M1236" s="28">
        <v>10405.0</v>
      </c>
      <c r="N1236" s="29"/>
      <c r="O1236" s="30">
        <v>44255.0</v>
      </c>
      <c r="P1236" s="34" t="s">
        <v>786</v>
      </c>
      <c r="Q1236" s="19"/>
      <c r="R1236" s="19"/>
      <c r="S1236" s="19"/>
      <c r="T1236" s="19"/>
      <c r="U1236" s="19"/>
      <c r="V1236" s="19"/>
      <c r="W1236" s="19"/>
      <c r="X1236" s="19"/>
      <c r="Y1236" s="19"/>
      <c r="Z1236" s="19"/>
      <c r="AA1236" s="19"/>
      <c r="AB1236" s="19"/>
      <c r="AC1236" s="19"/>
      <c r="AD1236" s="19"/>
      <c r="AE1236" s="19"/>
      <c r="AF1236" s="19"/>
      <c r="AG1236" s="19"/>
      <c r="AH1236" s="19"/>
      <c r="AI1236" s="19"/>
      <c r="AJ1236" s="19"/>
      <c r="AK1236" s="19"/>
      <c r="AL1236" s="19"/>
      <c r="AM1236" s="19"/>
      <c r="AN1236" s="19"/>
      <c r="AO1236" s="19"/>
      <c r="AP1236" s="19"/>
      <c r="AQ1236" s="19"/>
      <c r="AR1236" s="19"/>
      <c r="AS1236" s="19"/>
      <c r="AT1236" s="19"/>
      <c r="AU1236" s="19"/>
      <c r="AV1236" s="19"/>
      <c r="AW1236" s="19"/>
      <c r="AX1236" s="19"/>
      <c r="AY1236" s="19"/>
      <c r="AZ1236" s="19"/>
      <c r="BA1236" s="19"/>
      <c r="BB1236" s="19"/>
      <c r="BC1236" s="19"/>
      <c r="BD1236" s="19"/>
      <c r="BE1236" s="19"/>
      <c r="BF1236" s="19"/>
      <c r="BG1236" s="19"/>
      <c r="BH1236" s="19"/>
      <c r="BI1236" s="19"/>
      <c r="BJ1236" s="19"/>
      <c r="BK1236" s="19"/>
      <c r="BL1236" s="19"/>
      <c r="BM1236" s="19"/>
      <c r="BN1236" s="19"/>
      <c r="BO1236" s="19"/>
      <c r="BP1236" s="19"/>
      <c r="BQ1236" s="19"/>
      <c r="BR1236" s="19"/>
      <c r="BS1236" s="19"/>
      <c r="BT1236" s="19"/>
      <c r="BU1236" s="19"/>
      <c r="BV1236" s="19"/>
      <c r="BW1236" s="19"/>
      <c r="BX1236" s="19"/>
      <c r="BY1236" s="19"/>
      <c r="BZ1236" s="19"/>
    </row>
    <row r="1237">
      <c r="A1237" s="20" t="s">
        <v>7</v>
      </c>
      <c r="B1237" s="20" t="s">
        <v>22</v>
      </c>
      <c r="C1237" s="21">
        <v>578.0</v>
      </c>
      <c r="D1237" s="22">
        <v>43947.0</v>
      </c>
      <c r="E1237" s="23">
        <v>43947.0</v>
      </c>
      <c r="F1237" s="20" t="s">
        <v>161</v>
      </c>
      <c r="G1237" s="20" t="s">
        <v>162</v>
      </c>
      <c r="H1237" s="24">
        <v>1.0</v>
      </c>
      <c r="I1237" s="25">
        <v>0.0</v>
      </c>
      <c r="J1237" s="26" t="s">
        <v>30</v>
      </c>
      <c r="K1237" s="27">
        <v>1.0</v>
      </c>
      <c r="L1237" s="28" t="s">
        <v>31</v>
      </c>
      <c r="M1237" s="28">
        <v>0.0</v>
      </c>
      <c r="N1237" s="29"/>
      <c r="O1237" s="30">
        <v>44003.0</v>
      </c>
      <c r="P1237" s="19"/>
      <c r="Q1237" s="19"/>
      <c r="R1237" s="19"/>
      <c r="S1237" s="19"/>
      <c r="T1237" s="19"/>
      <c r="U1237" s="19"/>
      <c r="V1237" s="19"/>
      <c r="W1237" s="19"/>
      <c r="X1237" s="19"/>
      <c r="Y1237" s="19"/>
      <c r="Z1237" s="19"/>
      <c r="AA1237" s="19"/>
      <c r="AB1237" s="19"/>
      <c r="AC1237" s="19"/>
      <c r="AD1237" s="19"/>
      <c r="AE1237" s="19"/>
      <c r="AF1237" s="19"/>
      <c r="AG1237" s="19"/>
      <c r="AH1237" s="19"/>
      <c r="AI1237" s="19"/>
      <c r="AJ1237" s="19"/>
      <c r="AK1237" s="19"/>
      <c r="AL1237" s="19"/>
      <c r="AM1237" s="19"/>
      <c r="AN1237" s="19"/>
      <c r="AO1237" s="19"/>
      <c r="AP1237" s="19"/>
      <c r="AQ1237" s="19"/>
      <c r="AR1237" s="19"/>
      <c r="AS1237" s="19"/>
      <c r="AT1237" s="19"/>
      <c r="AU1237" s="19"/>
      <c r="AV1237" s="19"/>
      <c r="AW1237" s="19"/>
      <c r="AX1237" s="19"/>
      <c r="AY1237" s="19"/>
      <c r="AZ1237" s="19"/>
      <c r="BA1237" s="19"/>
      <c r="BB1237" s="19"/>
      <c r="BC1237" s="19"/>
      <c r="BD1237" s="19"/>
      <c r="BE1237" s="19"/>
      <c r="BF1237" s="19"/>
      <c r="BG1237" s="19"/>
      <c r="BH1237" s="19"/>
      <c r="BI1237" s="19"/>
      <c r="BJ1237" s="19"/>
      <c r="BK1237" s="19"/>
      <c r="BL1237" s="19"/>
      <c r="BM1237" s="19"/>
      <c r="BN1237" s="19"/>
      <c r="BO1237" s="19"/>
      <c r="BP1237" s="19"/>
      <c r="BQ1237" s="19"/>
      <c r="BR1237" s="19"/>
      <c r="BS1237" s="19"/>
      <c r="BT1237" s="19"/>
      <c r="BU1237" s="19"/>
      <c r="BV1237" s="19"/>
      <c r="BW1237" s="19"/>
      <c r="BX1237" s="19"/>
      <c r="BY1237" s="19"/>
      <c r="BZ1237" s="19"/>
    </row>
    <row r="1238" hidden="1">
      <c r="A1238" s="20" t="s">
        <v>5</v>
      </c>
      <c r="B1238" s="20" t="s">
        <v>33</v>
      </c>
      <c r="C1238" s="21">
        <v>1931.0</v>
      </c>
      <c r="D1238" s="22">
        <v>44314.0</v>
      </c>
      <c r="E1238" s="23">
        <v>44344.0</v>
      </c>
      <c r="F1238" s="20" t="s">
        <v>181</v>
      </c>
      <c r="G1238" s="20" t="s">
        <v>162</v>
      </c>
      <c r="H1238" s="24">
        <v>2.0</v>
      </c>
      <c r="I1238" s="25">
        <v>30.0</v>
      </c>
      <c r="J1238" s="26" t="s">
        <v>34</v>
      </c>
      <c r="K1238" s="27">
        <v>0.0</v>
      </c>
      <c r="L1238" s="28" t="s">
        <v>35</v>
      </c>
      <c r="M1238" s="28">
        <v>22500.0</v>
      </c>
      <c r="N1238" s="33"/>
      <c r="O1238" s="33"/>
      <c r="P1238" s="34" t="s">
        <v>787</v>
      </c>
      <c r="Q1238" s="19"/>
      <c r="R1238" s="19"/>
      <c r="S1238" s="19"/>
      <c r="T1238" s="19"/>
      <c r="U1238" s="19"/>
      <c r="V1238" s="19"/>
      <c r="W1238" s="19"/>
      <c r="X1238" s="19"/>
      <c r="Y1238" s="19"/>
      <c r="Z1238" s="19"/>
      <c r="AA1238" s="19"/>
      <c r="AB1238" s="19"/>
      <c r="AC1238" s="19"/>
      <c r="AD1238" s="19"/>
      <c r="AE1238" s="19"/>
      <c r="AF1238" s="19"/>
      <c r="AG1238" s="19"/>
      <c r="AH1238" s="19"/>
      <c r="AI1238" s="19"/>
      <c r="AJ1238" s="19"/>
      <c r="AK1238" s="19"/>
      <c r="AL1238" s="19"/>
      <c r="AM1238" s="19"/>
      <c r="AN1238" s="19"/>
      <c r="AO1238" s="19"/>
      <c r="AP1238" s="19"/>
      <c r="AQ1238" s="19"/>
      <c r="AR1238" s="19"/>
      <c r="AS1238" s="19"/>
      <c r="AT1238" s="19"/>
      <c r="AU1238" s="19"/>
      <c r="AV1238" s="19"/>
      <c r="AW1238" s="19"/>
      <c r="AX1238" s="19"/>
      <c r="AY1238" s="19"/>
      <c r="AZ1238" s="19"/>
      <c r="BA1238" s="19"/>
      <c r="BB1238" s="19"/>
      <c r="BC1238" s="19"/>
      <c r="BD1238" s="19"/>
      <c r="BE1238" s="19"/>
      <c r="BF1238" s="19"/>
      <c r="BG1238" s="19"/>
      <c r="BH1238" s="19"/>
      <c r="BI1238" s="19"/>
      <c r="BJ1238" s="19"/>
      <c r="BK1238" s="19"/>
      <c r="BL1238" s="19"/>
      <c r="BM1238" s="19"/>
      <c r="BN1238" s="19"/>
      <c r="BO1238" s="19"/>
      <c r="BP1238" s="19"/>
      <c r="BQ1238" s="19"/>
      <c r="BR1238" s="19"/>
      <c r="BS1238" s="19"/>
      <c r="BT1238" s="19"/>
      <c r="BU1238" s="19"/>
      <c r="BV1238" s="19"/>
      <c r="BW1238" s="19"/>
      <c r="BX1238" s="19"/>
      <c r="BY1238" s="19"/>
      <c r="BZ1238" s="19"/>
    </row>
    <row r="1239" hidden="1">
      <c r="A1239" s="20" t="s">
        <v>7</v>
      </c>
      <c r="B1239" s="20" t="s">
        <v>22</v>
      </c>
      <c r="C1239" s="21">
        <v>1627.0</v>
      </c>
      <c r="D1239" s="22">
        <v>44525.0</v>
      </c>
      <c r="E1239" s="23">
        <v>44345.0</v>
      </c>
      <c r="F1239" s="20" t="s">
        <v>181</v>
      </c>
      <c r="G1239" s="20" t="s">
        <v>162</v>
      </c>
      <c r="H1239" s="24">
        <v>2.0</v>
      </c>
      <c r="I1239" s="25">
        <v>72.0</v>
      </c>
      <c r="J1239" s="26" t="s">
        <v>25</v>
      </c>
      <c r="K1239" s="27">
        <v>0.1</v>
      </c>
      <c r="L1239" s="28" t="s">
        <v>26</v>
      </c>
      <c r="M1239" s="28">
        <v>50000.0</v>
      </c>
      <c r="N1239" s="33"/>
      <c r="O1239" s="33"/>
      <c r="P1239" s="26" t="s">
        <v>788</v>
      </c>
      <c r="Q1239" s="19"/>
      <c r="R1239" s="19"/>
      <c r="S1239" s="19"/>
      <c r="T1239" s="19"/>
      <c r="U1239" s="19"/>
      <c r="V1239" s="19"/>
      <c r="W1239" s="19"/>
      <c r="X1239" s="19"/>
      <c r="Y1239" s="19"/>
      <c r="Z1239" s="19"/>
      <c r="AA1239" s="19"/>
      <c r="AB1239" s="19"/>
      <c r="AC1239" s="19"/>
      <c r="AD1239" s="19"/>
      <c r="AE1239" s="19"/>
      <c r="AF1239" s="19"/>
      <c r="AG1239" s="19"/>
      <c r="AH1239" s="19"/>
      <c r="AI1239" s="19"/>
      <c r="AJ1239" s="19"/>
      <c r="AK1239" s="19"/>
      <c r="AL1239" s="19"/>
      <c r="AM1239" s="19"/>
      <c r="AN1239" s="19"/>
      <c r="AO1239" s="19"/>
      <c r="AP1239" s="19"/>
      <c r="AQ1239" s="19"/>
      <c r="AR1239" s="19"/>
      <c r="AS1239" s="19"/>
      <c r="AT1239" s="19"/>
      <c r="AU1239" s="19"/>
      <c r="AV1239" s="19"/>
      <c r="AW1239" s="19"/>
      <c r="AX1239" s="19"/>
      <c r="AY1239" s="19"/>
      <c r="AZ1239" s="19"/>
      <c r="BA1239" s="19"/>
      <c r="BB1239" s="19"/>
      <c r="BC1239" s="19"/>
      <c r="BD1239" s="19"/>
      <c r="BE1239" s="19"/>
      <c r="BF1239" s="19"/>
      <c r="BG1239" s="19"/>
      <c r="BH1239" s="19"/>
      <c r="BI1239" s="19"/>
      <c r="BJ1239" s="19"/>
      <c r="BK1239" s="19"/>
      <c r="BL1239" s="19"/>
      <c r="BM1239" s="19"/>
      <c r="BN1239" s="19"/>
      <c r="BO1239" s="19"/>
      <c r="BP1239" s="19"/>
      <c r="BQ1239" s="19"/>
      <c r="BR1239" s="19"/>
      <c r="BS1239" s="19"/>
      <c r="BT1239" s="19"/>
      <c r="BU1239" s="19"/>
      <c r="BV1239" s="19"/>
      <c r="BW1239" s="19"/>
      <c r="BX1239" s="19"/>
      <c r="BY1239" s="19"/>
      <c r="BZ1239" s="19"/>
    </row>
    <row r="1240" hidden="1">
      <c r="A1240" s="20" t="s">
        <v>5</v>
      </c>
      <c r="B1240" s="20" t="s">
        <v>22</v>
      </c>
      <c r="C1240" s="21">
        <v>14.0</v>
      </c>
      <c r="D1240" s="22">
        <v>44309.0</v>
      </c>
      <c r="E1240" s="23">
        <v>44345.0</v>
      </c>
      <c r="F1240" s="20" t="s">
        <v>181</v>
      </c>
      <c r="G1240" s="20" t="s">
        <v>162</v>
      </c>
      <c r="H1240" s="24">
        <v>2.0</v>
      </c>
      <c r="I1240" s="25">
        <v>36.0</v>
      </c>
      <c r="J1240" s="26" t="s">
        <v>34</v>
      </c>
      <c r="K1240" s="27">
        <v>0.0</v>
      </c>
      <c r="L1240" s="28" t="s">
        <v>35</v>
      </c>
      <c r="M1240" s="28">
        <v>25000.0</v>
      </c>
      <c r="N1240" s="29"/>
      <c r="O1240" s="30">
        <v>44332.0</v>
      </c>
      <c r="P1240" s="34" t="s">
        <v>789</v>
      </c>
      <c r="Q1240" s="19"/>
      <c r="R1240" s="19"/>
      <c r="S1240" s="19"/>
      <c r="T1240" s="19"/>
      <c r="U1240" s="19"/>
      <c r="V1240" s="19"/>
      <c r="W1240" s="19"/>
      <c r="X1240" s="19"/>
      <c r="Y1240" s="19"/>
      <c r="Z1240" s="19"/>
      <c r="AA1240" s="19"/>
      <c r="AB1240" s="19"/>
      <c r="AC1240" s="19"/>
      <c r="AD1240" s="19"/>
      <c r="AE1240" s="19"/>
      <c r="AF1240" s="19"/>
      <c r="AG1240" s="19"/>
      <c r="AH1240" s="19"/>
      <c r="AI1240" s="19"/>
      <c r="AJ1240" s="19"/>
      <c r="AK1240" s="19"/>
      <c r="AL1240" s="19"/>
      <c r="AM1240" s="19"/>
      <c r="AN1240" s="19"/>
      <c r="AO1240" s="19"/>
      <c r="AP1240" s="19"/>
      <c r="AQ1240" s="19"/>
      <c r="AR1240" s="19"/>
      <c r="AS1240" s="19"/>
      <c r="AT1240" s="19"/>
      <c r="AU1240" s="19"/>
      <c r="AV1240" s="19"/>
      <c r="AW1240" s="19"/>
      <c r="AX1240" s="19"/>
      <c r="AY1240" s="19"/>
      <c r="AZ1240" s="19"/>
      <c r="BA1240" s="19"/>
      <c r="BB1240" s="19"/>
      <c r="BC1240" s="19"/>
      <c r="BD1240" s="19"/>
      <c r="BE1240" s="19"/>
      <c r="BF1240" s="19"/>
      <c r="BG1240" s="19"/>
      <c r="BH1240" s="19"/>
      <c r="BI1240" s="19"/>
      <c r="BJ1240" s="19"/>
      <c r="BK1240" s="19"/>
      <c r="BL1240" s="19"/>
      <c r="BM1240" s="19"/>
      <c r="BN1240" s="19"/>
      <c r="BO1240" s="19"/>
      <c r="BP1240" s="19"/>
      <c r="BQ1240" s="19"/>
      <c r="BR1240" s="19"/>
      <c r="BS1240" s="19"/>
      <c r="BT1240" s="19"/>
      <c r="BU1240" s="19"/>
      <c r="BV1240" s="19"/>
      <c r="BW1240" s="19"/>
      <c r="BX1240" s="19"/>
      <c r="BY1240" s="19"/>
      <c r="BZ1240" s="19"/>
    </row>
    <row r="1241" hidden="1">
      <c r="A1241" s="20" t="s">
        <v>7</v>
      </c>
      <c r="B1241" s="20" t="s">
        <v>22</v>
      </c>
      <c r="C1241" s="21">
        <v>1284.0</v>
      </c>
      <c r="D1241" s="22">
        <v>44247.0</v>
      </c>
      <c r="E1241" s="23">
        <v>44345.0</v>
      </c>
      <c r="F1241" s="20" t="s">
        <v>181</v>
      </c>
      <c r="G1241" s="20" t="s">
        <v>162</v>
      </c>
      <c r="H1241" s="24">
        <v>2.0</v>
      </c>
      <c r="I1241" s="25">
        <v>72.0</v>
      </c>
      <c r="J1241" s="26" t="s">
        <v>25</v>
      </c>
      <c r="K1241" s="27">
        <v>0.1</v>
      </c>
      <c r="L1241" s="28" t="s">
        <v>26</v>
      </c>
      <c r="M1241" s="28">
        <v>150000.0</v>
      </c>
      <c r="N1241" s="33"/>
      <c r="O1241" s="33"/>
      <c r="P1241" s="36" t="s">
        <v>790</v>
      </c>
      <c r="Q1241" s="37"/>
      <c r="R1241" s="37"/>
      <c r="S1241" s="19"/>
      <c r="T1241" s="19"/>
      <c r="U1241" s="19"/>
      <c r="V1241" s="19"/>
      <c r="W1241" s="19"/>
      <c r="X1241" s="19"/>
      <c r="Y1241" s="19"/>
      <c r="Z1241" s="19"/>
      <c r="AA1241" s="19"/>
      <c r="AB1241" s="19"/>
      <c r="AC1241" s="19"/>
      <c r="AD1241" s="19"/>
      <c r="AE1241" s="19"/>
      <c r="AF1241" s="19"/>
      <c r="AG1241" s="19"/>
      <c r="AH1241" s="19"/>
      <c r="AI1241" s="19"/>
      <c r="AJ1241" s="19"/>
      <c r="AK1241" s="19"/>
      <c r="AL1241" s="19"/>
      <c r="AM1241" s="19"/>
      <c r="AN1241" s="19"/>
      <c r="AO1241" s="19"/>
      <c r="AP1241" s="19"/>
      <c r="AQ1241" s="19"/>
      <c r="AR1241" s="19"/>
      <c r="AS1241" s="19"/>
      <c r="AT1241" s="19"/>
      <c r="AU1241" s="19"/>
      <c r="AV1241" s="19"/>
      <c r="AW1241" s="19"/>
      <c r="AX1241" s="19"/>
      <c r="AY1241" s="19"/>
      <c r="AZ1241" s="19"/>
      <c r="BA1241" s="19"/>
      <c r="BB1241" s="19"/>
      <c r="BC1241" s="19"/>
      <c r="BD1241" s="19"/>
      <c r="BE1241" s="19"/>
      <c r="BF1241" s="19"/>
      <c r="BG1241" s="19"/>
      <c r="BH1241" s="19"/>
      <c r="BI1241" s="19"/>
      <c r="BJ1241" s="19"/>
      <c r="BK1241" s="19"/>
      <c r="BL1241" s="19"/>
      <c r="BM1241" s="19"/>
      <c r="BN1241" s="19"/>
      <c r="BO1241" s="19"/>
      <c r="BP1241" s="19"/>
      <c r="BQ1241" s="19"/>
      <c r="BR1241" s="19"/>
      <c r="BS1241" s="19"/>
      <c r="BT1241" s="19"/>
      <c r="BU1241" s="19"/>
      <c r="BV1241" s="19"/>
      <c r="BW1241" s="19"/>
      <c r="BX1241" s="19"/>
      <c r="BY1241" s="19"/>
      <c r="BZ1241" s="19"/>
    </row>
    <row r="1242" hidden="1">
      <c r="A1242" s="20" t="s">
        <v>7</v>
      </c>
      <c r="B1242" s="20" t="s">
        <v>22</v>
      </c>
      <c r="C1242" s="21">
        <v>1359.0</v>
      </c>
      <c r="D1242" s="22">
        <v>44232.0</v>
      </c>
      <c r="E1242" s="23">
        <v>44345.0</v>
      </c>
      <c r="F1242" s="20" t="s">
        <v>181</v>
      </c>
      <c r="G1242" s="20" t="s">
        <v>162</v>
      </c>
      <c r="H1242" s="24">
        <v>2.0</v>
      </c>
      <c r="I1242" s="25">
        <v>72.0</v>
      </c>
      <c r="J1242" s="26" t="s">
        <v>25</v>
      </c>
      <c r="K1242" s="27">
        <v>0.1</v>
      </c>
      <c r="L1242" s="28" t="s">
        <v>26</v>
      </c>
      <c r="M1242" s="28">
        <v>180000.0</v>
      </c>
      <c r="N1242" s="33"/>
      <c r="O1242" s="33"/>
      <c r="P1242" s="38" t="s">
        <v>791</v>
      </c>
      <c r="Q1242" s="19"/>
      <c r="R1242" s="19"/>
      <c r="S1242" s="19"/>
      <c r="T1242" s="19"/>
      <c r="U1242" s="19"/>
      <c r="V1242" s="19"/>
      <c r="W1242" s="19"/>
      <c r="X1242" s="19"/>
      <c r="Y1242" s="19"/>
      <c r="Z1242" s="19"/>
      <c r="AA1242" s="19"/>
      <c r="AB1242" s="19"/>
      <c r="AC1242" s="19"/>
      <c r="AD1242" s="19"/>
      <c r="AE1242" s="19"/>
      <c r="AF1242" s="19"/>
      <c r="AG1242" s="19"/>
      <c r="AH1242" s="19"/>
      <c r="AI1242" s="19"/>
      <c r="AJ1242" s="19"/>
      <c r="AK1242" s="19"/>
      <c r="AL1242" s="19"/>
      <c r="AM1242" s="19"/>
      <c r="AN1242" s="19"/>
      <c r="AO1242" s="19"/>
      <c r="AP1242" s="19"/>
      <c r="AQ1242" s="19"/>
      <c r="AR1242" s="19"/>
      <c r="AS1242" s="19"/>
      <c r="AT1242" s="19"/>
      <c r="AU1242" s="19"/>
      <c r="AV1242" s="19"/>
      <c r="AW1242" s="19"/>
      <c r="AX1242" s="19"/>
      <c r="AY1242" s="19"/>
      <c r="AZ1242" s="19"/>
      <c r="BA1242" s="19"/>
      <c r="BB1242" s="19"/>
      <c r="BC1242" s="19"/>
      <c r="BD1242" s="19"/>
      <c r="BE1242" s="19"/>
      <c r="BF1242" s="19"/>
      <c r="BG1242" s="19"/>
      <c r="BH1242" s="19"/>
      <c r="BI1242" s="19"/>
      <c r="BJ1242" s="19"/>
      <c r="BK1242" s="19"/>
      <c r="BL1242" s="19"/>
      <c r="BM1242" s="19"/>
      <c r="BN1242" s="19"/>
      <c r="BO1242" s="19"/>
      <c r="BP1242" s="19"/>
      <c r="BQ1242" s="19"/>
      <c r="BR1242" s="19"/>
      <c r="BS1242" s="19"/>
      <c r="BT1242" s="19"/>
      <c r="BU1242" s="19"/>
      <c r="BV1242" s="19"/>
      <c r="BW1242" s="19"/>
      <c r="BX1242" s="19"/>
      <c r="BY1242" s="19"/>
      <c r="BZ1242" s="19"/>
    </row>
    <row r="1243" hidden="1">
      <c r="A1243" s="20" t="s">
        <v>5</v>
      </c>
      <c r="B1243" s="20" t="s">
        <v>22</v>
      </c>
      <c r="C1243" s="21">
        <v>1288.0</v>
      </c>
      <c r="D1243" s="22">
        <v>44337.0</v>
      </c>
      <c r="E1243" s="23">
        <v>44346.0</v>
      </c>
      <c r="F1243" s="20" t="s">
        <v>181</v>
      </c>
      <c r="G1243" s="20" t="s">
        <v>162</v>
      </c>
      <c r="H1243" s="24">
        <v>2.0</v>
      </c>
      <c r="I1243" s="25">
        <v>9.0</v>
      </c>
      <c r="J1243" s="26" t="s">
        <v>30</v>
      </c>
      <c r="K1243" s="27">
        <v>1.0</v>
      </c>
      <c r="L1243" s="28" t="s">
        <v>31</v>
      </c>
      <c r="M1243" s="28">
        <v>25000.0</v>
      </c>
      <c r="N1243" s="29"/>
      <c r="O1243" s="30">
        <v>44340.0</v>
      </c>
      <c r="P1243" s="38" t="s">
        <v>792</v>
      </c>
      <c r="Q1243" s="37"/>
      <c r="R1243" s="37"/>
      <c r="S1243" s="37"/>
      <c r="T1243" s="19"/>
      <c r="U1243" s="19"/>
      <c r="V1243" s="19"/>
      <c r="W1243" s="19"/>
      <c r="X1243" s="19"/>
      <c r="Y1243" s="19"/>
      <c r="Z1243" s="19"/>
      <c r="AA1243" s="19"/>
      <c r="AB1243" s="19"/>
      <c r="AC1243" s="19"/>
      <c r="AD1243" s="19"/>
      <c r="AE1243" s="19"/>
      <c r="AF1243" s="19"/>
      <c r="AG1243" s="19"/>
      <c r="AH1243" s="19"/>
      <c r="AI1243" s="19"/>
      <c r="AJ1243" s="19"/>
      <c r="AK1243" s="19"/>
      <c r="AL1243" s="19"/>
      <c r="AM1243" s="19"/>
      <c r="AN1243" s="19"/>
      <c r="AO1243" s="19"/>
      <c r="AP1243" s="19"/>
      <c r="AQ1243" s="19"/>
      <c r="AR1243" s="19"/>
      <c r="AS1243" s="19"/>
      <c r="AT1243" s="19"/>
      <c r="AU1243" s="19"/>
      <c r="AV1243" s="19"/>
      <c r="AW1243" s="19"/>
      <c r="AX1243" s="19"/>
      <c r="AY1243" s="19"/>
      <c r="AZ1243" s="19"/>
      <c r="BA1243" s="19"/>
      <c r="BB1243" s="19"/>
      <c r="BC1243" s="19"/>
      <c r="BD1243" s="19"/>
      <c r="BE1243" s="19"/>
      <c r="BF1243" s="19"/>
      <c r="BG1243" s="19"/>
      <c r="BH1243" s="19"/>
      <c r="BI1243" s="19"/>
      <c r="BJ1243" s="19"/>
      <c r="BK1243" s="19"/>
      <c r="BL1243" s="19"/>
      <c r="BM1243" s="19"/>
      <c r="BN1243" s="19"/>
      <c r="BO1243" s="19"/>
      <c r="BP1243" s="19"/>
      <c r="BQ1243" s="19"/>
      <c r="BR1243" s="19"/>
      <c r="BS1243" s="19"/>
      <c r="BT1243" s="19"/>
      <c r="BU1243" s="19"/>
      <c r="BV1243" s="19"/>
      <c r="BW1243" s="19"/>
      <c r="BX1243" s="19"/>
      <c r="BY1243" s="19"/>
      <c r="BZ1243" s="19"/>
    </row>
    <row r="1244" hidden="1">
      <c r="A1244" s="20" t="s">
        <v>6</v>
      </c>
      <c r="B1244" s="20" t="s">
        <v>22</v>
      </c>
      <c r="C1244" s="21">
        <v>1340.0</v>
      </c>
      <c r="D1244" s="22">
        <v>44328.0</v>
      </c>
      <c r="E1244" s="23">
        <v>44346.0</v>
      </c>
      <c r="F1244" s="20" t="s">
        <v>181</v>
      </c>
      <c r="G1244" s="20" t="s">
        <v>162</v>
      </c>
      <c r="H1244" s="24">
        <v>2.0</v>
      </c>
      <c r="I1244" s="25">
        <v>18.0</v>
      </c>
      <c r="J1244" s="26" t="s">
        <v>30</v>
      </c>
      <c r="K1244" s="27">
        <v>1.0</v>
      </c>
      <c r="L1244" s="28" t="s">
        <v>31</v>
      </c>
      <c r="M1244" s="28">
        <v>130000.0</v>
      </c>
      <c r="N1244" s="29"/>
      <c r="O1244" s="30">
        <v>44534.0</v>
      </c>
      <c r="P1244" s="26" t="s">
        <v>793</v>
      </c>
      <c r="Q1244" s="19"/>
      <c r="R1244" s="19"/>
      <c r="S1244" s="19"/>
      <c r="T1244" s="19"/>
      <c r="U1244" s="19"/>
      <c r="V1244" s="19"/>
      <c r="W1244" s="19"/>
      <c r="X1244" s="19"/>
      <c r="Y1244" s="19"/>
      <c r="Z1244" s="19"/>
      <c r="AA1244" s="19"/>
      <c r="AB1244" s="19"/>
      <c r="AC1244" s="19"/>
      <c r="AD1244" s="19"/>
      <c r="AE1244" s="19"/>
      <c r="AF1244" s="19"/>
      <c r="AG1244" s="19"/>
      <c r="AH1244" s="19"/>
      <c r="AI1244" s="19"/>
      <c r="AJ1244" s="19"/>
      <c r="AK1244" s="19"/>
      <c r="AL1244" s="19"/>
      <c r="AM1244" s="19"/>
      <c r="AN1244" s="19"/>
      <c r="AO1244" s="19"/>
      <c r="AP1244" s="19"/>
      <c r="AQ1244" s="19"/>
      <c r="AR1244" s="19"/>
      <c r="AS1244" s="19"/>
      <c r="AT1244" s="19"/>
      <c r="AU1244" s="19"/>
      <c r="AV1244" s="19"/>
      <c r="AW1244" s="19"/>
      <c r="AX1244" s="19"/>
      <c r="AY1244" s="19"/>
      <c r="AZ1244" s="19"/>
      <c r="BA1244" s="19"/>
      <c r="BB1244" s="19"/>
      <c r="BC1244" s="19"/>
      <c r="BD1244" s="19"/>
      <c r="BE1244" s="19"/>
      <c r="BF1244" s="19"/>
      <c r="BG1244" s="19"/>
      <c r="BH1244" s="19"/>
      <c r="BI1244" s="19"/>
      <c r="BJ1244" s="19"/>
      <c r="BK1244" s="19"/>
      <c r="BL1244" s="19"/>
      <c r="BM1244" s="19"/>
      <c r="BN1244" s="19"/>
      <c r="BO1244" s="19"/>
      <c r="BP1244" s="19"/>
      <c r="BQ1244" s="19"/>
      <c r="BR1244" s="19"/>
      <c r="BS1244" s="19"/>
      <c r="BT1244" s="19"/>
      <c r="BU1244" s="19"/>
      <c r="BV1244" s="19"/>
      <c r="BW1244" s="19"/>
      <c r="BX1244" s="19"/>
      <c r="BY1244" s="19"/>
      <c r="BZ1244" s="19"/>
    </row>
    <row r="1245">
      <c r="A1245" s="20" t="s">
        <v>7</v>
      </c>
      <c r="B1245" s="20" t="s">
        <v>33</v>
      </c>
      <c r="C1245" s="21">
        <v>1056.0</v>
      </c>
      <c r="D1245" s="22">
        <v>43947.0</v>
      </c>
      <c r="E1245" s="23">
        <v>43947.0</v>
      </c>
      <c r="F1245" s="20" t="s">
        <v>161</v>
      </c>
      <c r="G1245" s="20" t="s">
        <v>162</v>
      </c>
      <c r="H1245" s="24">
        <v>1.0</v>
      </c>
      <c r="I1245" s="25">
        <v>0.0</v>
      </c>
      <c r="J1245" s="26" t="s">
        <v>30</v>
      </c>
      <c r="K1245" s="27">
        <v>1.0</v>
      </c>
      <c r="L1245" s="28" t="s">
        <v>31</v>
      </c>
      <c r="M1245" s="28">
        <v>0.0</v>
      </c>
      <c r="N1245" s="29"/>
      <c r="O1245" s="30">
        <v>43994.0</v>
      </c>
      <c r="P1245" s="39"/>
      <c r="Q1245" s="19"/>
      <c r="R1245" s="19"/>
      <c r="S1245" s="19"/>
      <c r="T1245" s="19"/>
      <c r="U1245" s="19"/>
      <c r="V1245" s="19"/>
      <c r="W1245" s="19"/>
      <c r="X1245" s="19"/>
      <c r="Y1245" s="19"/>
      <c r="Z1245" s="19"/>
      <c r="AA1245" s="19"/>
      <c r="AB1245" s="19"/>
      <c r="AC1245" s="19"/>
      <c r="AD1245" s="19"/>
      <c r="AE1245" s="19"/>
      <c r="AF1245" s="19"/>
      <c r="AG1245" s="19"/>
      <c r="AH1245" s="19"/>
      <c r="AI1245" s="19"/>
      <c r="AJ1245" s="19"/>
      <c r="AK1245" s="19"/>
      <c r="AL1245" s="19"/>
      <c r="AM1245" s="19"/>
      <c r="AN1245" s="19"/>
      <c r="AO1245" s="19"/>
      <c r="AP1245" s="19"/>
      <c r="AQ1245" s="19"/>
      <c r="AR1245" s="19"/>
      <c r="AS1245" s="19"/>
      <c r="AT1245" s="19"/>
      <c r="AU1245" s="19"/>
      <c r="AV1245" s="19"/>
      <c r="AW1245" s="19"/>
      <c r="AX1245" s="19"/>
      <c r="AY1245" s="19"/>
      <c r="AZ1245" s="19"/>
      <c r="BA1245" s="19"/>
      <c r="BB1245" s="19"/>
      <c r="BC1245" s="19"/>
      <c r="BD1245" s="19"/>
      <c r="BE1245" s="19"/>
      <c r="BF1245" s="19"/>
      <c r="BG1245" s="19"/>
      <c r="BH1245" s="19"/>
      <c r="BI1245" s="19"/>
      <c r="BJ1245" s="19"/>
      <c r="BK1245" s="19"/>
      <c r="BL1245" s="19"/>
      <c r="BM1245" s="19"/>
      <c r="BN1245" s="19"/>
      <c r="BO1245" s="19"/>
      <c r="BP1245" s="19"/>
      <c r="BQ1245" s="19"/>
      <c r="BR1245" s="19"/>
      <c r="BS1245" s="19"/>
      <c r="BT1245" s="19"/>
      <c r="BU1245" s="19"/>
      <c r="BV1245" s="19"/>
      <c r="BW1245" s="19"/>
      <c r="BX1245" s="19"/>
      <c r="BY1245" s="19"/>
      <c r="BZ1245" s="19"/>
    </row>
    <row r="1246" hidden="1">
      <c r="A1246" s="20" t="s">
        <v>7</v>
      </c>
      <c r="B1246" s="20" t="s">
        <v>38</v>
      </c>
      <c r="C1246" s="21">
        <v>789.0</v>
      </c>
      <c r="D1246" s="22">
        <v>44473.0</v>
      </c>
      <c r="E1246" s="23">
        <v>44347.0</v>
      </c>
      <c r="F1246" s="20" t="s">
        <v>181</v>
      </c>
      <c r="G1246" s="20" t="s">
        <v>162</v>
      </c>
      <c r="H1246" s="24">
        <v>2.0</v>
      </c>
      <c r="I1246" s="25">
        <v>74.0</v>
      </c>
      <c r="J1246" s="26" t="s">
        <v>39</v>
      </c>
      <c r="K1246" s="27">
        <v>0.25</v>
      </c>
      <c r="L1246" s="28" t="s">
        <v>26</v>
      </c>
      <c r="M1246" s="28">
        <v>300000.0</v>
      </c>
      <c r="N1246" s="29"/>
      <c r="O1246" s="30">
        <v>44206.0</v>
      </c>
      <c r="P1246" s="26" t="s">
        <v>794</v>
      </c>
      <c r="Q1246" s="19"/>
      <c r="R1246" s="19"/>
      <c r="S1246" s="19"/>
      <c r="T1246" s="19"/>
      <c r="U1246" s="19"/>
      <c r="V1246" s="19"/>
      <c r="W1246" s="19"/>
      <c r="X1246" s="19"/>
      <c r="Y1246" s="19"/>
      <c r="Z1246" s="19"/>
      <c r="AA1246" s="19"/>
      <c r="AB1246" s="19"/>
      <c r="AC1246" s="19"/>
      <c r="AD1246" s="19"/>
      <c r="AE1246" s="19"/>
      <c r="AF1246" s="19"/>
      <c r="AG1246" s="19"/>
      <c r="AH1246" s="19"/>
      <c r="AI1246" s="19"/>
      <c r="AJ1246" s="19"/>
      <c r="AK1246" s="19"/>
      <c r="AL1246" s="19"/>
      <c r="AM1246" s="19"/>
      <c r="AN1246" s="19"/>
      <c r="AO1246" s="19"/>
      <c r="AP1246" s="19"/>
      <c r="AQ1246" s="19"/>
      <c r="AR1246" s="19"/>
      <c r="AS1246" s="19"/>
      <c r="AT1246" s="19"/>
      <c r="AU1246" s="19"/>
      <c r="AV1246" s="19"/>
      <c r="AW1246" s="19"/>
      <c r="AX1246" s="19"/>
      <c r="AY1246" s="19"/>
      <c r="AZ1246" s="19"/>
      <c r="BA1246" s="19"/>
      <c r="BB1246" s="19"/>
      <c r="BC1246" s="19"/>
      <c r="BD1246" s="19"/>
      <c r="BE1246" s="19"/>
      <c r="BF1246" s="19"/>
      <c r="BG1246" s="19"/>
      <c r="BH1246" s="19"/>
      <c r="BI1246" s="19"/>
      <c r="BJ1246" s="19"/>
      <c r="BK1246" s="19"/>
      <c r="BL1246" s="19"/>
      <c r="BM1246" s="19"/>
      <c r="BN1246" s="19"/>
      <c r="BO1246" s="19"/>
      <c r="BP1246" s="19"/>
      <c r="BQ1246" s="19"/>
      <c r="BR1246" s="19"/>
      <c r="BS1246" s="19"/>
      <c r="BT1246" s="19"/>
      <c r="BU1246" s="19"/>
      <c r="BV1246" s="19"/>
      <c r="BW1246" s="19"/>
      <c r="BX1246" s="19"/>
      <c r="BY1246" s="19"/>
      <c r="BZ1246" s="19"/>
    </row>
    <row r="1247" hidden="1">
      <c r="A1247" s="20" t="s">
        <v>5</v>
      </c>
      <c r="B1247" s="20" t="s">
        <v>74</v>
      </c>
      <c r="C1247" s="21">
        <v>191.0</v>
      </c>
      <c r="D1247" s="22">
        <v>44340.0</v>
      </c>
      <c r="E1247" s="23">
        <v>44347.0</v>
      </c>
      <c r="F1247" s="20" t="s">
        <v>181</v>
      </c>
      <c r="G1247" s="20" t="s">
        <v>162</v>
      </c>
      <c r="H1247" s="24">
        <v>2.0</v>
      </c>
      <c r="I1247" s="25">
        <v>7.0</v>
      </c>
      <c r="J1247" s="26" t="s">
        <v>30</v>
      </c>
      <c r="K1247" s="27">
        <v>1.0</v>
      </c>
      <c r="L1247" s="28" t="s">
        <v>31</v>
      </c>
      <c r="M1247" s="28">
        <v>18000.0</v>
      </c>
      <c r="N1247" s="33"/>
      <c r="O1247" s="33"/>
      <c r="P1247" s="26" t="s">
        <v>795</v>
      </c>
      <c r="Q1247" s="19"/>
      <c r="R1247" s="19"/>
      <c r="S1247" s="19"/>
      <c r="T1247" s="19"/>
      <c r="U1247" s="19"/>
      <c r="V1247" s="19"/>
      <c r="W1247" s="19"/>
      <c r="X1247" s="19"/>
      <c r="Y1247" s="19"/>
      <c r="Z1247" s="19"/>
      <c r="AA1247" s="19"/>
      <c r="AB1247" s="19"/>
      <c r="AC1247" s="19"/>
      <c r="AD1247" s="19"/>
      <c r="AE1247" s="19"/>
      <c r="AF1247" s="19"/>
      <c r="AG1247" s="19"/>
      <c r="AH1247" s="19"/>
      <c r="AI1247" s="19"/>
      <c r="AJ1247" s="19"/>
      <c r="AK1247" s="19"/>
      <c r="AL1247" s="19"/>
      <c r="AM1247" s="19"/>
      <c r="AN1247" s="19"/>
      <c r="AO1247" s="19"/>
      <c r="AP1247" s="19"/>
      <c r="AQ1247" s="19"/>
      <c r="AR1247" s="19"/>
      <c r="AS1247" s="19"/>
      <c r="AT1247" s="19"/>
      <c r="AU1247" s="19"/>
      <c r="AV1247" s="19"/>
      <c r="AW1247" s="19"/>
      <c r="AX1247" s="19"/>
      <c r="AY1247" s="19"/>
      <c r="AZ1247" s="19"/>
      <c r="BA1247" s="19"/>
      <c r="BB1247" s="19"/>
      <c r="BC1247" s="19"/>
      <c r="BD1247" s="19"/>
      <c r="BE1247" s="19"/>
      <c r="BF1247" s="19"/>
      <c r="BG1247" s="19"/>
      <c r="BH1247" s="19"/>
      <c r="BI1247" s="19"/>
      <c r="BJ1247" s="19"/>
      <c r="BK1247" s="19"/>
      <c r="BL1247" s="19"/>
      <c r="BM1247" s="19"/>
      <c r="BN1247" s="19"/>
      <c r="BO1247" s="19"/>
      <c r="BP1247" s="19"/>
      <c r="BQ1247" s="19"/>
      <c r="BR1247" s="19"/>
      <c r="BS1247" s="19"/>
      <c r="BT1247" s="19"/>
      <c r="BU1247" s="19"/>
      <c r="BV1247" s="19"/>
      <c r="BW1247" s="19"/>
      <c r="BX1247" s="19"/>
      <c r="BY1247" s="19"/>
      <c r="BZ1247" s="19"/>
    </row>
    <row r="1248" hidden="1">
      <c r="A1248" s="20" t="s">
        <v>7</v>
      </c>
      <c r="B1248" s="20" t="s">
        <v>22</v>
      </c>
      <c r="C1248" s="21">
        <v>1385.0</v>
      </c>
      <c r="D1248" s="22">
        <v>44329.0</v>
      </c>
      <c r="E1248" s="23">
        <v>44347.0</v>
      </c>
      <c r="F1248" s="20" t="s">
        <v>181</v>
      </c>
      <c r="G1248" s="20" t="s">
        <v>162</v>
      </c>
      <c r="H1248" s="24">
        <v>2.0</v>
      </c>
      <c r="I1248" s="25">
        <v>18.0</v>
      </c>
      <c r="J1248" s="26" t="s">
        <v>34</v>
      </c>
      <c r="K1248" s="27">
        <v>0.0</v>
      </c>
      <c r="L1248" s="28" t="s">
        <v>35</v>
      </c>
      <c r="M1248" s="28">
        <v>1.0</v>
      </c>
      <c r="N1248" s="33"/>
      <c r="O1248" s="33"/>
      <c r="P1248" s="26" t="s">
        <v>796</v>
      </c>
      <c r="Q1248" s="19"/>
      <c r="R1248" s="19"/>
      <c r="S1248" s="19"/>
      <c r="T1248" s="19"/>
      <c r="U1248" s="19"/>
      <c r="V1248" s="19"/>
      <c r="W1248" s="19"/>
      <c r="X1248" s="19"/>
      <c r="Y1248" s="19"/>
      <c r="Z1248" s="19"/>
      <c r="AA1248" s="19"/>
      <c r="AB1248" s="19"/>
      <c r="AC1248" s="19"/>
      <c r="AD1248" s="19"/>
      <c r="AE1248" s="19"/>
      <c r="AF1248" s="19"/>
      <c r="AG1248" s="19"/>
      <c r="AH1248" s="19"/>
      <c r="AI1248" s="19"/>
      <c r="AJ1248" s="19"/>
      <c r="AK1248" s="19"/>
      <c r="AL1248" s="19"/>
      <c r="AM1248" s="19"/>
      <c r="AN1248" s="19"/>
      <c r="AO1248" s="19"/>
      <c r="AP1248" s="19"/>
      <c r="AQ1248" s="19"/>
      <c r="AR1248" s="19"/>
      <c r="AS1248" s="19"/>
      <c r="AT1248" s="19"/>
      <c r="AU1248" s="19"/>
      <c r="AV1248" s="19"/>
      <c r="AW1248" s="19"/>
      <c r="AX1248" s="19"/>
      <c r="AY1248" s="19"/>
      <c r="AZ1248" s="19"/>
      <c r="BA1248" s="19"/>
      <c r="BB1248" s="19"/>
      <c r="BC1248" s="19"/>
      <c r="BD1248" s="19"/>
      <c r="BE1248" s="19"/>
      <c r="BF1248" s="19"/>
      <c r="BG1248" s="19"/>
      <c r="BH1248" s="19"/>
      <c r="BI1248" s="19"/>
      <c r="BJ1248" s="19"/>
      <c r="BK1248" s="19"/>
      <c r="BL1248" s="19"/>
      <c r="BM1248" s="19"/>
      <c r="BN1248" s="19"/>
      <c r="BO1248" s="19"/>
      <c r="BP1248" s="19"/>
      <c r="BQ1248" s="19"/>
      <c r="BR1248" s="19"/>
      <c r="BS1248" s="19"/>
      <c r="BT1248" s="19"/>
      <c r="BU1248" s="19"/>
      <c r="BV1248" s="19"/>
      <c r="BW1248" s="19"/>
      <c r="BX1248" s="19"/>
      <c r="BY1248" s="19"/>
      <c r="BZ1248" s="19"/>
    </row>
    <row r="1249" hidden="1">
      <c r="A1249" s="20" t="s">
        <v>5</v>
      </c>
      <c r="B1249" s="20" t="s">
        <v>22</v>
      </c>
      <c r="C1249" s="21">
        <v>1327.0</v>
      </c>
      <c r="D1249" s="22">
        <v>44328.0</v>
      </c>
      <c r="E1249" s="23">
        <v>44347.0</v>
      </c>
      <c r="F1249" s="20" t="s">
        <v>181</v>
      </c>
      <c r="G1249" s="20" t="s">
        <v>162</v>
      </c>
      <c r="H1249" s="24">
        <v>2.0</v>
      </c>
      <c r="I1249" s="25">
        <v>19.0</v>
      </c>
      <c r="J1249" s="26" t="s">
        <v>30</v>
      </c>
      <c r="K1249" s="27">
        <v>1.0</v>
      </c>
      <c r="L1249" s="28" t="s">
        <v>31</v>
      </c>
      <c r="M1249" s="28">
        <v>45000.0</v>
      </c>
      <c r="N1249" s="29"/>
      <c r="O1249" s="30">
        <v>44360.0</v>
      </c>
      <c r="P1249" s="26" t="s">
        <v>797</v>
      </c>
      <c r="Q1249" s="19"/>
      <c r="R1249" s="19"/>
      <c r="S1249" s="19"/>
      <c r="T1249" s="19"/>
      <c r="U1249" s="19"/>
      <c r="V1249" s="19"/>
      <c r="W1249" s="19"/>
      <c r="X1249" s="19"/>
      <c r="Y1249" s="19"/>
      <c r="Z1249" s="19"/>
      <c r="AA1249" s="19"/>
      <c r="AB1249" s="19"/>
      <c r="AC1249" s="19"/>
      <c r="AD1249" s="19"/>
      <c r="AE1249" s="19"/>
      <c r="AF1249" s="19"/>
      <c r="AG1249" s="19"/>
      <c r="AH1249" s="19"/>
      <c r="AI1249" s="19"/>
      <c r="AJ1249" s="19"/>
      <c r="AK1249" s="19"/>
      <c r="AL1249" s="19"/>
      <c r="AM1249" s="19"/>
      <c r="AN1249" s="19"/>
      <c r="AO1249" s="19"/>
      <c r="AP1249" s="19"/>
      <c r="AQ1249" s="19"/>
      <c r="AR1249" s="19"/>
      <c r="AS1249" s="19"/>
      <c r="AT1249" s="19"/>
      <c r="AU1249" s="19"/>
      <c r="AV1249" s="19"/>
      <c r="AW1249" s="19"/>
      <c r="AX1249" s="19"/>
      <c r="AY1249" s="19"/>
      <c r="AZ1249" s="19"/>
      <c r="BA1249" s="19"/>
      <c r="BB1249" s="19"/>
      <c r="BC1249" s="19"/>
      <c r="BD1249" s="19"/>
      <c r="BE1249" s="19"/>
      <c r="BF1249" s="19"/>
      <c r="BG1249" s="19"/>
      <c r="BH1249" s="19"/>
      <c r="BI1249" s="19"/>
      <c r="BJ1249" s="19"/>
      <c r="BK1249" s="19"/>
      <c r="BL1249" s="19"/>
      <c r="BM1249" s="19"/>
      <c r="BN1249" s="19"/>
      <c r="BO1249" s="19"/>
      <c r="BP1249" s="19"/>
      <c r="BQ1249" s="19"/>
      <c r="BR1249" s="19"/>
      <c r="BS1249" s="19"/>
      <c r="BT1249" s="19"/>
      <c r="BU1249" s="19"/>
      <c r="BV1249" s="19"/>
      <c r="BW1249" s="19"/>
      <c r="BX1249" s="19"/>
      <c r="BY1249" s="19"/>
      <c r="BZ1249" s="19"/>
    </row>
    <row r="1250" hidden="1">
      <c r="A1250" s="20" t="s">
        <v>5</v>
      </c>
      <c r="B1250" s="20" t="s">
        <v>22</v>
      </c>
      <c r="C1250" s="21">
        <v>626.0</v>
      </c>
      <c r="D1250" s="22">
        <v>44311.0</v>
      </c>
      <c r="E1250" s="23">
        <v>44347.0</v>
      </c>
      <c r="F1250" s="20" t="s">
        <v>181</v>
      </c>
      <c r="G1250" s="20" t="s">
        <v>162</v>
      </c>
      <c r="H1250" s="24">
        <v>2.0</v>
      </c>
      <c r="I1250" s="25">
        <v>36.0</v>
      </c>
      <c r="J1250" s="26" t="s">
        <v>34</v>
      </c>
      <c r="K1250" s="27">
        <v>0.0</v>
      </c>
      <c r="L1250" s="28" t="s">
        <v>35</v>
      </c>
      <c r="M1250" s="28">
        <v>40000.0</v>
      </c>
      <c r="N1250" s="29"/>
      <c r="O1250" s="30">
        <v>44353.0</v>
      </c>
      <c r="P1250" s="36" t="s">
        <v>798</v>
      </c>
      <c r="Q1250" s="19"/>
      <c r="R1250" s="19"/>
      <c r="S1250" s="19"/>
      <c r="T1250" s="19"/>
      <c r="U1250" s="19"/>
      <c r="V1250" s="19"/>
      <c r="W1250" s="19"/>
      <c r="X1250" s="19"/>
      <c r="Y1250" s="19"/>
      <c r="Z1250" s="19"/>
      <c r="AA1250" s="19"/>
      <c r="AB1250" s="19"/>
      <c r="AC1250" s="19"/>
      <c r="AD1250" s="19"/>
      <c r="AE1250" s="19"/>
      <c r="AF1250" s="19"/>
      <c r="AG1250" s="19"/>
      <c r="AH1250" s="19"/>
      <c r="AI1250" s="19"/>
      <c r="AJ1250" s="19"/>
      <c r="AK1250" s="19"/>
      <c r="AL1250" s="19"/>
      <c r="AM1250" s="19"/>
      <c r="AN1250" s="19"/>
      <c r="AO1250" s="19"/>
      <c r="AP1250" s="19"/>
      <c r="AQ1250" s="19"/>
      <c r="AR1250" s="19"/>
      <c r="AS1250" s="19"/>
      <c r="AT1250" s="19"/>
      <c r="AU1250" s="19"/>
      <c r="AV1250" s="19"/>
      <c r="AW1250" s="19"/>
      <c r="AX1250" s="19"/>
      <c r="AY1250" s="19"/>
      <c r="AZ1250" s="19"/>
      <c r="BA1250" s="19"/>
      <c r="BB1250" s="19"/>
      <c r="BC1250" s="19"/>
      <c r="BD1250" s="19"/>
      <c r="BE1250" s="19"/>
      <c r="BF1250" s="19"/>
      <c r="BG1250" s="19"/>
      <c r="BH1250" s="19"/>
      <c r="BI1250" s="19"/>
      <c r="BJ1250" s="19"/>
      <c r="BK1250" s="19"/>
      <c r="BL1250" s="19"/>
      <c r="BM1250" s="19"/>
      <c r="BN1250" s="19"/>
      <c r="BO1250" s="19"/>
      <c r="BP1250" s="19"/>
      <c r="BQ1250" s="19"/>
      <c r="BR1250" s="19"/>
      <c r="BS1250" s="19"/>
      <c r="BT1250" s="19"/>
      <c r="BU1250" s="19"/>
      <c r="BV1250" s="19"/>
      <c r="BW1250" s="19"/>
      <c r="BX1250" s="19"/>
      <c r="BY1250" s="19"/>
      <c r="BZ1250" s="19"/>
    </row>
    <row r="1251" hidden="1">
      <c r="A1251" s="20" t="s">
        <v>7</v>
      </c>
      <c r="B1251" s="20" t="s">
        <v>33</v>
      </c>
      <c r="C1251" s="21">
        <v>342.0</v>
      </c>
      <c r="D1251" s="22">
        <v>44296.0</v>
      </c>
      <c r="E1251" s="23">
        <v>44347.0</v>
      </c>
      <c r="F1251" s="20" t="s">
        <v>181</v>
      </c>
      <c r="G1251" s="20" t="s">
        <v>162</v>
      </c>
      <c r="H1251" s="24">
        <v>2.0</v>
      </c>
      <c r="I1251" s="25">
        <v>51.0</v>
      </c>
      <c r="J1251" s="26" t="s">
        <v>34</v>
      </c>
      <c r="K1251" s="27">
        <v>0.0</v>
      </c>
      <c r="L1251" s="28" t="s">
        <v>35</v>
      </c>
      <c r="M1251" s="28">
        <v>90000.0</v>
      </c>
      <c r="N1251" s="29"/>
      <c r="O1251" s="30">
        <v>44344.0</v>
      </c>
      <c r="P1251" s="34" t="s">
        <v>799</v>
      </c>
      <c r="Q1251" s="19"/>
      <c r="R1251" s="19"/>
      <c r="S1251" s="19"/>
      <c r="T1251" s="19"/>
      <c r="U1251" s="19"/>
      <c r="V1251" s="19"/>
      <c r="W1251" s="19"/>
      <c r="X1251" s="19"/>
      <c r="Y1251" s="19"/>
      <c r="Z1251" s="19"/>
      <c r="AA1251" s="19"/>
      <c r="AB1251" s="19"/>
      <c r="AC1251" s="19"/>
      <c r="AD1251" s="19"/>
      <c r="AE1251" s="19"/>
      <c r="AF1251" s="19"/>
      <c r="AG1251" s="19"/>
      <c r="AH1251" s="19"/>
      <c r="AI1251" s="19"/>
      <c r="AJ1251" s="19"/>
      <c r="AK1251" s="19"/>
      <c r="AL1251" s="19"/>
      <c r="AM1251" s="19"/>
      <c r="AN1251" s="19"/>
      <c r="AO1251" s="19"/>
      <c r="AP1251" s="19"/>
      <c r="AQ1251" s="19"/>
      <c r="AR1251" s="19"/>
      <c r="AS1251" s="19"/>
      <c r="AT1251" s="19"/>
      <c r="AU1251" s="19"/>
      <c r="AV1251" s="19"/>
      <c r="AW1251" s="19"/>
      <c r="AX1251" s="19"/>
      <c r="AY1251" s="19"/>
      <c r="AZ1251" s="19"/>
      <c r="BA1251" s="19"/>
      <c r="BB1251" s="19"/>
      <c r="BC1251" s="19"/>
      <c r="BD1251" s="19"/>
      <c r="BE1251" s="19"/>
      <c r="BF1251" s="19"/>
      <c r="BG1251" s="19"/>
      <c r="BH1251" s="19"/>
      <c r="BI1251" s="19"/>
      <c r="BJ1251" s="19"/>
      <c r="BK1251" s="19"/>
      <c r="BL1251" s="19"/>
      <c r="BM1251" s="19"/>
      <c r="BN1251" s="19"/>
      <c r="BO1251" s="19"/>
      <c r="BP1251" s="19"/>
      <c r="BQ1251" s="19"/>
      <c r="BR1251" s="19"/>
      <c r="BS1251" s="19"/>
      <c r="BT1251" s="19"/>
      <c r="BU1251" s="19"/>
      <c r="BV1251" s="19"/>
      <c r="BW1251" s="19"/>
      <c r="BX1251" s="19"/>
      <c r="BY1251" s="19"/>
      <c r="BZ1251" s="19"/>
    </row>
    <row r="1252" hidden="1">
      <c r="A1252" s="20" t="s">
        <v>7</v>
      </c>
      <c r="B1252" s="20" t="s">
        <v>22</v>
      </c>
      <c r="C1252" s="21">
        <v>1655.0</v>
      </c>
      <c r="D1252" s="22">
        <v>44203.0</v>
      </c>
      <c r="E1252" s="23">
        <v>44347.0</v>
      </c>
      <c r="F1252" s="20" t="s">
        <v>181</v>
      </c>
      <c r="G1252" s="20" t="s">
        <v>162</v>
      </c>
      <c r="H1252" s="24">
        <v>2.0</v>
      </c>
      <c r="I1252" s="25">
        <v>74.0</v>
      </c>
      <c r="J1252" s="26" t="s">
        <v>25</v>
      </c>
      <c r="K1252" s="27">
        <v>0.1</v>
      </c>
      <c r="L1252" s="28" t="s">
        <v>26</v>
      </c>
      <c r="M1252" s="28">
        <v>150000.0</v>
      </c>
      <c r="N1252" s="29"/>
      <c r="O1252" s="30">
        <v>44218.0</v>
      </c>
      <c r="P1252" s="36" t="s">
        <v>800</v>
      </c>
      <c r="Q1252" s="19"/>
      <c r="R1252" s="19"/>
      <c r="S1252" s="19"/>
      <c r="T1252" s="19"/>
      <c r="U1252" s="19"/>
      <c r="V1252" s="19"/>
      <c r="W1252" s="19"/>
      <c r="X1252" s="19"/>
      <c r="Y1252" s="19"/>
      <c r="Z1252" s="19"/>
      <c r="AA1252" s="19"/>
      <c r="AB1252" s="19"/>
      <c r="AC1252" s="19"/>
      <c r="AD1252" s="19"/>
      <c r="AE1252" s="19"/>
      <c r="AF1252" s="19"/>
      <c r="AG1252" s="19"/>
      <c r="AH1252" s="19"/>
      <c r="AI1252" s="19"/>
      <c r="AJ1252" s="19"/>
      <c r="AK1252" s="19"/>
      <c r="AL1252" s="19"/>
      <c r="AM1252" s="19"/>
      <c r="AN1252" s="19"/>
      <c r="AO1252" s="19"/>
      <c r="AP1252" s="19"/>
      <c r="AQ1252" s="19"/>
      <c r="AR1252" s="19"/>
      <c r="AS1252" s="19"/>
      <c r="AT1252" s="19"/>
      <c r="AU1252" s="19"/>
      <c r="AV1252" s="19"/>
      <c r="AW1252" s="19"/>
      <c r="AX1252" s="19"/>
      <c r="AY1252" s="19"/>
      <c r="AZ1252" s="19"/>
      <c r="BA1252" s="19"/>
      <c r="BB1252" s="19"/>
      <c r="BC1252" s="19"/>
      <c r="BD1252" s="19"/>
      <c r="BE1252" s="19"/>
      <c r="BF1252" s="19"/>
      <c r="BG1252" s="19"/>
      <c r="BH1252" s="19"/>
      <c r="BI1252" s="19"/>
      <c r="BJ1252" s="19"/>
      <c r="BK1252" s="19"/>
      <c r="BL1252" s="19"/>
      <c r="BM1252" s="19"/>
      <c r="BN1252" s="19"/>
      <c r="BO1252" s="19"/>
      <c r="BP1252" s="19"/>
      <c r="BQ1252" s="19"/>
      <c r="BR1252" s="19"/>
      <c r="BS1252" s="19"/>
      <c r="BT1252" s="19"/>
      <c r="BU1252" s="19"/>
      <c r="BV1252" s="19"/>
      <c r="BW1252" s="19"/>
      <c r="BX1252" s="19"/>
      <c r="BY1252" s="19"/>
      <c r="BZ1252" s="19"/>
    </row>
    <row r="1253">
      <c r="A1253" s="20" t="s">
        <v>7</v>
      </c>
      <c r="B1253" s="20" t="s">
        <v>38</v>
      </c>
      <c r="C1253" s="21">
        <v>1118.0</v>
      </c>
      <c r="D1253" s="22">
        <v>43947.0</v>
      </c>
      <c r="E1253" s="23">
        <v>43947.0</v>
      </c>
      <c r="F1253" s="20" t="s">
        <v>161</v>
      </c>
      <c r="G1253" s="20" t="s">
        <v>162</v>
      </c>
      <c r="H1253" s="24">
        <v>1.0</v>
      </c>
      <c r="I1253" s="25">
        <v>0.0</v>
      </c>
      <c r="J1253" s="26" t="s">
        <v>30</v>
      </c>
      <c r="K1253" s="27">
        <v>1.0</v>
      </c>
      <c r="L1253" s="28" t="s">
        <v>31</v>
      </c>
      <c r="M1253" s="28">
        <v>0.0</v>
      </c>
      <c r="N1253" s="29"/>
      <c r="O1253" s="30">
        <v>43987.0</v>
      </c>
      <c r="P1253" s="39"/>
      <c r="Q1253" s="19"/>
      <c r="R1253" s="19"/>
      <c r="S1253" s="19"/>
      <c r="T1253" s="19"/>
      <c r="U1253" s="19"/>
      <c r="V1253" s="19"/>
      <c r="W1253" s="19"/>
      <c r="X1253" s="19"/>
      <c r="Y1253" s="19"/>
      <c r="Z1253" s="19"/>
      <c r="AA1253" s="19"/>
      <c r="AB1253" s="19"/>
      <c r="AC1253" s="19"/>
      <c r="AD1253" s="19"/>
      <c r="AE1253" s="19"/>
      <c r="AF1253" s="19"/>
      <c r="AG1253" s="19"/>
      <c r="AH1253" s="19"/>
      <c r="AI1253" s="19"/>
      <c r="AJ1253" s="19"/>
      <c r="AK1253" s="19"/>
      <c r="AL1253" s="19"/>
      <c r="AM1253" s="19"/>
      <c r="AN1253" s="19"/>
      <c r="AO1253" s="19"/>
      <c r="AP1253" s="19"/>
      <c r="AQ1253" s="19"/>
      <c r="AR1253" s="19"/>
      <c r="AS1253" s="19"/>
      <c r="AT1253" s="19"/>
      <c r="AU1253" s="19"/>
      <c r="AV1253" s="19"/>
      <c r="AW1253" s="19"/>
      <c r="AX1253" s="19"/>
      <c r="AY1253" s="19"/>
      <c r="AZ1253" s="19"/>
      <c r="BA1253" s="19"/>
      <c r="BB1253" s="19"/>
      <c r="BC1253" s="19"/>
      <c r="BD1253" s="19"/>
      <c r="BE1253" s="19"/>
      <c r="BF1253" s="19"/>
      <c r="BG1253" s="19"/>
      <c r="BH1253" s="19"/>
      <c r="BI1253" s="19"/>
      <c r="BJ1253" s="19"/>
      <c r="BK1253" s="19"/>
      <c r="BL1253" s="19"/>
      <c r="BM1253" s="19"/>
      <c r="BN1253" s="19"/>
      <c r="BO1253" s="19"/>
      <c r="BP1253" s="19"/>
      <c r="BQ1253" s="19"/>
      <c r="BR1253" s="19"/>
      <c r="BS1253" s="19"/>
      <c r="BT1253" s="19"/>
      <c r="BU1253" s="19"/>
      <c r="BV1253" s="19"/>
      <c r="BW1253" s="19"/>
      <c r="BX1253" s="19"/>
      <c r="BY1253" s="19"/>
      <c r="BZ1253" s="19"/>
    </row>
    <row r="1254" hidden="1">
      <c r="A1254" s="20" t="s">
        <v>7</v>
      </c>
      <c r="B1254" s="20" t="s">
        <v>38</v>
      </c>
      <c r="C1254" s="21">
        <v>1091.0</v>
      </c>
      <c r="D1254" s="22">
        <v>44252.0</v>
      </c>
      <c r="E1254" s="23">
        <v>44348.0</v>
      </c>
      <c r="F1254" s="20" t="s">
        <v>165</v>
      </c>
      <c r="G1254" s="20" t="s">
        <v>162</v>
      </c>
      <c r="H1254" s="24">
        <v>2.0</v>
      </c>
      <c r="I1254" s="25">
        <v>96.0</v>
      </c>
      <c r="J1254" s="26" t="s">
        <v>34</v>
      </c>
      <c r="K1254" s="27">
        <v>0.0</v>
      </c>
      <c r="L1254" s="28" t="s">
        <v>35</v>
      </c>
      <c r="M1254" s="28">
        <v>1.0</v>
      </c>
      <c r="N1254" s="29"/>
      <c r="O1254" s="30">
        <v>44284.0</v>
      </c>
      <c r="P1254" s="26" t="s">
        <v>801</v>
      </c>
      <c r="Q1254" s="19"/>
      <c r="R1254" s="19"/>
      <c r="S1254" s="19"/>
      <c r="T1254" s="19"/>
      <c r="U1254" s="19"/>
      <c r="V1254" s="19"/>
      <c r="W1254" s="19"/>
      <c r="X1254" s="19"/>
      <c r="Y1254" s="19"/>
      <c r="Z1254" s="19"/>
      <c r="AA1254" s="19"/>
      <c r="AB1254" s="19"/>
      <c r="AC1254" s="19"/>
      <c r="AD1254" s="19"/>
      <c r="AE1254" s="19"/>
      <c r="AF1254" s="19"/>
      <c r="AG1254" s="19"/>
      <c r="AH1254" s="19"/>
      <c r="AI1254" s="19"/>
      <c r="AJ1254" s="19"/>
      <c r="AK1254" s="19"/>
      <c r="AL1254" s="19"/>
      <c r="AM1254" s="19"/>
      <c r="AN1254" s="19"/>
      <c r="AO1254" s="19"/>
      <c r="AP1254" s="19"/>
      <c r="AQ1254" s="19"/>
      <c r="AR1254" s="19"/>
      <c r="AS1254" s="19"/>
      <c r="AT1254" s="19"/>
      <c r="AU1254" s="19"/>
      <c r="AV1254" s="19"/>
      <c r="AW1254" s="19"/>
      <c r="AX1254" s="19"/>
      <c r="AY1254" s="19"/>
      <c r="AZ1254" s="19"/>
      <c r="BA1254" s="19"/>
      <c r="BB1254" s="19"/>
      <c r="BC1254" s="19"/>
      <c r="BD1254" s="19"/>
      <c r="BE1254" s="19"/>
      <c r="BF1254" s="19"/>
      <c r="BG1254" s="19"/>
      <c r="BH1254" s="19"/>
      <c r="BI1254" s="19"/>
      <c r="BJ1254" s="19"/>
      <c r="BK1254" s="19"/>
      <c r="BL1254" s="19"/>
      <c r="BM1254" s="19"/>
      <c r="BN1254" s="19"/>
      <c r="BO1254" s="19"/>
      <c r="BP1254" s="19"/>
      <c r="BQ1254" s="19"/>
      <c r="BR1254" s="19"/>
      <c r="BS1254" s="19"/>
      <c r="BT1254" s="19"/>
      <c r="BU1254" s="19"/>
      <c r="BV1254" s="19"/>
      <c r="BW1254" s="19"/>
      <c r="BX1254" s="19"/>
      <c r="BY1254" s="19"/>
      <c r="BZ1254" s="19"/>
    </row>
    <row r="1255">
      <c r="A1255" s="20" t="s">
        <v>7</v>
      </c>
      <c r="B1255" s="20" t="s">
        <v>22</v>
      </c>
      <c r="C1255" s="21">
        <v>1879.0</v>
      </c>
      <c r="D1255" s="22">
        <v>43947.0</v>
      </c>
      <c r="E1255" s="23">
        <v>43947.0</v>
      </c>
      <c r="F1255" s="20" t="s">
        <v>161</v>
      </c>
      <c r="G1255" s="20" t="s">
        <v>162</v>
      </c>
      <c r="H1255" s="24">
        <v>1.0</v>
      </c>
      <c r="I1255" s="25">
        <v>0.0</v>
      </c>
      <c r="J1255" s="26" t="s">
        <v>30</v>
      </c>
      <c r="K1255" s="27">
        <v>1.0</v>
      </c>
      <c r="L1255" s="28" t="s">
        <v>31</v>
      </c>
      <c r="M1255" s="28">
        <v>0.0</v>
      </c>
      <c r="N1255" s="33"/>
      <c r="O1255" s="33"/>
      <c r="P1255" s="39"/>
      <c r="Q1255" s="19"/>
      <c r="R1255" s="19"/>
      <c r="S1255" s="19"/>
      <c r="T1255" s="19"/>
      <c r="U1255" s="19"/>
      <c r="V1255" s="19"/>
      <c r="W1255" s="19"/>
      <c r="X1255" s="19"/>
      <c r="Y1255" s="19"/>
      <c r="Z1255" s="19"/>
      <c r="AA1255" s="19"/>
      <c r="AB1255" s="19"/>
      <c r="AC1255" s="19"/>
      <c r="AD1255" s="19"/>
      <c r="AE1255" s="19"/>
      <c r="AF1255" s="19"/>
      <c r="AG1255" s="19"/>
      <c r="AH1255" s="19"/>
      <c r="AI1255" s="19"/>
      <c r="AJ1255" s="19"/>
      <c r="AK1255" s="19"/>
      <c r="AL1255" s="19"/>
      <c r="AM1255" s="19"/>
      <c r="AN1255" s="19"/>
      <c r="AO1255" s="19"/>
      <c r="AP1255" s="19"/>
      <c r="AQ1255" s="19"/>
      <c r="AR1255" s="19"/>
      <c r="AS1255" s="19"/>
      <c r="AT1255" s="19"/>
      <c r="AU1255" s="19"/>
      <c r="AV1255" s="19"/>
      <c r="AW1255" s="19"/>
      <c r="AX1255" s="19"/>
      <c r="AY1255" s="19"/>
      <c r="AZ1255" s="19"/>
      <c r="BA1255" s="19"/>
      <c r="BB1255" s="19"/>
      <c r="BC1255" s="19"/>
      <c r="BD1255" s="19"/>
      <c r="BE1255" s="19"/>
      <c r="BF1255" s="19"/>
      <c r="BG1255" s="19"/>
      <c r="BH1255" s="19"/>
      <c r="BI1255" s="19"/>
      <c r="BJ1255" s="19"/>
      <c r="BK1255" s="19"/>
      <c r="BL1255" s="19"/>
      <c r="BM1255" s="19"/>
      <c r="BN1255" s="19"/>
      <c r="BO1255" s="19"/>
      <c r="BP1255" s="19"/>
      <c r="BQ1255" s="19"/>
      <c r="BR1255" s="19"/>
      <c r="BS1255" s="19"/>
      <c r="BT1255" s="19"/>
      <c r="BU1255" s="19"/>
      <c r="BV1255" s="19"/>
      <c r="BW1255" s="19"/>
      <c r="BX1255" s="19"/>
      <c r="BY1255" s="19"/>
      <c r="BZ1255" s="19"/>
    </row>
    <row r="1256">
      <c r="A1256" s="20" t="s">
        <v>5</v>
      </c>
      <c r="B1256" s="20" t="s">
        <v>38</v>
      </c>
      <c r="C1256" s="21">
        <v>1165.0</v>
      </c>
      <c r="D1256" s="22">
        <v>43884.0</v>
      </c>
      <c r="E1256" s="23">
        <v>43946.0</v>
      </c>
      <c r="F1256" s="20" t="s">
        <v>161</v>
      </c>
      <c r="G1256" s="20" t="s">
        <v>162</v>
      </c>
      <c r="H1256" s="24">
        <v>1.0</v>
      </c>
      <c r="I1256" s="25">
        <v>61.0</v>
      </c>
      <c r="J1256" s="26" t="s">
        <v>30</v>
      </c>
      <c r="K1256" s="27">
        <v>1.0</v>
      </c>
      <c r="L1256" s="28" t="s">
        <v>31</v>
      </c>
      <c r="M1256" s="28">
        <v>15000.0</v>
      </c>
      <c r="N1256" s="29"/>
      <c r="O1256" s="30">
        <v>43959.0</v>
      </c>
      <c r="P1256" s="38" t="s">
        <v>802</v>
      </c>
      <c r="Q1256" s="19"/>
      <c r="R1256" s="19"/>
      <c r="S1256" s="19"/>
      <c r="T1256" s="19"/>
      <c r="U1256" s="19"/>
      <c r="V1256" s="19"/>
      <c r="W1256" s="19"/>
      <c r="X1256" s="19"/>
      <c r="Y1256" s="19"/>
      <c r="Z1256" s="19"/>
      <c r="AA1256" s="19"/>
      <c r="AB1256" s="19"/>
      <c r="AC1256" s="19"/>
      <c r="AD1256" s="19"/>
      <c r="AE1256" s="19"/>
      <c r="AF1256" s="19"/>
      <c r="AG1256" s="19"/>
      <c r="AH1256" s="19"/>
      <c r="AI1256" s="19"/>
      <c r="AJ1256" s="19"/>
      <c r="AK1256" s="19"/>
      <c r="AL1256" s="19"/>
      <c r="AM1256" s="19"/>
      <c r="AN1256" s="19"/>
      <c r="AO1256" s="19"/>
      <c r="AP1256" s="19"/>
      <c r="AQ1256" s="19"/>
      <c r="AR1256" s="19"/>
      <c r="AS1256" s="19"/>
      <c r="AT1256" s="19"/>
      <c r="AU1256" s="19"/>
      <c r="AV1256" s="19"/>
      <c r="AW1256" s="19"/>
      <c r="AX1256" s="19"/>
      <c r="AY1256" s="19"/>
      <c r="AZ1256" s="19"/>
      <c r="BA1256" s="19"/>
      <c r="BB1256" s="19"/>
      <c r="BC1256" s="19"/>
      <c r="BD1256" s="19"/>
      <c r="BE1256" s="19"/>
      <c r="BF1256" s="19"/>
      <c r="BG1256" s="19"/>
      <c r="BH1256" s="19"/>
      <c r="BI1256" s="19"/>
      <c r="BJ1256" s="19"/>
      <c r="BK1256" s="19"/>
      <c r="BL1256" s="19"/>
      <c r="BM1256" s="19"/>
      <c r="BN1256" s="19"/>
      <c r="BO1256" s="19"/>
      <c r="BP1256" s="19"/>
      <c r="BQ1256" s="19"/>
      <c r="BR1256" s="19"/>
      <c r="BS1256" s="19"/>
      <c r="BT1256" s="19"/>
      <c r="BU1256" s="19"/>
      <c r="BV1256" s="19"/>
      <c r="BW1256" s="19"/>
      <c r="BX1256" s="19"/>
      <c r="BY1256" s="19"/>
      <c r="BZ1256" s="19"/>
    </row>
    <row r="1257">
      <c r="A1257" s="20" t="s">
        <v>5</v>
      </c>
      <c r="B1257" s="20" t="s">
        <v>33</v>
      </c>
      <c r="C1257" s="21">
        <v>317.0</v>
      </c>
      <c r="D1257" s="22">
        <v>43931.0</v>
      </c>
      <c r="E1257" s="23">
        <v>43944.0</v>
      </c>
      <c r="F1257" s="20" t="s">
        <v>161</v>
      </c>
      <c r="G1257" s="20" t="s">
        <v>162</v>
      </c>
      <c r="H1257" s="24">
        <v>1.0</v>
      </c>
      <c r="I1257" s="25">
        <v>13.0</v>
      </c>
      <c r="J1257" s="26" t="s">
        <v>30</v>
      </c>
      <c r="K1257" s="27">
        <v>1.0</v>
      </c>
      <c r="L1257" s="28" t="s">
        <v>31</v>
      </c>
      <c r="M1257" s="28">
        <v>25000.0</v>
      </c>
      <c r="N1257" s="33"/>
      <c r="O1257" s="33"/>
      <c r="P1257" s="36" t="s">
        <v>803</v>
      </c>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c r="AU1257" s="19"/>
      <c r="AV1257" s="19"/>
      <c r="AW1257" s="19"/>
      <c r="AX1257" s="19"/>
      <c r="AY1257" s="19"/>
      <c r="AZ1257" s="19"/>
      <c r="BA1257" s="19"/>
      <c r="BB1257" s="19"/>
      <c r="BC1257" s="19"/>
      <c r="BD1257" s="19"/>
      <c r="BE1257" s="19"/>
      <c r="BF1257" s="19"/>
      <c r="BG1257" s="19"/>
      <c r="BH1257" s="19"/>
      <c r="BI1257" s="19"/>
      <c r="BJ1257" s="19"/>
      <c r="BK1257" s="19"/>
      <c r="BL1257" s="19"/>
      <c r="BM1257" s="19"/>
      <c r="BN1257" s="19"/>
      <c r="BO1257" s="19"/>
      <c r="BP1257" s="19"/>
      <c r="BQ1257" s="19"/>
      <c r="BR1257" s="19"/>
      <c r="BS1257" s="19"/>
      <c r="BT1257" s="19"/>
      <c r="BU1257" s="19"/>
      <c r="BV1257" s="19"/>
      <c r="BW1257" s="19"/>
      <c r="BX1257" s="19"/>
      <c r="BY1257" s="19"/>
      <c r="BZ1257" s="19"/>
    </row>
    <row r="1258" hidden="1">
      <c r="A1258" s="20" t="s">
        <v>7</v>
      </c>
      <c r="B1258" s="20" t="s">
        <v>38</v>
      </c>
      <c r="C1258" s="21">
        <v>1163.0</v>
      </c>
      <c r="D1258" s="22">
        <v>44344.0</v>
      </c>
      <c r="E1258" s="23">
        <v>44351.0</v>
      </c>
      <c r="F1258" s="20" t="s">
        <v>165</v>
      </c>
      <c r="G1258" s="20" t="s">
        <v>162</v>
      </c>
      <c r="H1258" s="24">
        <v>2.0</v>
      </c>
      <c r="I1258" s="25">
        <v>78.0</v>
      </c>
      <c r="J1258" s="26" t="s">
        <v>25</v>
      </c>
      <c r="K1258" s="27">
        <v>0.1</v>
      </c>
      <c r="L1258" s="28" t="s">
        <v>26</v>
      </c>
      <c r="M1258" s="28">
        <v>90000.0</v>
      </c>
      <c r="N1258" s="29"/>
      <c r="O1258" s="30">
        <v>44347.0</v>
      </c>
      <c r="P1258" s="38" t="s">
        <v>804</v>
      </c>
      <c r="Q1258" s="19"/>
      <c r="R1258" s="19"/>
      <c r="S1258" s="19"/>
      <c r="T1258" s="19"/>
      <c r="U1258" s="19"/>
      <c r="V1258" s="19"/>
      <c r="W1258" s="19"/>
      <c r="X1258" s="19"/>
      <c r="Y1258" s="19"/>
      <c r="Z1258" s="19"/>
      <c r="AA1258" s="19"/>
      <c r="AB1258" s="19"/>
      <c r="AC1258" s="19"/>
      <c r="AD1258" s="19"/>
      <c r="AE1258" s="19"/>
      <c r="AF1258" s="19"/>
      <c r="AG1258" s="19"/>
      <c r="AH1258" s="19"/>
      <c r="AI1258" s="19"/>
      <c r="AJ1258" s="19"/>
      <c r="AK1258" s="19"/>
      <c r="AL1258" s="19"/>
      <c r="AM1258" s="19"/>
      <c r="AN1258" s="19"/>
      <c r="AO1258" s="19"/>
      <c r="AP1258" s="19"/>
      <c r="AQ1258" s="19"/>
      <c r="AR1258" s="19"/>
      <c r="AS1258" s="19"/>
      <c r="AT1258" s="19"/>
      <c r="AU1258" s="19"/>
      <c r="AV1258" s="19"/>
      <c r="AW1258" s="19"/>
      <c r="AX1258" s="19"/>
      <c r="AY1258" s="19"/>
      <c r="AZ1258" s="19"/>
      <c r="BA1258" s="19"/>
      <c r="BB1258" s="19"/>
      <c r="BC1258" s="19"/>
      <c r="BD1258" s="19"/>
      <c r="BE1258" s="19"/>
      <c r="BF1258" s="19"/>
      <c r="BG1258" s="19"/>
      <c r="BH1258" s="19"/>
      <c r="BI1258" s="19"/>
      <c r="BJ1258" s="19"/>
      <c r="BK1258" s="19"/>
      <c r="BL1258" s="19"/>
      <c r="BM1258" s="19"/>
      <c r="BN1258" s="19"/>
      <c r="BO1258" s="19"/>
      <c r="BP1258" s="19"/>
      <c r="BQ1258" s="19"/>
      <c r="BR1258" s="19"/>
      <c r="BS1258" s="19"/>
      <c r="BT1258" s="19"/>
      <c r="BU1258" s="19"/>
      <c r="BV1258" s="19"/>
      <c r="BW1258" s="19"/>
      <c r="BX1258" s="19"/>
      <c r="BY1258" s="19"/>
      <c r="BZ1258" s="19"/>
    </row>
    <row r="1259">
      <c r="A1259" s="20" t="s">
        <v>5</v>
      </c>
      <c r="B1259" s="20" t="s">
        <v>33</v>
      </c>
      <c r="C1259" s="21">
        <v>1044.0</v>
      </c>
      <c r="D1259" s="22">
        <v>43895.0</v>
      </c>
      <c r="E1259" s="23">
        <v>43944.0</v>
      </c>
      <c r="F1259" s="20" t="s">
        <v>161</v>
      </c>
      <c r="G1259" s="20" t="s">
        <v>162</v>
      </c>
      <c r="H1259" s="24">
        <v>1.0</v>
      </c>
      <c r="I1259" s="25">
        <v>49.0</v>
      </c>
      <c r="J1259" s="26" t="s">
        <v>34</v>
      </c>
      <c r="K1259" s="27">
        <v>0.0</v>
      </c>
      <c r="L1259" s="28" t="s">
        <v>35</v>
      </c>
      <c r="M1259" s="28">
        <v>30000.0</v>
      </c>
      <c r="N1259" s="29"/>
      <c r="O1259" s="30">
        <v>44280.0</v>
      </c>
      <c r="P1259" s="36" t="s">
        <v>493</v>
      </c>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c r="AO1259" s="19"/>
      <c r="AP1259" s="19"/>
      <c r="AQ1259" s="19"/>
      <c r="AR1259" s="19"/>
      <c r="AS1259" s="19"/>
      <c r="AT1259" s="19"/>
      <c r="AU1259" s="19"/>
      <c r="AV1259" s="19"/>
      <c r="AW1259" s="19"/>
      <c r="AX1259" s="19"/>
      <c r="AY1259" s="19"/>
      <c r="AZ1259" s="19"/>
      <c r="BA1259" s="19"/>
      <c r="BB1259" s="19"/>
      <c r="BC1259" s="19"/>
      <c r="BD1259" s="19"/>
      <c r="BE1259" s="19"/>
      <c r="BF1259" s="19"/>
      <c r="BG1259" s="19"/>
      <c r="BH1259" s="19"/>
      <c r="BI1259" s="19"/>
      <c r="BJ1259" s="19"/>
      <c r="BK1259" s="19"/>
      <c r="BL1259" s="19"/>
      <c r="BM1259" s="19"/>
      <c r="BN1259" s="19"/>
      <c r="BO1259" s="19"/>
      <c r="BP1259" s="19"/>
      <c r="BQ1259" s="19"/>
      <c r="BR1259" s="19"/>
      <c r="BS1259" s="19"/>
      <c r="BT1259" s="19"/>
      <c r="BU1259" s="19"/>
      <c r="BV1259" s="19"/>
      <c r="BW1259" s="19"/>
      <c r="BX1259" s="19"/>
      <c r="BY1259" s="19"/>
      <c r="BZ1259" s="19"/>
    </row>
    <row r="1260">
      <c r="A1260" s="20" t="s">
        <v>5</v>
      </c>
      <c r="B1260" s="20" t="s">
        <v>33</v>
      </c>
      <c r="C1260" s="21">
        <v>1052.0</v>
      </c>
      <c r="D1260" s="22">
        <v>43930.0</v>
      </c>
      <c r="E1260" s="23">
        <v>43941.0</v>
      </c>
      <c r="F1260" s="20" t="s">
        <v>161</v>
      </c>
      <c r="G1260" s="20" t="s">
        <v>162</v>
      </c>
      <c r="H1260" s="24">
        <v>1.0</v>
      </c>
      <c r="I1260" s="25">
        <v>11.0</v>
      </c>
      <c r="J1260" s="26" t="s">
        <v>30</v>
      </c>
      <c r="K1260" s="27">
        <v>1.0</v>
      </c>
      <c r="L1260" s="28" t="s">
        <v>31</v>
      </c>
      <c r="M1260" s="28">
        <v>15000.0</v>
      </c>
      <c r="N1260" s="33"/>
      <c r="O1260" s="33"/>
      <c r="P1260" s="38" t="s">
        <v>805</v>
      </c>
      <c r="Q1260" s="19"/>
      <c r="R1260" s="19"/>
      <c r="S1260" s="19"/>
      <c r="T1260" s="19"/>
      <c r="U1260" s="19"/>
      <c r="V1260" s="19"/>
      <c r="W1260" s="19"/>
      <c r="X1260" s="19"/>
      <c r="Y1260" s="19"/>
      <c r="Z1260" s="1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W1260" s="19"/>
      <c r="AX1260" s="19"/>
      <c r="AY1260" s="19"/>
      <c r="AZ1260" s="19"/>
      <c r="BA1260" s="19"/>
      <c r="BB1260" s="19"/>
      <c r="BC1260" s="19"/>
      <c r="BD1260" s="19"/>
      <c r="BE1260" s="19"/>
      <c r="BF1260" s="19"/>
      <c r="BG1260" s="19"/>
      <c r="BH1260" s="19"/>
      <c r="BI1260" s="19"/>
      <c r="BJ1260" s="19"/>
      <c r="BK1260" s="19"/>
      <c r="BL1260" s="19"/>
      <c r="BM1260" s="19"/>
      <c r="BN1260" s="19"/>
      <c r="BO1260" s="19"/>
      <c r="BP1260" s="19"/>
      <c r="BQ1260" s="19"/>
      <c r="BR1260" s="19"/>
      <c r="BS1260" s="19"/>
      <c r="BT1260" s="19"/>
      <c r="BU1260" s="19"/>
      <c r="BV1260" s="19"/>
      <c r="BW1260" s="19"/>
      <c r="BX1260" s="19"/>
      <c r="BY1260" s="19"/>
      <c r="BZ1260" s="19"/>
    </row>
    <row r="1261">
      <c r="A1261" s="20" t="s">
        <v>7</v>
      </c>
      <c r="B1261" s="20" t="s">
        <v>33</v>
      </c>
      <c r="C1261" s="21">
        <v>1075.0</v>
      </c>
      <c r="D1261" s="22">
        <v>43920.0</v>
      </c>
      <c r="E1261" s="23">
        <v>43941.0</v>
      </c>
      <c r="F1261" s="20" t="s">
        <v>161</v>
      </c>
      <c r="G1261" s="20" t="s">
        <v>162</v>
      </c>
      <c r="H1261" s="24">
        <v>1.0</v>
      </c>
      <c r="I1261" s="25">
        <v>21.0</v>
      </c>
      <c r="J1261" s="26" t="s">
        <v>34</v>
      </c>
      <c r="K1261" s="27">
        <v>0.0</v>
      </c>
      <c r="L1261" s="28" t="s">
        <v>35</v>
      </c>
      <c r="M1261" s="28">
        <v>150000.0</v>
      </c>
      <c r="N1261" s="29"/>
      <c r="O1261" s="30">
        <v>44106.0</v>
      </c>
      <c r="P1261" s="38" t="s">
        <v>806</v>
      </c>
      <c r="Q1261" s="19"/>
      <c r="R1261" s="19"/>
      <c r="S1261" s="19"/>
      <c r="T1261" s="19"/>
      <c r="U1261" s="19"/>
      <c r="V1261" s="19"/>
      <c r="W1261" s="19"/>
      <c r="X1261" s="19"/>
      <c r="Y1261" s="19"/>
      <c r="Z1261" s="19"/>
      <c r="AA1261" s="19"/>
      <c r="AB1261" s="19"/>
      <c r="AC1261" s="19"/>
      <c r="AD1261" s="19"/>
      <c r="AE1261" s="19"/>
      <c r="AF1261" s="19"/>
      <c r="AG1261" s="19"/>
      <c r="AH1261" s="19"/>
      <c r="AI1261" s="19"/>
      <c r="AJ1261" s="19"/>
      <c r="AK1261" s="19"/>
      <c r="AL1261" s="19"/>
      <c r="AM1261" s="19"/>
      <c r="AN1261" s="19"/>
      <c r="AO1261" s="19"/>
      <c r="AP1261" s="19"/>
      <c r="AQ1261" s="19"/>
      <c r="AR1261" s="19"/>
      <c r="AS1261" s="19"/>
      <c r="AT1261" s="19"/>
      <c r="AU1261" s="19"/>
      <c r="AV1261" s="19"/>
      <c r="AW1261" s="19"/>
      <c r="AX1261" s="19"/>
      <c r="AY1261" s="19"/>
      <c r="AZ1261" s="19"/>
      <c r="BA1261" s="19"/>
      <c r="BB1261" s="19"/>
      <c r="BC1261" s="19"/>
      <c r="BD1261" s="19"/>
      <c r="BE1261" s="19"/>
      <c r="BF1261" s="19"/>
      <c r="BG1261" s="19"/>
      <c r="BH1261" s="19"/>
      <c r="BI1261" s="19"/>
      <c r="BJ1261" s="19"/>
      <c r="BK1261" s="19"/>
      <c r="BL1261" s="19"/>
      <c r="BM1261" s="19"/>
      <c r="BN1261" s="19"/>
      <c r="BO1261" s="19"/>
      <c r="BP1261" s="19"/>
      <c r="BQ1261" s="19"/>
      <c r="BR1261" s="19"/>
      <c r="BS1261" s="19"/>
      <c r="BT1261" s="19"/>
      <c r="BU1261" s="19"/>
      <c r="BV1261" s="19"/>
      <c r="BW1261" s="19"/>
      <c r="BX1261" s="19"/>
      <c r="BY1261" s="19"/>
      <c r="BZ1261" s="19"/>
    </row>
    <row r="1262" hidden="1">
      <c r="A1262" s="20" t="s">
        <v>7</v>
      </c>
      <c r="B1262" s="20" t="s">
        <v>33</v>
      </c>
      <c r="C1262" s="21">
        <v>1366.0</v>
      </c>
      <c r="D1262" s="22">
        <v>44524.0</v>
      </c>
      <c r="E1262" s="23">
        <v>44352.0</v>
      </c>
      <c r="F1262" s="20" t="s">
        <v>165</v>
      </c>
      <c r="G1262" s="20" t="s">
        <v>162</v>
      </c>
      <c r="H1262" s="24">
        <v>2.0</v>
      </c>
      <c r="I1262" s="25">
        <v>79.0</v>
      </c>
      <c r="J1262" s="26" t="s">
        <v>39</v>
      </c>
      <c r="K1262" s="27">
        <v>0.8</v>
      </c>
      <c r="L1262" s="28" t="s">
        <v>31</v>
      </c>
      <c r="M1262" s="28">
        <v>375000.0</v>
      </c>
      <c r="N1262" s="33"/>
      <c r="O1262" s="33"/>
      <c r="P1262" s="36" t="s">
        <v>807</v>
      </c>
      <c r="Q1262" s="19"/>
      <c r="R1262" s="19"/>
      <c r="S1262" s="19"/>
      <c r="T1262" s="19"/>
      <c r="U1262" s="19"/>
      <c r="V1262" s="19"/>
      <c r="W1262" s="19"/>
      <c r="X1262" s="19"/>
      <c r="Y1262" s="19"/>
      <c r="Z1262" s="19"/>
      <c r="AA1262" s="19"/>
      <c r="AB1262" s="19"/>
      <c r="AC1262" s="19"/>
      <c r="AD1262" s="19"/>
      <c r="AE1262" s="19"/>
      <c r="AF1262" s="19"/>
      <c r="AG1262" s="19"/>
      <c r="AH1262" s="19"/>
      <c r="AI1262" s="19"/>
      <c r="AJ1262" s="19"/>
      <c r="AK1262" s="19"/>
      <c r="AL1262" s="19"/>
      <c r="AM1262" s="19"/>
      <c r="AN1262" s="19"/>
      <c r="AO1262" s="19"/>
      <c r="AP1262" s="19"/>
      <c r="AQ1262" s="19"/>
      <c r="AR1262" s="19"/>
      <c r="AS1262" s="19"/>
      <c r="AT1262" s="19"/>
      <c r="AU1262" s="19"/>
      <c r="AV1262" s="19"/>
      <c r="AW1262" s="19"/>
      <c r="AX1262" s="19"/>
      <c r="AY1262" s="19"/>
      <c r="AZ1262" s="19"/>
      <c r="BA1262" s="19"/>
      <c r="BB1262" s="19"/>
      <c r="BC1262" s="19"/>
      <c r="BD1262" s="19"/>
      <c r="BE1262" s="19"/>
      <c r="BF1262" s="19"/>
      <c r="BG1262" s="19"/>
      <c r="BH1262" s="19"/>
      <c r="BI1262" s="19"/>
      <c r="BJ1262" s="19"/>
      <c r="BK1262" s="19"/>
      <c r="BL1262" s="19"/>
      <c r="BM1262" s="19"/>
      <c r="BN1262" s="19"/>
      <c r="BO1262" s="19"/>
      <c r="BP1262" s="19"/>
      <c r="BQ1262" s="19"/>
      <c r="BR1262" s="19"/>
      <c r="BS1262" s="19"/>
      <c r="BT1262" s="19"/>
      <c r="BU1262" s="19"/>
      <c r="BV1262" s="19"/>
      <c r="BW1262" s="19"/>
      <c r="BX1262" s="19"/>
      <c r="BY1262" s="19"/>
      <c r="BZ1262" s="19"/>
    </row>
    <row r="1263" hidden="1">
      <c r="A1263" s="20" t="s">
        <v>7</v>
      </c>
      <c r="B1263" s="20" t="s">
        <v>22</v>
      </c>
      <c r="C1263" s="21">
        <v>1481.0</v>
      </c>
      <c r="D1263" s="22">
        <v>44349.0</v>
      </c>
      <c r="E1263" s="23">
        <v>44354.0</v>
      </c>
      <c r="F1263" s="20" t="s">
        <v>165</v>
      </c>
      <c r="G1263" s="20" t="s">
        <v>162</v>
      </c>
      <c r="H1263" s="24">
        <v>2.0</v>
      </c>
      <c r="I1263" s="25">
        <v>5.0</v>
      </c>
      <c r="J1263" s="26" t="s">
        <v>30</v>
      </c>
      <c r="K1263" s="27">
        <v>1.0</v>
      </c>
      <c r="L1263" s="28" t="s">
        <v>31</v>
      </c>
      <c r="M1263" s="28">
        <v>100000.0</v>
      </c>
      <c r="N1263" s="33"/>
      <c r="O1263" s="33"/>
      <c r="P1263" s="38" t="s">
        <v>808</v>
      </c>
      <c r="Q1263" s="19"/>
      <c r="R1263" s="19"/>
      <c r="S1263" s="19"/>
      <c r="T1263" s="19"/>
      <c r="U1263" s="19"/>
      <c r="V1263" s="19"/>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c r="AW1263" s="19"/>
      <c r="AX1263" s="19"/>
      <c r="AY1263" s="19"/>
      <c r="AZ1263" s="19"/>
      <c r="BA1263" s="19"/>
      <c r="BB1263" s="19"/>
      <c r="BC1263" s="19"/>
      <c r="BD1263" s="19"/>
      <c r="BE1263" s="19"/>
      <c r="BF1263" s="19"/>
      <c r="BG1263" s="19"/>
      <c r="BH1263" s="19"/>
      <c r="BI1263" s="19"/>
      <c r="BJ1263" s="19"/>
      <c r="BK1263" s="19"/>
      <c r="BL1263" s="19"/>
      <c r="BM1263" s="19"/>
      <c r="BN1263" s="19"/>
      <c r="BO1263" s="19"/>
      <c r="BP1263" s="19"/>
      <c r="BQ1263" s="19"/>
      <c r="BR1263" s="19"/>
      <c r="BS1263" s="19"/>
      <c r="BT1263" s="19"/>
      <c r="BU1263" s="19"/>
      <c r="BV1263" s="19"/>
      <c r="BW1263" s="19"/>
      <c r="BX1263" s="19"/>
      <c r="BY1263" s="19"/>
      <c r="BZ1263" s="19"/>
    </row>
    <row r="1264" hidden="1">
      <c r="A1264" s="20" t="s">
        <v>7</v>
      </c>
      <c r="B1264" s="20" t="s">
        <v>22</v>
      </c>
      <c r="C1264" s="21">
        <v>1806.0</v>
      </c>
      <c r="D1264" s="22">
        <v>44286.0</v>
      </c>
      <c r="E1264" s="23">
        <v>44354.0</v>
      </c>
      <c r="F1264" s="20" t="s">
        <v>165</v>
      </c>
      <c r="G1264" s="20" t="s">
        <v>162</v>
      </c>
      <c r="H1264" s="24">
        <v>2.0</v>
      </c>
      <c r="I1264" s="25">
        <v>68.0</v>
      </c>
      <c r="J1264" s="26" t="s">
        <v>34</v>
      </c>
      <c r="K1264" s="27">
        <v>0.0</v>
      </c>
      <c r="L1264" s="28" t="s">
        <v>35</v>
      </c>
      <c r="M1264" s="28">
        <v>300000.0</v>
      </c>
      <c r="N1264" s="29"/>
      <c r="O1264" s="30">
        <v>44281.0</v>
      </c>
      <c r="P1264" s="38" t="s">
        <v>809</v>
      </c>
      <c r="Q1264" s="19"/>
      <c r="R1264" s="19"/>
      <c r="S1264" s="19"/>
      <c r="T1264" s="19"/>
      <c r="U1264" s="19"/>
      <c r="V1264" s="19"/>
      <c r="W1264" s="19"/>
      <c r="X1264" s="19"/>
      <c r="Y1264" s="19"/>
      <c r="Z1264" s="19"/>
      <c r="AA1264" s="19"/>
      <c r="AB1264" s="19"/>
      <c r="AC1264" s="19"/>
      <c r="AD1264" s="19"/>
      <c r="AE1264" s="19"/>
      <c r="AF1264" s="19"/>
      <c r="AG1264" s="19"/>
      <c r="AH1264" s="19"/>
      <c r="AI1264" s="19"/>
      <c r="AJ1264" s="19"/>
      <c r="AK1264" s="19"/>
      <c r="AL1264" s="19"/>
      <c r="AM1264" s="19"/>
      <c r="AN1264" s="19"/>
      <c r="AO1264" s="19"/>
      <c r="AP1264" s="19"/>
      <c r="AQ1264" s="19"/>
      <c r="AR1264" s="19"/>
      <c r="AS1264" s="19"/>
      <c r="AT1264" s="19"/>
      <c r="AU1264" s="19"/>
      <c r="AV1264" s="19"/>
      <c r="AW1264" s="19"/>
      <c r="AX1264" s="19"/>
      <c r="AY1264" s="19"/>
      <c r="AZ1264" s="19"/>
      <c r="BA1264" s="19"/>
      <c r="BB1264" s="19"/>
      <c r="BC1264" s="19"/>
      <c r="BD1264" s="19"/>
      <c r="BE1264" s="19"/>
      <c r="BF1264" s="19"/>
      <c r="BG1264" s="19"/>
      <c r="BH1264" s="19"/>
      <c r="BI1264" s="19"/>
      <c r="BJ1264" s="19"/>
      <c r="BK1264" s="19"/>
      <c r="BL1264" s="19"/>
      <c r="BM1264" s="19"/>
      <c r="BN1264" s="19"/>
      <c r="BO1264" s="19"/>
      <c r="BP1264" s="19"/>
      <c r="BQ1264" s="19"/>
      <c r="BR1264" s="19"/>
      <c r="BS1264" s="19"/>
      <c r="BT1264" s="19"/>
      <c r="BU1264" s="19"/>
      <c r="BV1264" s="19"/>
      <c r="BW1264" s="19"/>
      <c r="BX1264" s="19"/>
      <c r="BY1264" s="19"/>
      <c r="BZ1264" s="19"/>
    </row>
    <row r="1265" hidden="1">
      <c r="A1265" s="20" t="s">
        <v>5</v>
      </c>
      <c r="B1265" s="20" t="s">
        <v>22</v>
      </c>
      <c r="C1265" s="21">
        <v>525.0</v>
      </c>
      <c r="D1265" s="22">
        <v>44318.0</v>
      </c>
      <c r="E1265" s="23">
        <v>44357.0</v>
      </c>
      <c r="F1265" s="20" t="s">
        <v>165</v>
      </c>
      <c r="G1265" s="20" t="s">
        <v>162</v>
      </c>
      <c r="H1265" s="24">
        <v>2.0</v>
      </c>
      <c r="I1265" s="25">
        <v>39.0</v>
      </c>
      <c r="J1265" s="26" t="s">
        <v>34</v>
      </c>
      <c r="K1265" s="27">
        <v>0.0</v>
      </c>
      <c r="L1265" s="28" t="s">
        <v>35</v>
      </c>
      <c r="M1265" s="28">
        <v>22500.0</v>
      </c>
      <c r="N1265" s="33"/>
      <c r="O1265" s="33"/>
      <c r="P1265" s="26" t="s">
        <v>810</v>
      </c>
      <c r="Q1265" s="19"/>
      <c r="R1265" s="19"/>
      <c r="S1265" s="19"/>
      <c r="T1265" s="19"/>
      <c r="U1265" s="19"/>
      <c r="V1265" s="19"/>
      <c r="W1265" s="19"/>
      <c r="X1265" s="19"/>
      <c r="Y1265" s="19"/>
      <c r="Z1265" s="19"/>
      <c r="AA1265" s="19"/>
      <c r="AB1265" s="19"/>
      <c r="AC1265" s="19"/>
      <c r="AD1265" s="19"/>
      <c r="AE1265" s="19"/>
      <c r="AF1265" s="19"/>
      <c r="AG1265" s="19"/>
      <c r="AH1265" s="19"/>
      <c r="AI1265" s="19"/>
      <c r="AJ1265" s="19"/>
      <c r="AK1265" s="19"/>
      <c r="AL1265" s="19"/>
      <c r="AM1265" s="19"/>
      <c r="AN1265" s="19"/>
      <c r="AO1265" s="19"/>
      <c r="AP1265" s="19"/>
      <c r="AQ1265" s="19"/>
      <c r="AR1265" s="19"/>
      <c r="AS1265" s="19"/>
      <c r="AT1265" s="19"/>
      <c r="AU1265" s="19"/>
      <c r="AV1265" s="19"/>
      <c r="AW1265" s="19"/>
      <c r="AX1265" s="19"/>
      <c r="AY1265" s="19"/>
      <c r="AZ1265" s="19"/>
      <c r="BA1265" s="19"/>
      <c r="BB1265" s="19"/>
      <c r="BC1265" s="19"/>
      <c r="BD1265" s="19"/>
      <c r="BE1265" s="19"/>
      <c r="BF1265" s="19"/>
      <c r="BG1265" s="19"/>
      <c r="BH1265" s="19"/>
      <c r="BI1265" s="19"/>
      <c r="BJ1265" s="19"/>
      <c r="BK1265" s="19"/>
      <c r="BL1265" s="19"/>
      <c r="BM1265" s="19"/>
      <c r="BN1265" s="19"/>
      <c r="BO1265" s="19"/>
      <c r="BP1265" s="19"/>
      <c r="BQ1265" s="19"/>
      <c r="BR1265" s="19"/>
      <c r="BS1265" s="19"/>
      <c r="BT1265" s="19"/>
      <c r="BU1265" s="19"/>
      <c r="BV1265" s="19"/>
      <c r="BW1265" s="19"/>
      <c r="BX1265" s="19"/>
      <c r="BY1265" s="19"/>
      <c r="BZ1265" s="19"/>
    </row>
    <row r="1266" hidden="1">
      <c r="A1266" s="20" t="s">
        <v>7</v>
      </c>
      <c r="B1266" s="20" t="s">
        <v>38</v>
      </c>
      <c r="C1266" s="21">
        <v>767.0</v>
      </c>
      <c r="D1266" s="22">
        <v>44282.0</v>
      </c>
      <c r="E1266" s="23">
        <v>44357.0</v>
      </c>
      <c r="F1266" s="20" t="s">
        <v>165</v>
      </c>
      <c r="G1266" s="20" t="s">
        <v>162</v>
      </c>
      <c r="H1266" s="24">
        <v>2.0</v>
      </c>
      <c r="I1266" s="25">
        <v>75.0</v>
      </c>
      <c r="J1266" s="26" t="s">
        <v>34</v>
      </c>
      <c r="K1266" s="27">
        <v>0.0</v>
      </c>
      <c r="L1266" s="28" t="s">
        <v>35</v>
      </c>
      <c r="M1266" s="28">
        <v>100000.0</v>
      </c>
      <c r="N1266" s="33"/>
      <c r="O1266" s="33"/>
      <c r="P1266" s="26" t="s">
        <v>811</v>
      </c>
      <c r="Q1266" s="19"/>
      <c r="R1266" s="19"/>
      <c r="S1266" s="19"/>
      <c r="T1266" s="19"/>
      <c r="U1266" s="19"/>
      <c r="V1266" s="19"/>
      <c r="W1266" s="19"/>
      <c r="X1266" s="19"/>
      <c r="Y1266" s="19"/>
      <c r="Z1266" s="19"/>
      <c r="AA1266" s="19"/>
      <c r="AB1266" s="19"/>
      <c r="AC1266" s="19"/>
      <c r="AD1266" s="19"/>
      <c r="AE1266" s="19"/>
      <c r="AF1266" s="19"/>
      <c r="AG1266" s="19"/>
      <c r="AH1266" s="19"/>
      <c r="AI1266" s="19"/>
      <c r="AJ1266" s="19"/>
      <c r="AK1266" s="19"/>
      <c r="AL1266" s="19"/>
      <c r="AM1266" s="19"/>
      <c r="AN1266" s="19"/>
      <c r="AO1266" s="19"/>
      <c r="AP1266" s="19"/>
      <c r="AQ1266" s="19"/>
      <c r="AR1266" s="19"/>
      <c r="AS1266" s="19"/>
      <c r="AT1266" s="19"/>
      <c r="AU1266" s="19"/>
      <c r="AV1266" s="19"/>
      <c r="AW1266" s="19"/>
      <c r="AX1266" s="19"/>
      <c r="AY1266" s="19"/>
      <c r="AZ1266" s="19"/>
      <c r="BA1266" s="19"/>
      <c r="BB1266" s="19"/>
      <c r="BC1266" s="19"/>
      <c r="BD1266" s="19"/>
      <c r="BE1266" s="19"/>
      <c r="BF1266" s="19"/>
      <c r="BG1266" s="19"/>
      <c r="BH1266" s="19"/>
      <c r="BI1266" s="19"/>
      <c r="BJ1266" s="19"/>
      <c r="BK1266" s="19"/>
      <c r="BL1266" s="19"/>
      <c r="BM1266" s="19"/>
      <c r="BN1266" s="19"/>
      <c r="BO1266" s="19"/>
      <c r="BP1266" s="19"/>
      <c r="BQ1266" s="19"/>
      <c r="BR1266" s="19"/>
      <c r="BS1266" s="19"/>
      <c r="BT1266" s="19"/>
      <c r="BU1266" s="19"/>
      <c r="BV1266" s="19"/>
      <c r="BW1266" s="19"/>
      <c r="BX1266" s="19"/>
      <c r="BY1266" s="19"/>
      <c r="BZ1266" s="19"/>
    </row>
    <row r="1267" hidden="1">
      <c r="A1267" s="20" t="s">
        <v>6</v>
      </c>
      <c r="B1267" s="20" t="s">
        <v>33</v>
      </c>
      <c r="C1267" s="21">
        <v>1499.0</v>
      </c>
      <c r="D1267" s="22">
        <v>44214.0</v>
      </c>
      <c r="E1267" s="23">
        <v>44357.0</v>
      </c>
      <c r="F1267" s="20" t="s">
        <v>165</v>
      </c>
      <c r="G1267" s="20" t="s">
        <v>162</v>
      </c>
      <c r="H1267" s="24">
        <v>2.0</v>
      </c>
      <c r="I1267" s="25">
        <v>143.0</v>
      </c>
      <c r="J1267" s="26" t="s">
        <v>34</v>
      </c>
      <c r="K1267" s="27">
        <v>0.0</v>
      </c>
      <c r="L1267" s="28" t="s">
        <v>35</v>
      </c>
      <c r="M1267" s="28">
        <v>225000.0</v>
      </c>
      <c r="N1267" s="29"/>
      <c r="O1267" s="30">
        <v>44353.0</v>
      </c>
      <c r="P1267" s="34" t="s">
        <v>812</v>
      </c>
      <c r="Q1267" s="19"/>
      <c r="R1267" s="19"/>
      <c r="S1267" s="19"/>
      <c r="T1267" s="19"/>
      <c r="U1267" s="19"/>
      <c r="V1267" s="19"/>
      <c r="W1267" s="19"/>
      <c r="X1267" s="19"/>
      <c r="Y1267" s="19"/>
      <c r="Z1267" s="19"/>
      <c r="AA1267" s="19"/>
      <c r="AB1267" s="19"/>
      <c r="AC1267" s="19"/>
      <c r="AD1267" s="19"/>
      <c r="AE1267" s="19"/>
      <c r="AF1267" s="19"/>
      <c r="AG1267" s="19"/>
      <c r="AH1267" s="19"/>
      <c r="AI1267" s="19"/>
      <c r="AJ1267" s="19"/>
      <c r="AK1267" s="19"/>
      <c r="AL1267" s="19"/>
      <c r="AM1267" s="19"/>
      <c r="AN1267" s="19"/>
      <c r="AO1267" s="19"/>
      <c r="AP1267" s="19"/>
      <c r="AQ1267" s="19"/>
      <c r="AR1267" s="19"/>
      <c r="AS1267" s="19"/>
      <c r="AT1267" s="19"/>
      <c r="AU1267" s="19"/>
      <c r="AV1267" s="19"/>
      <c r="AW1267" s="19"/>
      <c r="AX1267" s="19"/>
      <c r="AY1267" s="19"/>
      <c r="AZ1267" s="19"/>
      <c r="BA1267" s="19"/>
      <c r="BB1267" s="19"/>
      <c r="BC1267" s="19"/>
      <c r="BD1267" s="19"/>
      <c r="BE1267" s="19"/>
      <c r="BF1267" s="19"/>
      <c r="BG1267" s="19"/>
      <c r="BH1267" s="19"/>
      <c r="BI1267" s="19"/>
      <c r="BJ1267" s="19"/>
      <c r="BK1267" s="19"/>
      <c r="BL1267" s="19"/>
      <c r="BM1267" s="19"/>
      <c r="BN1267" s="19"/>
      <c r="BO1267" s="19"/>
      <c r="BP1267" s="19"/>
      <c r="BQ1267" s="19"/>
      <c r="BR1267" s="19"/>
      <c r="BS1267" s="19"/>
      <c r="BT1267" s="19"/>
      <c r="BU1267" s="19"/>
      <c r="BV1267" s="19"/>
      <c r="BW1267" s="19"/>
      <c r="BX1267" s="19"/>
      <c r="BY1267" s="19"/>
      <c r="BZ1267" s="19"/>
    </row>
    <row r="1268">
      <c r="A1268" s="20" t="s">
        <v>7</v>
      </c>
      <c r="B1268" s="20" t="s">
        <v>74</v>
      </c>
      <c r="C1268" s="21">
        <v>174.0</v>
      </c>
      <c r="D1268" s="22">
        <v>43907.0</v>
      </c>
      <c r="E1268" s="23">
        <v>43941.0</v>
      </c>
      <c r="F1268" s="20" t="s">
        <v>161</v>
      </c>
      <c r="G1268" s="20" t="s">
        <v>162</v>
      </c>
      <c r="H1268" s="24">
        <v>1.0</v>
      </c>
      <c r="I1268" s="25">
        <v>34.0</v>
      </c>
      <c r="J1268" s="26" t="s">
        <v>30</v>
      </c>
      <c r="K1268" s="27">
        <v>1.0</v>
      </c>
      <c r="L1268" s="28" t="s">
        <v>31</v>
      </c>
      <c r="M1268" s="28">
        <v>300000.0</v>
      </c>
      <c r="N1268" s="29"/>
      <c r="O1268" s="30">
        <v>44213.0</v>
      </c>
      <c r="P1268" s="26" t="s">
        <v>48</v>
      </c>
      <c r="Q1268" s="19"/>
      <c r="R1268" s="19"/>
      <c r="S1268" s="19"/>
      <c r="T1268" s="19"/>
      <c r="U1268" s="19"/>
      <c r="V1268" s="19"/>
      <c r="W1268" s="19"/>
      <c r="X1268" s="19"/>
      <c r="Y1268" s="19"/>
      <c r="Z1268" s="19"/>
      <c r="AA1268" s="19"/>
      <c r="AB1268" s="19"/>
      <c r="AC1268" s="19"/>
      <c r="AD1268" s="19"/>
      <c r="AE1268" s="19"/>
      <c r="AF1268" s="19"/>
      <c r="AG1268" s="19"/>
      <c r="AH1268" s="19"/>
      <c r="AI1268" s="19"/>
      <c r="AJ1268" s="19"/>
      <c r="AK1268" s="19"/>
      <c r="AL1268" s="19"/>
      <c r="AM1268" s="19"/>
      <c r="AN1268" s="19"/>
      <c r="AO1268" s="19"/>
      <c r="AP1268" s="19"/>
      <c r="AQ1268" s="19"/>
      <c r="AR1268" s="19"/>
      <c r="AS1268" s="19"/>
      <c r="AT1268" s="19"/>
      <c r="AU1268" s="19"/>
      <c r="AV1268" s="19"/>
      <c r="AW1268" s="19"/>
      <c r="AX1268" s="19"/>
      <c r="AY1268" s="19"/>
      <c r="AZ1268" s="19"/>
      <c r="BA1268" s="19"/>
      <c r="BB1268" s="19"/>
      <c r="BC1268" s="19"/>
      <c r="BD1268" s="19"/>
      <c r="BE1268" s="19"/>
      <c r="BF1268" s="19"/>
      <c r="BG1268" s="19"/>
      <c r="BH1268" s="19"/>
      <c r="BI1268" s="19"/>
      <c r="BJ1268" s="19"/>
      <c r="BK1268" s="19"/>
      <c r="BL1268" s="19"/>
      <c r="BM1268" s="19"/>
      <c r="BN1268" s="19"/>
      <c r="BO1268" s="19"/>
      <c r="BP1268" s="19"/>
      <c r="BQ1268" s="19"/>
      <c r="BR1268" s="19"/>
      <c r="BS1268" s="19"/>
      <c r="BT1268" s="19"/>
      <c r="BU1268" s="19"/>
      <c r="BV1268" s="19"/>
      <c r="BW1268" s="19"/>
      <c r="BX1268" s="19"/>
      <c r="BY1268" s="19"/>
      <c r="BZ1268" s="19"/>
    </row>
    <row r="1269">
      <c r="A1269" s="20" t="s">
        <v>7</v>
      </c>
      <c r="B1269" s="20" t="s">
        <v>51</v>
      </c>
      <c r="C1269" s="21">
        <v>413.0</v>
      </c>
      <c r="D1269" s="22">
        <v>43869.0</v>
      </c>
      <c r="E1269" s="23">
        <v>43941.0</v>
      </c>
      <c r="F1269" s="20" t="s">
        <v>161</v>
      </c>
      <c r="G1269" s="20" t="s">
        <v>162</v>
      </c>
      <c r="H1269" s="24">
        <v>1.0</v>
      </c>
      <c r="I1269" s="25">
        <v>71.0</v>
      </c>
      <c r="J1269" s="26" t="s">
        <v>34</v>
      </c>
      <c r="K1269" s="27">
        <v>0.0</v>
      </c>
      <c r="L1269" s="28" t="s">
        <v>35</v>
      </c>
      <c r="M1269" s="28">
        <v>350000.0</v>
      </c>
      <c r="N1269" s="29"/>
      <c r="O1269" s="30">
        <v>43902.0</v>
      </c>
      <c r="P1269" s="38" t="s">
        <v>813</v>
      </c>
      <c r="Q1269" s="19"/>
      <c r="R1269" s="19"/>
      <c r="S1269" s="19"/>
      <c r="T1269" s="19"/>
      <c r="U1269" s="19"/>
      <c r="V1269" s="19"/>
      <c r="W1269" s="19"/>
      <c r="X1269" s="19"/>
      <c r="Y1269" s="19"/>
      <c r="Z1269" s="19"/>
      <c r="AA1269" s="19"/>
      <c r="AB1269" s="19"/>
      <c r="AC1269" s="19"/>
      <c r="AD1269" s="19"/>
      <c r="AE1269" s="19"/>
      <c r="AF1269" s="19"/>
      <c r="AG1269" s="19"/>
      <c r="AH1269" s="19"/>
      <c r="AI1269" s="19"/>
      <c r="AJ1269" s="19"/>
      <c r="AK1269" s="19"/>
      <c r="AL1269" s="19"/>
      <c r="AM1269" s="19"/>
      <c r="AN1269" s="19"/>
      <c r="AO1269" s="19"/>
      <c r="AP1269" s="19"/>
      <c r="AQ1269" s="19"/>
      <c r="AR1269" s="19"/>
      <c r="AS1269" s="19"/>
      <c r="AT1269" s="19"/>
      <c r="AU1269" s="19"/>
      <c r="AV1269" s="19"/>
      <c r="AW1269" s="19"/>
      <c r="AX1269" s="19"/>
      <c r="AY1269" s="19"/>
      <c r="AZ1269" s="19"/>
      <c r="BA1269" s="19"/>
      <c r="BB1269" s="19"/>
      <c r="BC1269" s="19"/>
      <c r="BD1269" s="19"/>
      <c r="BE1269" s="19"/>
      <c r="BF1269" s="19"/>
      <c r="BG1269" s="19"/>
      <c r="BH1269" s="19"/>
      <c r="BI1269" s="19"/>
      <c r="BJ1269" s="19"/>
      <c r="BK1269" s="19"/>
      <c r="BL1269" s="19"/>
      <c r="BM1269" s="19"/>
      <c r="BN1269" s="19"/>
      <c r="BO1269" s="19"/>
      <c r="BP1269" s="19"/>
      <c r="BQ1269" s="19"/>
      <c r="BR1269" s="19"/>
      <c r="BS1269" s="19"/>
      <c r="BT1269" s="19"/>
      <c r="BU1269" s="19"/>
      <c r="BV1269" s="19"/>
      <c r="BW1269" s="19"/>
      <c r="BX1269" s="19"/>
      <c r="BY1269" s="19"/>
      <c r="BZ1269" s="19"/>
    </row>
    <row r="1270">
      <c r="A1270" s="20" t="s">
        <v>5</v>
      </c>
      <c r="B1270" s="20" t="s">
        <v>38</v>
      </c>
      <c r="C1270" s="21">
        <v>1084.0</v>
      </c>
      <c r="D1270" s="22">
        <v>43834.0</v>
      </c>
      <c r="E1270" s="23">
        <v>43941.0</v>
      </c>
      <c r="F1270" s="20" t="s">
        <v>161</v>
      </c>
      <c r="G1270" s="20" t="s">
        <v>162</v>
      </c>
      <c r="H1270" s="24">
        <v>1.0</v>
      </c>
      <c r="I1270" s="25">
        <v>106.0</v>
      </c>
      <c r="J1270" s="26" t="s">
        <v>34</v>
      </c>
      <c r="K1270" s="27">
        <v>0.0</v>
      </c>
      <c r="L1270" s="28" t="s">
        <v>35</v>
      </c>
      <c r="M1270" s="28">
        <v>10000.0</v>
      </c>
      <c r="N1270" s="33"/>
      <c r="O1270" s="33"/>
      <c r="P1270" s="36" t="s">
        <v>169</v>
      </c>
      <c r="Q1270" s="19"/>
      <c r="R1270" s="19"/>
      <c r="S1270" s="19"/>
      <c r="T1270" s="19"/>
      <c r="U1270" s="19"/>
      <c r="V1270" s="19"/>
      <c r="W1270" s="19"/>
      <c r="X1270" s="19"/>
      <c r="Y1270" s="19"/>
      <c r="Z1270" s="19"/>
      <c r="AA1270" s="19"/>
      <c r="AB1270" s="19"/>
      <c r="AC1270" s="19"/>
      <c r="AD1270" s="19"/>
      <c r="AE1270" s="19"/>
      <c r="AF1270" s="19"/>
      <c r="AG1270" s="19"/>
      <c r="AH1270" s="19"/>
      <c r="AI1270" s="19"/>
      <c r="AJ1270" s="19"/>
      <c r="AK1270" s="19"/>
      <c r="AL1270" s="19"/>
      <c r="AM1270" s="19"/>
      <c r="AN1270" s="19"/>
      <c r="AO1270" s="19"/>
      <c r="AP1270" s="19"/>
      <c r="AQ1270" s="19"/>
      <c r="AR1270" s="19"/>
      <c r="AS1270" s="19"/>
      <c r="AT1270" s="19"/>
      <c r="AU1270" s="19"/>
      <c r="AV1270" s="19"/>
      <c r="AW1270" s="19"/>
      <c r="AX1270" s="19"/>
      <c r="AY1270" s="19"/>
      <c r="AZ1270" s="19"/>
      <c r="BA1270" s="19"/>
      <c r="BB1270" s="19"/>
      <c r="BC1270" s="19"/>
      <c r="BD1270" s="19"/>
      <c r="BE1270" s="19"/>
      <c r="BF1270" s="19"/>
      <c r="BG1270" s="19"/>
      <c r="BH1270" s="19"/>
      <c r="BI1270" s="19"/>
      <c r="BJ1270" s="19"/>
      <c r="BK1270" s="19"/>
      <c r="BL1270" s="19"/>
      <c r="BM1270" s="19"/>
      <c r="BN1270" s="19"/>
      <c r="BO1270" s="19"/>
      <c r="BP1270" s="19"/>
      <c r="BQ1270" s="19"/>
      <c r="BR1270" s="19"/>
      <c r="BS1270" s="19"/>
      <c r="BT1270" s="19"/>
      <c r="BU1270" s="19"/>
      <c r="BV1270" s="19"/>
      <c r="BW1270" s="19"/>
      <c r="BX1270" s="19"/>
      <c r="BY1270" s="19"/>
      <c r="BZ1270" s="19"/>
    </row>
    <row r="1271" hidden="1">
      <c r="A1271" s="20" t="s">
        <v>7</v>
      </c>
      <c r="B1271" s="20" t="s">
        <v>22</v>
      </c>
      <c r="C1271" s="21">
        <v>1589.0</v>
      </c>
      <c r="D1271" s="32">
        <v>42986.0</v>
      </c>
      <c r="E1271" s="23">
        <v>44359.0</v>
      </c>
      <c r="F1271" s="20" t="s">
        <v>165</v>
      </c>
      <c r="G1271" s="20" t="s">
        <v>162</v>
      </c>
      <c r="H1271" s="24">
        <v>2.0</v>
      </c>
      <c r="I1271" s="25">
        <v>642.0</v>
      </c>
      <c r="J1271" s="26" t="s">
        <v>34</v>
      </c>
      <c r="K1271" s="27">
        <v>0.0</v>
      </c>
      <c r="L1271" s="28" t="s">
        <v>35</v>
      </c>
      <c r="M1271" s="28">
        <v>100000.0</v>
      </c>
      <c r="N1271" s="29"/>
      <c r="O1271" s="30">
        <v>44281.0</v>
      </c>
      <c r="P1271" s="36" t="s">
        <v>814</v>
      </c>
      <c r="Q1271" s="19"/>
      <c r="R1271" s="19"/>
      <c r="S1271" s="19"/>
      <c r="T1271" s="19"/>
      <c r="U1271" s="19"/>
      <c r="V1271" s="19"/>
      <c r="W1271" s="19"/>
      <c r="X1271" s="19"/>
      <c r="Y1271" s="19"/>
      <c r="Z1271" s="19"/>
      <c r="AA1271" s="19"/>
      <c r="AB1271" s="19"/>
      <c r="AC1271" s="19"/>
      <c r="AD1271" s="19"/>
      <c r="AE1271" s="19"/>
      <c r="AF1271" s="19"/>
      <c r="AG1271" s="19"/>
      <c r="AH1271" s="19"/>
      <c r="AI1271" s="19"/>
      <c r="AJ1271" s="19"/>
      <c r="AK1271" s="19"/>
      <c r="AL1271" s="19"/>
      <c r="AM1271" s="19"/>
      <c r="AN1271" s="19"/>
      <c r="AO1271" s="19"/>
      <c r="AP1271" s="19"/>
      <c r="AQ1271" s="19"/>
      <c r="AR1271" s="19"/>
      <c r="AS1271" s="19"/>
      <c r="AT1271" s="19"/>
      <c r="AU1271" s="19"/>
      <c r="AV1271" s="19"/>
      <c r="AW1271" s="19"/>
      <c r="AX1271" s="19"/>
      <c r="AY1271" s="19"/>
      <c r="AZ1271" s="19"/>
      <c r="BA1271" s="19"/>
      <c r="BB1271" s="19"/>
      <c r="BC1271" s="19"/>
      <c r="BD1271" s="19"/>
      <c r="BE1271" s="19"/>
      <c r="BF1271" s="19"/>
      <c r="BG1271" s="19"/>
      <c r="BH1271" s="19"/>
      <c r="BI1271" s="19"/>
      <c r="BJ1271" s="19"/>
      <c r="BK1271" s="19"/>
      <c r="BL1271" s="19"/>
      <c r="BM1271" s="19"/>
      <c r="BN1271" s="19"/>
      <c r="BO1271" s="19"/>
      <c r="BP1271" s="19"/>
      <c r="BQ1271" s="19"/>
      <c r="BR1271" s="19"/>
      <c r="BS1271" s="19"/>
      <c r="BT1271" s="19"/>
      <c r="BU1271" s="19"/>
      <c r="BV1271" s="19"/>
      <c r="BW1271" s="19"/>
      <c r="BX1271" s="19"/>
      <c r="BY1271" s="19"/>
      <c r="BZ1271" s="19"/>
    </row>
    <row r="1272" hidden="1">
      <c r="A1272" s="20" t="s">
        <v>5</v>
      </c>
      <c r="B1272" s="20" t="s">
        <v>33</v>
      </c>
      <c r="C1272" s="21">
        <v>242.0</v>
      </c>
      <c r="D1272" s="22">
        <v>44331.0</v>
      </c>
      <c r="E1272" s="23">
        <v>44361.0</v>
      </c>
      <c r="F1272" s="20" t="s">
        <v>165</v>
      </c>
      <c r="G1272" s="20" t="s">
        <v>162</v>
      </c>
      <c r="H1272" s="24">
        <v>2.0</v>
      </c>
      <c r="I1272" s="25">
        <v>30.0</v>
      </c>
      <c r="J1272" s="26" t="s">
        <v>30</v>
      </c>
      <c r="K1272" s="27">
        <v>1.0</v>
      </c>
      <c r="L1272" s="28" t="s">
        <v>31</v>
      </c>
      <c r="M1272" s="28">
        <v>15000.0</v>
      </c>
      <c r="N1272" s="29"/>
      <c r="O1272" s="30">
        <v>44231.0</v>
      </c>
      <c r="P1272" s="38" t="s">
        <v>815</v>
      </c>
      <c r="Q1272" s="19"/>
      <c r="R1272" s="19"/>
      <c r="S1272" s="19"/>
      <c r="T1272" s="19"/>
      <c r="U1272" s="19"/>
      <c r="V1272" s="19"/>
      <c r="W1272" s="19"/>
      <c r="X1272" s="19"/>
      <c r="Y1272" s="19"/>
      <c r="Z1272" s="19"/>
      <c r="AA1272" s="19"/>
      <c r="AB1272" s="19"/>
      <c r="AC1272" s="19"/>
      <c r="AD1272" s="19"/>
      <c r="AE1272" s="19"/>
      <c r="AF1272" s="19"/>
      <c r="AG1272" s="19"/>
      <c r="AH1272" s="19"/>
      <c r="AI1272" s="19"/>
      <c r="AJ1272" s="19"/>
      <c r="AK1272" s="19"/>
      <c r="AL1272" s="19"/>
      <c r="AM1272" s="19"/>
      <c r="AN1272" s="19"/>
      <c r="AO1272" s="19"/>
      <c r="AP1272" s="19"/>
      <c r="AQ1272" s="19"/>
      <c r="AR1272" s="19"/>
      <c r="AS1272" s="19"/>
      <c r="AT1272" s="19"/>
      <c r="AU1272" s="19"/>
      <c r="AV1272" s="19"/>
      <c r="AW1272" s="19"/>
      <c r="AX1272" s="19"/>
      <c r="AY1272" s="19"/>
      <c r="AZ1272" s="19"/>
      <c r="BA1272" s="19"/>
      <c r="BB1272" s="19"/>
      <c r="BC1272" s="19"/>
      <c r="BD1272" s="19"/>
      <c r="BE1272" s="19"/>
      <c r="BF1272" s="19"/>
      <c r="BG1272" s="19"/>
      <c r="BH1272" s="19"/>
      <c r="BI1272" s="19"/>
      <c r="BJ1272" s="19"/>
      <c r="BK1272" s="19"/>
      <c r="BL1272" s="19"/>
      <c r="BM1272" s="19"/>
      <c r="BN1272" s="19"/>
      <c r="BO1272" s="19"/>
      <c r="BP1272" s="19"/>
      <c r="BQ1272" s="19"/>
      <c r="BR1272" s="19"/>
      <c r="BS1272" s="19"/>
      <c r="BT1272" s="19"/>
      <c r="BU1272" s="19"/>
      <c r="BV1272" s="19"/>
      <c r="BW1272" s="19"/>
      <c r="BX1272" s="19"/>
      <c r="BY1272" s="19"/>
      <c r="BZ1272" s="19"/>
    </row>
    <row r="1273" hidden="1">
      <c r="A1273" s="20" t="s">
        <v>5</v>
      </c>
      <c r="B1273" s="20" t="s">
        <v>33</v>
      </c>
      <c r="C1273" s="21">
        <v>270.0</v>
      </c>
      <c r="D1273" s="22">
        <v>44350.0</v>
      </c>
      <c r="E1273" s="23">
        <v>44363.0</v>
      </c>
      <c r="F1273" s="20" t="s">
        <v>165</v>
      </c>
      <c r="G1273" s="20" t="s">
        <v>162</v>
      </c>
      <c r="H1273" s="24">
        <v>2.0</v>
      </c>
      <c r="I1273" s="25">
        <v>13.0</v>
      </c>
      <c r="J1273" s="26" t="s">
        <v>34</v>
      </c>
      <c r="K1273" s="27">
        <v>0.0</v>
      </c>
      <c r="L1273" s="28" t="s">
        <v>35</v>
      </c>
      <c r="M1273" s="28">
        <v>25000.0</v>
      </c>
      <c r="N1273" s="29"/>
      <c r="O1273" s="30">
        <v>44361.0</v>
      </c>
      <c r="P1273" s="36" t="s">
        <v>816</v>
      </c>
      <c r="Q1273" s="19"/>
      <c r="R1273" s="19"/>
      <c r="S1273" s="19"/>
      <c r="T1273" s="19"/>
      <c r="U1273" s="19"/>
      <c r="V1273" s="19"/>
      <c r="W1273" s="19"/>
      <c r="X1273" s="19"/>
      <c r="Y1273" s="19"/>
      <c r="Z1273" s="19"/>
      <c r="AA1273" s="19"/>
      <c r="AB1273" s="19"/>
      <c r="AC1273" s="19"/>
      <c r="AD1273" s="19"/>
      <c r="AE1273" s="19"/>
      <c r="AF1273" s="19"/>
      <c r="AG1273" s="19"/>
      <c r="AH1273" s="19"/>
      <c r="AI1273" s="19"/>
      <c r="AJ1273" s="19"/>
      <c r="AK1273" s="19"/>
      <c r="AL1273" s="19"/>
      <c r="AM1273" s="19"/>
      <c r="AN1273" s="19"/>
      <c r="AO1273" s="19"/>
      <c r="AP1273" s="19"/>
      <c r="AQ1273" s="19"/>
      <c r="AR1273" s="19"/>
      <c r="AS1273" s="19"/>
      <c r="AT1273" s="19"/>
      <c r="AU1273" s="19"/>
      <c r="AV1273" s="19"/>
      <c r="AW1273" s="19"/>
      <c r="AX1273" s="19"/>
      <c r="AY1273" s="19"/>
      <c r="AZ1273" s="19"/>
      <c r="BA1273" s="19"/>
      <c r="BB1273" s="19"/>
      <c r="BC1273" s="19"/>
      <c r="BD1273" s="19"/>
      <c r="BE1273" s="19"/>
      <c r="BF1273" s="19"/>
      <c r="BG1273" s="19"/>
      <c r="BH1273" s="19"/>
      <c r="BI1273" s="19"/>
      <c r="BJ1273" s="19"/>
      <c r="BK1273" s="19"/>
      <c r="BL1273" s="19"/>
      <c r="BM1273" s="19"/>
      <c r="BN1273" s="19"/>
      <c r="BO1273" s="19"/>
      <c r="BP1273" s="19"/>
      <c r="BQ1273" s="19"/>
      <c r="BR1273" s="19"/>
      <c r="BS1273" s="19"/>
      <c r="BT1273" s="19"/>
      <c r="BU1273" s="19"/>
      <c r="BV1273" s="19"/>
      <c r="BW1273" s="19"/>
      <c r="BX1273" s="19"/>
      <c r="BY1273" s="19"/>
      <c r="BZ1273" s="19"/>
    </row>
    <row r="1274" hidden="1">
      <c r="A1274" s="20" t="s">
        <v>7</v>
      </c>
      <c r="B1274" s="20" t="s">
        <v>38</v>
      </c>
      <c r="C1274" s="21">
        <v>793.0</v>
      </c>
      <c r="D1274" s="22">
        <v>44281.0</v>
      </c>
      <c r="E1274" s="23">
        <v>44364.0</v>
      </c>
      <c r="F1274" s="20" t="s">
        <v>165</v>
      </c>
      <c r="G1274" s="20" t="s">
        <v>162</v>
      </c>
      <c r="H1274" s="24">
        <v>2.0</v>
      </c>
      <c r="I1274" s="25">
        <v>83.0</v>
      </c>
      <c r="J1274" s="26" t="s">
        <v>34</v>
      </c>
      <c r="K1274" s="27">
        <v>0.0</v>
      </c>
      <c r="L1274" s="28" t="s">
        <v>35</v>
      </c>
      <c r="M1274" s="28">
        <v>100000.0</v>
      </c>
      <c r="N1274" s="29"/>
      <c r="O1274" s="30">
        <v>44351.0</v>
      </c>
      <c r="P1274" s="36" t="s">
        <v>412</v>
      </c>
      <c r="Q1274" s="19"/>
      <c r="R1274" s="19"/>
      <c r="S1274" s="19"/>
      <c r="T1274" s="19"/>
      <c r="U1274" s="19"/>
      <c r="V1274" s="19"/>
      <c r="W1274" s="19"/>
      <c r="X1274" s="19"/>
      <c r="Y1274" s="19"/>
      <c r="Z1274" s="19"/>
      <c r="AA1274" s="19"/>
      <c r="AB1274" s="19"/>
      <c r="AC1274" s="19"/>
      <c r="AD1274" s="19"/>
      <c r="AE1274" s="19"/>
      <c r="AF1274" s="19"/>
      <c r="AG1274" s="19"/>
      <c r="AH1274" s="19"/>
      <c r="AI1274" s="19"/>
      <c r="AJ1274" s="19"/>
      <c r="AK1274" s="19"/>
      <c r="AL1274" s="19"/>
      <c r="AM1274" s="19"/>
      <c r="AN1274" s="19"/>
      <c r="AO1274" s="19"/>
      <c r="AP1274" s="19"/>
      <c r="AQ1274" s="19"/>
      <c r="AR1274" s="19"/>
      <c r="AS1274" s="19"/>
      <c r="AT1274" s="19"/>
      <c r="AU1274" s="19"/>
      <c r="AV1274" s="19"/>
      <c r="AW1274" s="19"/>
      <c r="AX1274" s="19"/>
      <c r="AY1274" s="19"/>
      <c r="AZ1274" s="19"/>
      <c r="BA1274" s="19"/>
      <c r="BB1274" s="19"/>
      <c r="BC1274" s="19"/>
      <c r="BD1274" s="19"/>
      <c r="BE1274" s="19"/>
      <c r="BF1274" s="19"/>
      <c r="BG1274" s="19"/>
      <c r="BH1274" s="19"/>
      <c r="BI1274" s="19"/>
      <c r="BJ1274" s="19"/>
      <c r="BK1274" s="19"/>
      <c r="BL1274" s="19"/>
      <c r="BM1274" s="19"/>
      <c r="BN1274" s="19"/>
      <c r="BO1274" s="19"/>
      <c r="BP1274" s="19"/>
      <c r="BQ1274" s="19"/>
      <c r="BR1274" s="19"/>
      <c r="BS1274" s="19"/>
      <c r="BT1274" s="19"/>
      <c r="BU1274" s="19"/>
      <c r="BV1274" s="19"/>
      <c r="BW1274" s="19"/>
      <c r="BX1274" s="19"/>
      <c r="BY1274" s="19"/>
      <c r="BZ1274" s="19"/>
    </row>
    <row r="1275" hidden="1">
      <c r="A1275" s="20" t="s">
        <v>7</v>
      </c>
      <c r="B1275" s="20" t="s">
        <v>22</v>
      </c>
      <c r="C1275" s="21">
        <v>1349.0</v>
      </c>
      <c r="D1275" s="22">
        <v>44234.0</v>
      </c>
      <c r="E1275" s="23">
        <v>44364.0</v>
      </c>
      <c r="F1275" s="20" t="s">
        <v>165</v>
      </c>
      <c r="G1275" s="20" t="s">
        <v>162</v>
      </c>
      <c r="H1275" s="24">
        <v>2.0</v>
      </c>
      <c r="I1275" s="25">
        <v>130.0</v>
      </c>
      <c r="J1275" s="26" t="s">
        <v>30</v>
      </c>
      <c r="K1275" s="27">
        <v>1.0</v>
      </c>
      <c r="L1275" s="28" t="s">
        <v>31</v>
      </c>
      <c r="M1275" s="28">
        <v>125000.0</v>
      </c>
      <c r="N1275" s="29"/>
      <c r="O1275" s="30">
        <v>44365.0</v>
      </c>
      <c r="P1275" s="26" t="s">
        <v>480</v>
      </c>
      <c r="Q1275" s="19"/>
      <c r="R1275" s="19"/>
      <c r="S1275" s="19"/>
      <c r="T1275" s="19"/>
      <c r="U1275" s="19"/>
      <c r="V1275" s="19"/>
      <c r="W1275" s="19"/>
      <c r="X1275" s="19"/>
      <c r="Y1275" s="19"/>
      <c r="Z1275" s="19"/>
      <c r="AA1275" s="19"/>
      <c r="AB1275" s="19"/>
      <c r="AC1275" s="19"/>
      <c r="AD1275" s="19"/>
      <c r="AE1275" s="19"/>
      <c r="AF1275" s="19"/>
      <c r="AG1275" s="19"/>
      <c r="AH1275" s="19"/>
      <c r="AI1275" s="19"/>
      <c r="AJ1275" s="19"/>
      <c r="AK1275" s="19"/>
      <c r="AL1275" s="19"/>
      <c r="AM1275" s="19"/>
      <c r="AN1275" s="19"/>
      <c r="AO1275" s="19"/>
      <c r="AP1275" s="19"/>
      <c r="AQ1275" s="19"/>
      <c r="AR1275" s="19"/>
      <c r="AS1275" s="19"/>
      <c r="AT1275" s="19"/>
      <c r="AU1275" s="19"/>
      <c r="AV1275" s="19"/>
      <c r="AW1275" s="19"/>
      <c r="AX1275" s="19"/>
      <c r="AY1275" s="19"/>
      <c r="AZ1275" s="19"/>
      <c r="BA1275" s="19"/>
      <c r="BB1275" s="19"/>
      <c r="BC1275" s="19"/>
      <c r="BD1275" s="19"/>
      <c r="BE1275" s="19"/>
      <c r="BF1275" s="19"/>
      <c r="BG1275" s="19"/>
      <c r="BH1275" s="19"/>
      <c r="BI1275" s="19"/>
      <c r="BJ1275" s="19"/>
      <c r="BK1275" s="19"/>
      <c r="BL1275" s="19"/>
      <c r="BM1275" s="19"/>
      <c r="BN1275" s="19"/>
      <c r="BO1275" s="19"/>
      <c r="BP1275" s="19"/>
      <c r="BQ1275" s="19"/>
      <c r="BR1275" s="19"/>
      <c r="BS1275" s="19"/>
      <c r="BT1275" s="19"/>
      <c r="BU1275" s="19"/>
      <c r="BV1275" s="19"/>
      <c r="BW1275" s="19"/>
      <c r="BX1275" s="19"/>
      <c r="BY1275" s="19"/>
      <c r="BZ1275" s="19"/>
    </row>
    <row r="1276">
      <c r="A1276" s="20" t="s">
        <v>7</v>
      </c>
      <c r="B1276" s="20" t="s">
        <v>33</v>
      </c>
      <c r="C1276" s="21">
        <v>1051.0</v>
      </c>
      <c r="D1276" s="22">
        <v>43915.0</v>
      </c>
      <c r="E1276" s="23">
        <v>43940.0</v>
      </c>
      <c r="F1276" s="20" t="s">
        <v>161</v>
      </c>
      <c r="G1276" s="20" t="s">
        <v>162</v>
      </c>
      <c r="H1276" s="24">
        <v>1.0</v>
      </c>
      <c r="I1276" s="25">
        <v>25.0</v>
      </c>
      <c r="J1276" s="26" t="s">
        <v>34</v>
      </c>
      <c r="K1276" s="27">
        <v>0.0</v>
      </c>
      <c r="L1276" s="28" t="s">
        <v>35</v>
      </c>
      <c r="M1276" s="28">
        <v>15000.0</v>
      </c>
      <c r="N1276" s="29"/>
      <c r="O1276" s="30">
        <v>44073.0</v>
      </c>
      <c r="P1276" s="26" t="s">
        <v>88</v>
      </c>
      <c r="Q1276" s="19"/>
      <c r="R1276" s="19"/>
      <c r="S1276" s="19"/>
      <c r="T1276" s="19"/>
      <c r="U1276" s="19"/>
      <c r="V1276" s="19"/>
      <c r="W1276" s="19"/>
      <c r="X1276" s="19"/>
      <c r="Y1276" s="19"/>
      <c r="Z1276" s="19"/>
      <c r="AA1276" s="19"/>
      <c r="AB1276" s="19"/>
      <c r="AC1276" s="19"/>
      <c r="AD1276" s="19"/>
      <c r="AE1276" s="19"/>
      <c r="AF1276" s="19"/>
      <c r="AG1276" s="19"/>
      <c r="AH1276" s="19"/>
      <c r="AI1276" s="19"/>
      <c r="AJ1276" s="19"/>
      <c r="AK1276" s="19"/>
      <c r="AL1276" s="19"/>
      <c r="AM1276" s="19"/>
      <c r="AN1276" s="19"/>
      <c r="AO1276" s="19"/>
      <c r="AP1276" s="19"/>
      <c r="AQ1276" s="19"/>
      <c r="AR1276" s="19"/>
      <c r="AS1276" s="19"/>
      <c r="AT1276" s="19"/>
      <c r="AU1276" s="19"/>
      <c r="AV1276" s="19"/>
      <c r="AW1276" s="19"/>
      <c r="AX1276" s="19"/>
      <c r="AY1276" s="19"/>
      <c r="AZ1276" s="19"/>
      <c r="BA1276" s="19"/>
      <c r="BB1276" s="19"/>
      <c r="BC1276" s="19"/>
      <c r="BD1276" s="19"/>
      <c r="BE1276" s="19"/>
      <c r="BF1276" s="19"/>
      <c r="BG1276" s="19"/>
      <c r="BH1276" s="19"/>
      <c r="BI1276" s="19"/>
      <c r="BJ1276" s="19"/>
      <c r="BK1276" s="19"/>
      <c r="BL1276" s="19"/>
      <c r="BM1276" s="19"/>
      <c r="BN1276" s="19"/>
      <c r="BO1276" s="19"/>
      <c r="BP1276" s="19"/>
      <c r="BQ1276" s="19"/>
      <c r="BR1276" s="19"/>
      <c r="BS1276" s="19"/>
      <c r="BT1276" s="19"/>
      <c r="BU1276" s="19"/>
      <c r="BV1276" s="19"/>
      <c r="BW1276" s="19"/>
      <c r="BX1276" s="19"/>
      <c r="BY1276" s="19"/>
      <c r="BZ1276" s="19"/>
    </row>
    <row r="1277">
      <c r="A1277" s="20" t="s">
        <v>7</v>
      </c>
      <c r="B1277" s="20" t="s">
        <v>38</v>
      </c>
      <c r="C1277" s="21">
        <v>1087.0</v>
      </c>
      <c r="D1277" s="22">
        <v>43923.0</v>
      </c>
      <c r="E1277" s="23">
        <v>43939.0</v>
      </c>
      <c r="F1277" s="20" t="s">
        <v>161</v>
      </c>
      <c r="G1277" s="20" t="s">
        <v>162</v>
      </c>
      <c r="H1277" s="24">
        <v>1.0</v>
      </c>
      <c r="I1277" s="25">
        <v>16.0</v>
      </c>
      <c r="J1277" s="26" t="s">
        <v>34</v>
      </c>
      <c r="K1277" s="27">
        <v>0.0</v>
      </c>
      <c r="L1277" s="28" t="s">
        <v>35</v>
      </c>
      <c r="M1277" s="28">
        <v>25000.0</v>
      </c>
      <c r="N1277" s="29"/>
      <c r="O1277" s="30">
        <v>43925.0</v>
      </c>
      <c r="P1277" s="36" t="s">
        <v>697</v>
      </c>
      <c r="Q1277" s="37"/>
      <c r="R1277" s="19"/>
      <c r="S1277" s="19"/>
      <c r="T1277" s="19"/>
      <c r="U1277" s="19"/>
      <c r="V1277" s="19"/>
      <c r="W1277" s="19"/>
      <c r="X1277" s="19"/>
      <c r="Y1277" s="19"/>
      <c r="Z1277" s="19"/>
      <c r="AA1277" s="19"/>
      <c r="AB1277" s="19"/>
      <c r="AC1277" s="19"/>
      <c r="AD1277" s="19"/>
      <c r="AE1277" s="19"/>
      <c r="AF1277" s="19"/>
      <c r="AG1277" s="19"/>
      <c r="AH1277" s="19"/>
      <c r="AI1277" s="19"/>
      <c r="AJ1277" s="19"/>
      <c r="AK1277" s="19"/>
      <c r="AL1277" s="19"/>
      <c r="AM1277" s="19"/>
      <c r="AN1277" s="19"/>
      <c r="AO1277" s="19"/>
      <c r="AP1277" s="19"/>
      <c r="AQ1277" s="19"/>
      <c r="AR1277" s="19"/>
      <c r="AS1277" s="19"/>
      <c r="AT1277" s="19"/>
      <c r="AU1277" s="19"/>
      <c r="AV1277" s="19"/>
      <c r="AW1277" s="19"/>
      <c r="AX1277" s="19"/>
      <c r="AY1277" s="19"/>
      <c r="AZ1277" s="19"/>
      <c r="BA1277" s="19"/>
      <c r="BB1277" s="19"/>
      <c r="BC1277" s="19"/>
      <c r="BD1277" s="19"/>
      <c r="BE1277" s="19"/>
      <c r="BF1277" s="19"/>
      <c r="BG1277" s="19"/>
      <c r="BH1277" s="19"/>
      <c r="BI1277" s="19"/>
      <c r="BJ1277" s="19"/>
      <c r="BK1277" s="19"/>
      <c r="BL1277" s="19"/>
      <c r="BM1277" s="19"/>
      <c r="BN1277" s="19"/>
      <c r="BO1277" s="19"/>
      <c r="BP1277" s="19"/>
      <c r="BQ1277" s="19"/>
      <c r="BR1277" s="19"/>
      <c r="BS1277" s="19"/>
      <c r="BT1277" s="19"/>
      <c r="BU1277" s="19"/>
      <c r="BV1277" s="19"/>
      <c r="BW1277" s="19"/>
      <c r="BX1277" s="19"/>
      <c r="BY1277" s="19"/>
      <c r="BZ1277" s="19"/>
    </row>
    <row r="1278" hidden="1">
      <c r="A1278" s="20" t="s">
        <v>5</v>
      </c>
      <c r="B1278" s="20" t="s">
        <v>38</v>
      </c>
      <c r="C1278" s="21">
        <v>776.0</v>
      </c>
      <c r="D1278" s="22">
        <v>44261.0</v>
      </c>
      <c r="E1278" s="23">
        <v>44365.0</v>
      </c>
      <c r="F1278" s="20" t="s">
        <v>165</v>
      </c>
      <c r="G1278" s="20" t="s">
        <v>162</v>
      </c>
      <c r="H1278" s="24">
        <v>2.0</v>
      </c>
      <c r="I1278" s="25">
        <v>104.0</v>
      </c>
      <c r="J1278" s="26" t="s">
        <v>34</v>
      </c>
      <c r="K1278" s="27">
        <v>0.0</v>
      </c>
      <c r="L1278" s="28" t="s">
        <v>35</v>
      </c>
      <c r="M1278" s="28">
        <v>15000.0</v>
      </c>
      <c r="N1278" s="29"/>
      <c r="O1278" s="30">
        <v>44365.0</v>
      </c>
      <c r="P1278" s="34" t="s">
        <v>817</v>
      </c>
      <c r="Q1278" s="19"/>
      <c r="R1278" s="19"/>
      <c r="S1278" s="19"/>
      <c r="T1278" s="19"/>
      <c r="U1278" s="19"/>
      <c r="V1278" s="19"/>
      <c r="W1278" s="19"/>
      <c r="X1278" s="19"/>
      <c r="Y1278" s="19"/>
      <c r="Z1278" s="19"/>
      <c r="AA1278" s="19"/>
      <c r="AB1278" s="19"/>
      <c r="AC1278" s="19"/>
      <c r="AD1278" s="19"/>
      <c r="AE1278" s="19"/>
      <c r="AF1278" s="19"/>
      <c r="AG1278" s="19"/>
      <c r="AH1278" s="19"/>
      <c r="AI1278" s="19"/>
      <c r="AJ1278" s="19"/>
      <c r="AK1278" s="19"/>
      <c r="AL1278" s="19"/>
      <c r="AM1278" s="19"/>
      <c r="AN1278" s="19"/>
      <c r="AO1278" s="19"/>
      <c r="AP1278" s="19"/>
      <c r="AQ1278" s="19"/>
      <c r="AR1278" s="19"/>
      <c r="AS1278" s="19"/>
      <c r="AT1278" s="19"/>
      <c r="AU1278" s="19"/>
      <c r="AV1278" s="19"/>
      <c r="AW1278" s="19"/>
      <c r="AX1278" s="19"/>
      <c r="AY1278" s="19"/>
      <c r="AZ1278" s="19"/>
      <c r="BA1278" s="19"/>
      <c r="BB1278" s="19"/>
      <c r="BC1278" s="19"/>
      <c r="BD1278" s="19"/>
      <c r="BE1278" s="19"/>
      <c r="BF1278" s="19"/>
      <c r="BG1278" s="19"/>
      <c r="BH1278" s="19"/>
      <c r="BI1278" s="19"/>
      <c r="BJ1278" s="19"/>
      <c r="BK1278" s="19"/>
      <c r="BL1278" s="19"/>
      <c r="BM1278" s="19"/>
      <c r="BN1278" s="19"/>
      <c r="BO1278" s="19"/>
      <c r="BP1278" s="19"/>
      <c r="BQ1278" s="19"/>
      <c r="BR1278" s="19"/>
      <c r="BS1278" s="19"/>
      <c r="BT1278" s="19"/>
      <c r="BU1278" s="19"/>
      <c r="BV1278" s="19"/>
      <c r="BW1278" s="19"/>
      <c r="BX1278" s="19"/>
      <c r="BY1278" s="19"/>
      <c r="BZ1278" s="19"/>
    </row>
    <row r="1279" hidden="1">
      <c r="A1279" s="20" t="s">
        <v>7</v>
      </c>
      <c r="B1279" s="20" t="s">
        <v>22</v>
      </c>
      <c r="C1279" s="21">
        <v>1678.0</v>
      </c>
      <c r="D1279" s="22">
        <v>44264.0</v>
      </c>
      <c r="E1279" s="23">
        <v>44367.0</v>
      </c>
      <c r="F1279" s="20" t="s">
        <v>165</v>
      </c>
      <c r="G1279" s="20" t="s">
        <v>162</v>
      </c>
      <c r="H1279" s="24">
        <v>2.0</v>
      </c>
      <c r="I1279" s="25">
        <v>94.0</v>
      </c>
      <c r="J1279" s="26" t="s">
        <v>25</v>
      </c>
      <c r="K1279" s="27">
        <v>0.1</v>
      </c>
      <c r="L1279" s="28" t="s">
        <v>26</v>
      </c>
      <c r="M1279" s="28">
        <v>0.0</v>
      </c>
      <c r="N1279" s="33"/>
      <c r="O1279" s="33"/>
      <c r="P1279" s="26" t="s">
        <v>661</v>
      </c>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c r="AX1279" s="19"/>
      <c r="AY1279" s="19"/>
      <c r="AZ1279" s="19"/>
      <c r="BA1279" s="19"/>
      <c r="BB1279" s="19"/>
      <c r="BC1279" s="19"/>
      <c r="BD1279" s="19"/>
      <c r="BE1279" s="19"/>
      <c r="BF1279" s="19"/>
      <c r="BG1279" s="19"/>
      <c r="BH1279" s="19"/>
      <c r="BI1279" s="19"/>
      <c r="BJ1279" s="19"/>
      <c r="BK1279" s="19"/>
      <c r="BL1279" s="19"/>
      <c r="BM1279" s="19"/>
      <c r="BN1279" s="19"/>
      <c r="BO1279" s="19"/>
      <c r="BP1279" s="19"/>
      <c r="BQ1279" s="19"/>
      <c r="BR1279" s="19"/>
      <c r="BS1279" s="19"/>
      <c r="BT1279" s="19"/>
      <c r="BU1279" s="19"/>
      <c r="BV1279" s="19"/>
      <c r="BW1279" s="19"/>
      <c r="BX1279" s="19"/>
      <c r="BY1279" s="19"/>
      <c r="BZ1279" s="19"/>
    </row>
    <row r="1280" hidden="1">
      <c r="A1280" s="20" t="s">
        <v>5</v>
      </c>
      <c r="B1280" s="20" t="s">
        <v>22</v>
      </c>
      <c r="C1280" s="21">
        <v>633.0</v>
      </c>
      <c r="D1280" s="22">
        <v>44228.0</v>
      </c>
      <c r="E1280" s="23">
        <v>44368.0</v>
      </c>
      <c r="F1280" s="20" t="s">
        <v>165</v>
      </c>
      <c r="G1280" s="20" t="s">
        <v>162</v>
      </c>
      <c r="H1280" s="24">
        <v>2.0</v>
      </c>
      <c r="I1280" s="25">
        <v>140.0</v>
      </c>
      <c r="J1280" s="26" t="s">
        <v>34</v>
      </c>
      <c r="K1280" s="27">
        <v>0.0</v>
      </c>
      <c r="L1280" s="28" t="s">
        <v>35</v>
      </c>
      <c r="M1280" s="28">
        <v>30000.0</v>
      </c>
      <c r="N1280" s="29"/>
      <c r="O1280" s="30">
        <v>44324.0</v>
      </c>
      <c r="P1280" s="34" t="s">
        <v>818</v>
      </c>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19"/>
      <c r="AL1280" s="19"/>
      <c r="AM1280" s="19"/>
      <c r="AN1280" s="19"/>
      <c r="AO1280" s="19"/>
      <c r="AP1280" s="19"/>
      <c r="AQ1280" s="19"/>
      <c r="AR1280" s="19"/>
      <c r="AS1280" s="19"/>
      <c r="AT1280" s="19"/>
      <c r="AU1280" s="19"/>
      <c r="AV1280" s="19"/>
      <c r="AW1280" s="19"/>
      <c r="AX1280" s="19"/>
      <c r="AY1280" s="19"/>
      <c r="AZ1280" s="19"/>
      <c r="BA1280" s="19"/>
      <c r="BB1280" s="19"/>
      <c r="BC1280" s="19"/>
      <c r="BD1280" s="19"/>
      <c r="BE1280" s="19"/>
      <c r="BF1280" s="19"/>
      <c r="BG1280" s="19"/>
      <c r="BH1280" s="19"/>
      <c r="BI1280" s="19"/>
      <c r="BJ1280" s="19"/>
      <c r="BK1280" s="19"/>
      <c r="BL1280" s="19"/>
      <c r="BM1280" s="19"/>
      <c r="BN1280" s="19"/>
      <c r="BO1280" s="19"/>
      <c r="BP1280" s="19"/>
      <c r="BQ1280" s="19"/>
      <c r="BR1280" s="19"/>
      <c r="BS1280" s="19"/>
      <c r="BT1280" s="19"/>
      <c r="BU1280" s="19"/>
      <c r="BV1280" s="19"/>
      <c r="BW1280" s="19"/>
      <c r="BX1280" s="19"/>
      <c r="BY1280" s="19"/>
      <c r="BZ1280" s="19"/>
    </row>
    <row r="1281" hidden="1">
      <c r="A1281" s="20" t="s">
        <v>7</v>
      </c>
      <c r="B1281" s="20" t="s">
        <v>38</v>
      </c>
      <c r="C1281" s="21">
        <v>135.0</v>
      </c>
      <c r="D1281" s="22">
        <v>44308.0</v>
      </c>
      <c r="E1281" s="23">
        <v>44371.0</v>
      </c>
      <c r="F1281" s="20" t="s">
        <v>165</v>
      </c>
      <c r="G1281" s="20" t="s">
        <v>162</v>
      </c>
      <c r="H1281" s="24">
        <v>2.0</v>
      </c>
      <c r="I1281" s="25">
        <v>63.0</v>
      </c>
      <c r="J1281" s="26" t="s">
        <v>34</v>
      </c>
      <c r="K1281" s="27">
        <v>0.0</v>
      </c>
      <c r="L1281" s="28" t="s">
        <v>35</v>
      </c>
      <c r="M1281" s="28">
        <v>50000.0</v>
      </c>
      <c r="N1281" s="33"/>
      <c r="O1281" s="33"/>
      <c r="P1281" s="34" t="s">
        <v>819</v>
      </c>
      <c r="Q1281" s="19"/>
      <c r="R1281" s="19"/>
      <c r="S1281" s="19"/>
      <c r="T1281" s="19"/>
      <c r="U1281" s="19"/>
      <c r="V1281" s="19"/>
      <c r="W1281" s="19"/>
      <c r="X1281" s="19"/>
      <c r="Y1281" s="19"/>
      <c r="Z1281" s="19"/>
      <c r="AA1281" s="19"/>
      <c r="AB1281" s="19"/>
      <c r="AC1281" s="19"/>
      <c r="AD1281" s="19"/>
      <c r="AE1281" s="19"/>
      <c r="AF1281" s="19"/>
      <c r="AG1281" s="19"/>
      <c r="AH1281" s="19"/>
      <c r="AI1281" s="19"/>
      <c r="AJ1281" s="19"/>
      <c r="AK1281" s="19"/>
      <c r="AL1281" s="19"/>
      <c r="AM1281" s="19"/>
      <c r="AN1281" s="19"/>
      <c r="AO1281" s="19"/>
      <c r="AP1281" s="19"/>
      <c r="AQ1281" s="19"/>
      <c r="AR1281" s="19"/>
      <c r="AS1281" s="19"/>
      <c r="AT1281" s="19"/>
      <c r="AU1281" s="19"/>
      <c r="AV1281" s="19"/>
      <c r="AW1281" s="19"/>
      <c r="AX1281" s="19"/>
      <c r="AY1281" s="19"/>
      <c r="AZ1281" s="19"/>
      <c r="BA1281" s="19"/>
      <c r="BB1281" s="19"/>
      <c r="BC1281" s="19"/>
      <c r="BD1281" s="19"/>
      <c r="BE1281" s="19"/>
      <c r="BF1281" s="19"/>
      <c r="BG1281" s="19"/>
      <c r="BH1281" s="19"/>
      <c r="BI1281" s="19"/>
      <c r="BJ1281" s="19"/>
      <c r="BK1281" s="19"/>
      <c r="BL1281" s="19"/>
      <c r="BM1281" s="19"/>
      <c r="BN1281" s="19"/>
      <c r="BO1281" s="19"/>
      <c r="BP1281" s="19"/>
      <c r="BQ1281" s="19"/>
      <c r="BR1281" s="19"/>
      <c r="BS1281" s="19"/>
      <c r="BT1281" s="19"/>
      <c r="BU1281" s="19"/>
      <c r="BV1281" s="19"/>
      <c r="BW1281" s="19"/>
      <c r="BX1281" s="19"/>
      <c r="BY1281" s="19"/>
      <c r="BZ1281" s="19"/>
    </row>
    <row r="1282" hidden="1">
      <c r="A1282" s="20" t="s">
        <v>7</v>
      </c>
      <c r="B1282" s="20" t="s">
        <v>44</v>
      </c>
      <c r="C1282" s="21">
        <v>59.0</v>
      </c>
      <c r="D1282" s="22">
        <v>44226.0</v>
      </c>
      <c r="E1282" s="23">
        <v>44371.0</v>
      </c>
      <c r="F1282" s="20" t="s">
        <v>165</v>
      </c>
      <c r="G1282" s="20" t="s">
        <v>162</v>
      </c>
      <c r="H1282" s="24">
        <v>2.0</v>
      </c>
      <c r="I1282" s="25">
        <v>145.0</v>
      </c>
      <c r="J1282" s="26" t="s">
        <v>34</v>
      </c>
      <c r="K1282" s="27">
        <v>0.0</v>
      </c>
      <c r="L1282" s="28" t="s">
        <v>35</v>
      </c>
      <c r="M1282" s="28">
        <v>180000.0</v>
      </c>
      <c r="N1282" s="29"/>
      <c r="O1282" s="30">
        <v>44329.0</v>
      </c>
      <c r="P1282" s="26" t="s">
        <v>820</v>
      </c>
      <c r="Q1282" s="19"/>
      <c r="R1282" s="19"/>
      <c r="S1282" s="19"/>
      <c r="T1282" s="19"/>
      <c r="U1282" s="19"/>
      <c r="V1282" s="19"/>
      <c r="W1282" s="19"/>
      <c r="X1282" s="19"/>
      <c r="Y1282" s="19"/>
      <c r="Z1282" s="19"/>
      <c r="AA1282" s="19"/>
      <c r="AB1282" s="19"/>
      <c r="AC1282" s="19"/>
      <c r="AD1282" s="19"/>
      <c r="AE1282" s="19"/>
      <c r="AF1282" s="19"/>
      <c r="AG1282" s="19"/>
      <c r="AH1282" s="19"/>
      <c r="AI1282" s="19"/>
      <c r="AJ1282" s="19"/>
      <c r="AK1282" s="19"/>
      <c r="AL1282" s="19"/>
      <c r="AM1282" s="19"/>
      <c r="AN1282" s="19"/>
      <c r="AO1282" s="19"/>
      <c r="AP1282" s="19"/>
      <c r="AQ1282" s="19"/>
      <c r="AR1282" s="19"/>
      <c r="AS1282" s="19"/>
      <c r="AT1282" s="19"/>
      <c r="AU1282" s="19"/>
      <c r="AV1282" s="19"/>
      <c r="AW1282" s="19"/>
      <c r="AX1282" s="19"/>
      <c r="AY1282" s="19"/>
      <c r="AZ1282" s="19"/>
      <c r="BA1282" s="19"/>
      <c r="BB1282" s="19"/>
      <c r="BC1282" s="19"/>
      <c r="BD1282" s="19"/>
      <c r="BE1282" s="19"/>
      <c r="BF1282" s="19"/>
      <c r="BG1282" s="19"/>
      <c r="BH1282" s="19"/>
      <c r="BI1282" s="19"/>
      <c r="BJ1282" s="19"/>
      <c r="BK1282" s="19"/>
      <c r="BL1282" s="19"/>
      <c r="BM1282" s="19"/>
      <c r="BN1282" s="19"/>
      <c r="BO1282" s="19"/>
      <c r="BP1282" s="19"/>
      <c r="BQ1282" s="19"/>
      <c r="BR1282" s="19"/>
      <c r="BS1282" s="19"/>
      <c r="BT1282" s="19"/>
      <c r="BU1282" s="19"/>
      <c r="BV1282" s="19"/>
      <c r="BW1282" s="19"/>
      <c r="BX1282" s="19"/>
      <c r="BY1282" s="19"/>
      <c r="BZ1282" s="19"/>
    </row>
    <row r="1283" hidden="1">
      <c r="A1283" s="20" t="s">
        <v>5</v>
      </c>
      <c r="B1283" s="20" t="s">
        <v>74</v>
      </c>
      <c r="C1283" s="21">
        <v>171.0</v>
      </c>
      <c r="D1283" s="22">
        <v>44366.0</v>
      </c>
      <c r="E1283" s="23">
        <v>44372.0</v>
      </c>
      <c r="F1283" s="20" t="s">
        <v>165</v>
      </c>
      <c r="G1283" s="20" t="s">
        <v>162</v>
      </c>
      <c r="H1283" s="24">
        <v>2.0</v>
      </c>
      <c r="I1283" s="25">
        <v>6.0</v>
      </c>
      <c r="J1283" s="26" t="s">
        <v>30</v>
      </c>
      <c r="K1283" s="27">
        <v>1.0</v>
      </c>
      <c r="L1283" s="28" t="s">
        <v>31</v>
      </c>
      <c r="M1283" s="28">
        <v>25000.0</v>
      </c>
      <c r="N1283" s="29"/>
      <c r="O1283" s="30">
        <v>44366.0</v>
      </c>
      <c r="P1283" s="26" t="s">
        <v>821</v>
      </c>
      <c r="Q1283" s="19"/>
      <c r="R1283" s="19"/>
      <c r="S1283" s="19"/>
      <c r="T1283" s="19"/>
      <c r="U1283" s="19"/>
      <c r="V1283" s="19"/>
      <c r="W1283" s="19"/>
      <c r="X1283" s="19"/>
      <c r="Y1283" s="19"/>
      <c r="Z1283" s="19"/>
      <c r="AA1283" s="19"/>
      <c r="AB1283" s="19"/>
      <c r="AC1283" s="19"/>
      <c r="AD1283" s="19"/>
      <c r="AE1283" s="19"/>
      <c r="AF1283" s="19"/>
      <c r="AG1283" s="19"/>
      <c r="AH1283" s="19"/>
      <c r="AI1283" s="19"/>
      <c r="AJ1283" s="19"/>
      <c r="AK1283" s="19"/>
      <c r="AL1283" s="19"/>
      <c r="AM1283" s="19"/>
      <c r="AN1283" s="19"/>
      <c r="AO1283" s="19"/>
      <c r="AP1283" s="19"/>
      <c r="AQ1283" s="19"/>
      <c r="AR1283" s="19"/>
      <c r="AS1283" s="19"/>
      <c r="AT1283" s="19"/>
      <c r="AU1283" s="19"/>
      <c r="AV1283" s="19"/>
      <c r="AW1283" s="19"/>
      <c r="AX1283" s="19"/>
      <c r="AY1283" s="19"/>
      <c r="AZ1283" s="19"/>
      <c r="BA1283" s="19"/>
      <c r="BB1283" s="19"/>
      <c r="BC1283" s="19"/>
      <c r="BD1283" s="19"/>
      <c r="BE1283" s="19"/>
      <c r="BF1283" s="19"/>
      <c r="BG1283" s="19"/>
      <c r="BH1283" s="19"/>
      <c r="BI1283" s="19"/>
      <c r="BJ1283" s="19"/>
      <c r="BK1283" s="19"/>
      <c r="BL1283" s="19"/>
      <c r="BM1283" s="19"/>
      <c r="BN1283" s="19"/>
      <c r="BO1283" s="19"/>
      <c r="BP1283" s="19"/>
      <c r="BQ1283" s="19"/>
      <c r="BR1283" s="19"/>
      <c r="BS1283" s="19"/>
      <c r="BT1283" s="19"/>
      <c r="BU1283" s="19"/>
      <c r="BV1283" s="19"/>
      <c r="BW1283" s="19"/>
      <c r="BX1283" s="19"/>
      <c r="BY1283" s="19"/>
      <c r="BZ1283" s="19"/>
    </row>
    <row r="1284">
      <c r="A1284" s="20" t="s">
        <v>7</v>
      </c>
      <c r="B1284" s="20" t="s">
        <v>33</v>
      </c>
      <c r="C1284" s="21">
        <v>1068.0</v>
      </c>
      <c r="D1284" s="22">
        <v>43854.0</v>
      </c>
      <c r="E1284" s="23">
        <v>43938.0</v>
      </c>
      <c r="F1284" s="20" t="s">
        <v>161</v>
      </c>
      <c r="G1284" s="20" t="s">
        <v>162</v>
      </c>
      <c r="H1284" s="24">
        <v>1.0</v>
      </c>
      <c r="I1284" s="25">
        <v>83.0</v>
      </c>
      <c r="J1284" s="26" t="s">
        <v>34</v>
      </c>
      <c r="K1284" s="27">
        <v>0.0</v>
      </c>
      <c r="L1284" s="28" t="s">
        <v>35</v>
      </c>
      <c r="M1284" s="28">
        <v>100000.0</v>
      </c>
      <c r="N1284" s="29"/>
      <c r="O1284" s="30">
        <v>43852.0</v>
      </c>
      <c r="P1284" s="34" t="s">
        <v>822</v>
      </c>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c r="AX1284" s="19"/>
      <c r="AY1284" s="19"/>
      <c r="AZ1284" s="19"/>
      <c r="BA1284" s="19"/>
      <c r="BB1284" s="19"/>
      <c r="BC1284" s="19"/>
      <c r="BD1284" s="19"/>
      <c r="BE1284" s="19"/>
      <c r="BF1284" s="19"/>
      <c r="BG1284" s="19"/>
      <c r="BH1284" s="19"/>
      <c r="BI1284" s="19"/>
      <c r="BJ1284" s="19"/>
      <c r="BK1284" s="19"/>
      <c r="BL1284" s="19"/>
      <c r="BM1284" s="19"/>
      <c r="BN1284" s="19"/>
      <c r="BO1284" s="19"/>
      <c r="BP1284" s="19"/>
      <c r="BQ1284" s="19"/>
      <c r="BR1284" s="19"/>
      <c r="BS1284" s="19"/>
      <c r="BT1284" s="19"/>
      <c r="BU1284" s="19"/>
      <c r="BV1284" s="19"/>
      <c r="BW1284" s="19"/>
      <c r="BX1284" s="19"/>
      <c r="BY1284" s="19"/>
      <c r="BZ1284" s="19"/>
    </row>
    <row r="1285">
      <c r="A1285" s="20" t="s">
        <v>7</v>
      </c>
      <c r="B1285" s="20" t="s">
        <v>22</v>
      </c>
      <c r="C1285" s="21">
        <v>1873.0</v>
      </c>
      <c r="D1285" s="22">
        <v>43854.0</v>
      </c>
      <c r="E1285" s="23">
        <v>43938.0</v>
      </c>
      <c r="F1285" s="20" t="s">
        <v>161</v>
      </c>
      <c r="G1285" s="20" t="s">
        <v>162</v>
      </c>
      <c r="H1285" s="24">
        <v>1.0</v>
      </c>
      <c r="I1285" s="25">
        <v>83.0</v>
      </c>
      <c r="J1285" s="26" t="s">
        <v>30</v>
      </c>
      <c r="K1285" s="27">
        <v>1.0</v>
      </c>
      <c r="L1285" s="28" t="s">
        <v>31</v>
      </c>
      <c r="M1285" s="28">
        <v>300000.0</v>
      </c>
      <c r="N1285" s="29"/>
      <c r="O1285" s="30">
        <v>44165.0</v>
      </c>
      <c r="P1285" s="36" t="s">
        <v>543</v>
      </c>
      <c r="Q1285" s="37"/>
      <c r="R1285" s="19"/>
      <c r="S1285" s="19"/>
      <c r="T1285" s="19"/>
      <c r="U1285" s="19"/>
      <c r="V1285" s="19"/>
      <c r="W1285" s="19"/>
      <c r="X1285" s="19"/>
      <c r="Y1285" s="19"/>
      <c r="Z1285" s="19"/>
      <c r="AA1285" s="19"/>
      <c r="AB1285" s="19"/>
      <c r="AC1285" s="19"/>
      <c r="AD1285" s="19"/>
      <c r="AE1285" s="19"/>
      <c r="AF1285" s="19"/>
      <c r="AG1285" s="19"/>
      <c r="AH1285" s="19"/>
      <c r="AI1285" s="19"/>
      <c r="AJ1285" s="19"/>
      <c r="AK1285" s="19"/>
      <c r="AL1285" s="19"/>
      <c r="AM1285" s="19"/>
      <c r="AN1285" s="19"/>
      <c r="AO1285" s="19"/>
      <c r="AP1285" s="19"/>
      <c r="AQ1285" s="19"/>
      <c r="AR1285" s="19"/>
      <c r="AS1285" s="19"/>
      <c r="AT1285" s="19"/>
      <c r="AU1285" s="19"/>
      <c r="AV1285" s="19"/>
      <c r="AW1285" s="19"/>
      <c r="AX1285" s="19"/>
      <c r="AY1285" s="19"/>
      <c r="AZ1285" s="19"/>
      <c r="BA1285" s="19"/>
      <c r="BB1285" s="19"/>
      <c r="BC1285" s="19"/>
      <c r="BD1285" s="19"/>
      <c r="BE1285" s="19"/>
      <c r="BF1285" s="19"/>
      <c r="BG1285" s="19"/>
      <c r="BH1285" s="19"/>
      <c r="BI1285" s="19"/>
      <c r="BJ1285" s="19"/>
      <c r="BK1285" s="19"/>
      <c r="BL1285" s="19"/>
      <c r="BM1285" s="19"/>
      <c r="BN1285" s="19"/>
      <c r="BO1285" s="19"/>
      <c r="BP1285" s="19"/>
      <c r="BQ1285" s="19"/>
      <c r="BR1285" s="19"/>
      <c r="BS1285" s="19"/>
      <c r="BT1285" s="19"/>
      <c r="BU1285" s="19"/>
      <c r="BV1285" s="19"/>
      <c r="BW1285" s="19"/>
      <c r="BX1285" s="19"/>
      <c r="BY1285" s="19"/>
      <c r="BZ1285" s="19"/>
    </row>
    <row r="1286">
      <c r="A1286" s="20" t="s">
        <v>6</v>
      </c>
      <c r="B1286" s="20" t="s">
        <v>22</v>
      </c>
      <c r="C1286" s="21">
        <v>1874.0</v>
      </c>
      <c r="D1286" s="22">
        <v>43854.0</v>
      </c>
      <c r="E1286" s="23">
        <v>43938.0</v>
      </c>
      <c r="F1286" s="20" t="s">
        <v>161</v>
      </c>
      <c r="G1286" s="20" t="s">
        <v>162</v>
      </c>
      <c r="H1286" s="24">
        <v>1.0</v>
      </c>
      <c r="I1286" s="25">
        <v>83.0</v>
      </c>
      <c r="J1286" s="26" t="s">
        <v>30</v>
      </c>
      <c r="K1286" s="27">
        <v>1.0</v>
      </c>
      <c r="L1286" s="28" t="s">
        <v>31</v>
      </c>
      <c r="M1286" s="28">
        <v>100000.0</v>
      </c>
      <c r="N1286" s="29"/>
      <c r="O1286" s="30">
        <v>44165.0</v>
      </c>
      <c r="P1286" s="36" t="s">
        <v>543</v>
      </c>
      <c r="Q1286" s="19"/>
      <c r="R1286" s="19"/>
      <c r="S1286" s="19"/>
      <c r="T1286" s="19"/>
      <c r="U1286" s="19"/>
      <c r="V1286" s="19"/>
      <c r="W1286" s="19"/>
      <c r="X1286" s="19"/>
      <c r="Y1286" s="19"/>
      <c r="Z1286" s="19"/>
      <c r="AA1286" s="19"/>
      <c r="AB1286" s="19"/>
      <c r="AC1286" s="19"/>
      <c r="AD1286" s="19"/>
      <c r="AE1286" s="19"/>
      <c r="AF1286" s="19"/>
      <c r="AG1286" s="19"/>
      <c r="AH1286" s="19"/>
      <c r="AI1286" s="19"/>
      <c r="AJ1286" s="19"/>
      <c r="AK1286" s="19"/>
      <c r="AL1286" s="19"/>
      <c r="AM1286" s="19"/>
      <c r="AN1286" s="19"/>
      <c r="AO1286" s="19"/>
      <c r="AP1286" s="19"/>
      <c r="AQ1286" s="19"/>
      <c r="AR1286" s="19"/>
      <c r="AS1286" s="19"/>
      <c r="AT1286" s="19"/>
      <c r="AU1286" s="19"/>
      <c r="AV1286" s="19"/>
      <c r="AW1286" s="19"/>
      <c r="AX1286" s="19"/>
      <c r="AY1286" s="19"/>
      <c r="AZ1286" s="19"/>
      <c r="BA1286" s="19"/>
      <c r="BB1286" s="19"/>
      <c r="BC1286" s="19"/>
      <c r="BD1286" s="19"/>
      <c r="BE1286" s="19"/>
      <c r="BF1286" s="19"/>
      <c r="BG1286" s="19"/>
      <c r="BH1286" s="19"/>
      <c r="BI1286" s="19"/>
      <c r="BJ1286" s="19"/>
      <c r="BK1286" s="19"/>
      <c r="BL1286" s="19"/>
      <c r="BM1286" s="19"/>
      <c r="BN1286" s="19"/>
      <c r="BO1286" s="19"/>
      <c r="BP1286" s="19"/>
      <c r="BQ1286" s="19"/>
      <c r="BR1286" s="19"/>
      <c r="BS1286" s="19"/>
      <c r="BT1286" s="19"/>
      <c r="BU1286" s="19"/>
      <c r="BV1286" s="19"/>
      <c r="BW1286" s="19"/>
      <c r="BX1286" s="19"/>
      <c r="BY1286" s="19"/>
      <c r="BZ1286" s="19"/>
    </row>
    <row r="1287">
      <c r="A1287" s="20" t="s">
        <v>7</v>
      </c>
      <c r="B1287" s="20" t="s">
        <v>33</v>
      </c>
      <c r="C1287" s="21">
        <v>978.0</v>
      </c>
      <c r="D1287" s="22">
        <v>43932.0</v>
      </c>
      <c r="E1287" s="23">
        <v>43933.0</v>
      </c>
      <c r="F1287" s="20" t="s">
        <v>161</v>
      </c>
      <c r="G1287" s="20" t="s">
        <v>162</v>
      </c>
      <c r="H1287" s="24">
        <v>1.0</v>
      </c>
      <c r="I1287" s="25">
        <v>1.0</v>
      </c>
      <c r="J1287" s="26" t="s">
        <v>34</v>
      </c>
      <c r="K1287" s="27">
        <v>0.0</v>
      </c>
      <c r="L1287" s="28" t="s">
        <v>35</v>
      </c>
      <c r="M1287" s="28">
        <v>10000.0</v>
      </c>
      <c r="N1287" s="29"/>
      <c r="O1287" s="30">
        <v>44100.0</v>
      </c>
      <c r="P1287" s="36" t="s">
        <v>823</v>
      </c>
      <c r="Q1287" s="37"/>
      <c r="R1287" s="19"/>
      <c r="S1287" s="19"/>
      <c r="T1287" s="31">
        <f t="shared" ref="T1287:T1288" si="1">IF(ROUNDUP(MONTH(E1287)/3,0)-1=0,4,ROUNDUP(MONTH(E1287)/3,0)-1)</f>
        <v>1</v>
      </c>
      <c r="U1287" s="19"/>
      <c r="V1287" s="19"/>
      <c r="W1287" s="19"/>
      <c r="X1287" s="19"/>
      <c r="Y1287" s="19"/>
      <c r="Z1287" s="19"/>
      <c r="AA1287" s="19"/>
      <c r="AB1287" s="19"/>
      <c r="AC1287" s="19"/>
      <c r="AD1287" s="19"/>
      <c r="AE1287" s="19"/>
      <c r="AF1287" s="19"/>
      <c r="AG1287" s="19"/>
      <c r="AH1287" s="19"/>
      <c r="AI1287" s="19"/>
      <c r="AJ1287" s="19"/>
      <c r="AK1287" s="19"/>
      <c r="AL1287" s="19"/>
      <c r="AM1287" s="19"/>
      <c r="AN1287" s="19"/>
      <c r="AO1287" s="19"/>
      <c r="AP1287" s="19"/>
      <c r="AQ1287" s="19"/>
      <c r="AR1287" s="19"/>
      <c r="AS1287" s="19"/>
      <c r="AT1287" s="19"/>
      <c r="AU1287" s="19"/>
      <c r="AV1287" s="19"/>
      <c r="AW1287" s="19"/>
      <c r="AX1287" s="19"/>
      <c r="AY1287" s="19"/>
      <c r="AZ1287" s="19"/>
      <c r="BA1287" s="19"/>
      <c r="BB1287" s="19"/>
      <c r="BC1287" s="19"/>
      <c r="BD1287" s="19"/>
      <c r="BE1287" s="19"/>
      <c r="BF1287" s="19"/>
      <c r="BG1287" s="19"/>
      <c r="BH1287" s="19"/>
      <c r="BI1287" s="19"/>
      <c r="BJ1287" s="19"/>
      <c r="BK1287" s="19"/>
      <c r="BL1287" s="19"/>
      <c r="BM1287" s="19"/>
      <c r="BN1287" s="19"/>
      <c r="BO1287" s="19"/>
      <c r="BP1287" s="19"/>
      <c r="BQ1287" s="19"/>
      <c r="BR1287" s="19"/>
      <c r="BS1287" s="19"/>
      <c r="BT1287" s="19"/>
      <c r="BU1287" s="19"/>
      <c r="BV1287" s="19"/>
      <c r="BW1287" s="19"/>
      <c r="BX1287" s="19"/>
      <c r="BY1287" s="19"/>
      <c r="BZ1287" s="19"/>
    </row>
    <row r="1288">
      <c r="A1288" s="20" t="s">
        <v>7</v>
      </c>
      <c r="B1288" s="20" t="s">
        <v>22</v>
      </c>
      <c r="C1288" s="21">
        <v>1545.0</v>
      </c>
      <c r="D1288" s="22">
        <v>43846.0</v>
      </c>
      <c r="E1288" s="23">
        <v>43932.0</v>
      </c>
      <c r="F1288" s="20" t="s">
        <v>161</v>
      </c>
      <c r="G1288" s="20" t="s">
        <v>162</v>
      </c>
      <c r="H1288" s="24">
        <v>1.0</v>
      </c>
      <c r="I1288" s="25">
        <v>85.0</v>
      </c>
      <c r="J1288" s="26" t="s">
        <v>30</v>
      </c>
      <c r="K1288" s="27">
        <v>1.0</v>
      </c>
      <c r="L1288" s="28" t="s">
        <v>31</v>
      </c>
      <c r="M1288" s="28">
        <v>75000.0</v>
      </c>
      <c r="N1288" s="29"/>
      <c r="O1288" s="30">
        <v>44204.0</v>
      </c>
      <c r="P1288" s="34" t="s">
        <v>824</v>
      </c>
      <c r="Q1288" s="19"/>
      <c r="R1288" s="19"/>
      <c r="S1288" s="19"/>
      <c r="T1288" s="31">
        <f t="shared" si="1"/>
        <v>1</v>
      </c>
      <c r="U1288" s="19"/>
      <c r="V1288" s="19"/>
      <c r="W1288" s="19"/>
      <c r="X1288" s="19"/>
      <c r="Y1288" s="19"/>
      <c r="Z1288" s="19"/>
      <c r="AA1288" s="19"/>
      <c r="AB1288" s="19"/>
      <c r="AC1288" s="19"/>
      <c r="AD1288" s="19"/>
      <c r="AE1288" s="19"/>
      <c r="AF1288" s="19"/>
      <c r="AG1288" s="19"/>
      <c r="AH1288" s="19"/>
      <c r="AI1288" s="19"/>
      <c r="AJ1288" s="19"/>
      <c r="AK1288" s="19"/>
      <c r="AL1288" s="19"/>
      <c r="AM1288" s="19"/>
      <c r="AN1288" s="19"/>
      <c r="AO1288" s="19"/>
      <c r="AP1288" s="19"/>
      <c r="AQ1288" s="19"/>
      <c r="AR1288" s="19"/>
      <c r="AS1288" s="19"/>
      <c r="AT1288" s="19"/>
      <c r="AU1288" s="19"/>
      <c r="AV1288" s="19"/>
      <c r="AW1288" s="19"/>
      <c r="AX1288" s="19"/>
      <c r="AY1288" s="19"/>
      <c r="AZ1288" s="19"/>
      <c r="BA1288" s="19"/>
      <c r="BB1288" s="19"/>
      <c r="BC1288" s="19"/>
      <c r="BD1288" s="19"/>
      <c r="BE1288" s="19"/>
      <c r="BF1288" s="19"/>
      <c r="BG1288" s="19"/>
      <c r="BH1288" s="19"/>
      <c r="BI1288" s="19"/>
      <c r="BJ1288" s="19"/>
      <c r="BK1288" s="19"/>
      <c r="BL1288" s="19"/>
      <c r="BM1288" s="19"/>
      <c r="BN1288" s="19"/>
      <c r="BO1288" s="19"/>
      <c r="BP1288" s="19"/>
      <c r="BQ1288" s="19"/>
      <c r="BR1288" s="19"/>
      <c r="BS1288" s="19"/>
      <c r="BT1288" s="19"/>
      <c r="BU1288" s="19"/>
      <c r="BV1288" s="19"/>
      <c r="BW1288" s="19"/>
      <c r="BX1288" s="19"/>
      <c r="BY1288" s="19"/>
      <c r="BZ1288" s="19"/>
    </row>
    <row r="1289" hidden="1">
      <c r="A1289" s="20" t="s">
        <v>7</v>
      </c>
      <c r="B1289" s="20" t="s">
        <v>33</v>
      </c>
      <c r="C1289" s="21">
        <v>318.0</v>
      </c>
      <c r="D1289" s="22">
        <v>44346.0</v>
      </c>
      <c r="E1289" s="23">
        <v>44375.0</v>
      </c>
      <c r="F1289" s="20" t="s">
        <v>165</v>
      </c>
      <c r="G1289" s="20" t="s">
        <v>162</v>
      </c>
      <c r="H1289" s="24">
        <v>2.0</v>
      </c>
      <c r="I1289" s="25">
        <v>102.0</v>
      </c>
      <c r="J1289" s="26" t="s">
        <v>39</v>
      </c>
      <c r="K1289" s="27">
        <v>0.25</v>
      </c>
      <c r="L1289" s="28" t="s">
        <v>26</v>
      </c>
      <c r="M1289" s="28">
        <v>150000.0</v>
      </c>
      <c r="N1289" s="29"/>
      <c r="O1289" s="30">
        <v>44480.0</v>
      </c>
      <c r="P1289" s="34" t="s">
        <v>825</v>
      </c>
      <c r="Q1289" s="19"/>
      <c r="R1289" s="19"/>
      <c r="S1289" s="19"/>
      <c r="T1289" s="19"/>
      <c r="U1289" s="19"/>
      <c r="V1289" s="19"/>
      <c r="W1289" s="19"/>
      <c r="X1289" s="19"/>
      <c r="Y1289" s="19"/>
      <c r="Z1289" s="19"/>
      <c r="AA1289" s="19"/>
      <c r="AB1289" s="19"/>
      <c r="AC1289" s="19"/>
      <c r="AD1289" s="19"/>
      <c r="AE1289" s="19"/>
      <c r="AF1289" s="19"/>
      <c r="AG1289" s="19"/>
      <c r="AH1289" s="19"/>
      <c r="AI1289" s="19"/>
      <c r="AJ1289" s="19"/>
      <c r="AK1289" s="19"/>
      <c r="AL1289" s="19"/>
      <c r="AM1289" s="19"/>
      <c r="AN1289" s="19"/>
      <c r="AO1289" s="19"/>
      <c r="AP1289" s="19"/>
      <c r="AQ1289" s="19"/>
      <c r="AR1289" s="19"/>
      <c r="AS1289" s="19"/>
      <c r="AT1289" s="19"/>
      <c r="AU1289" s="19"/>
      <c r="AV1289" s="19"/>
      <c r="AW1289" s="19"/>
      <c r="AX1289" s="19"/>
      <c r="AY1289" s="19"/>
      <c r="AZ1289" s="19"/>
      <c r="BA1289" s="19"/>
      <c r="BB1289" s="19"/>
      <c r="BC1289" s="19"/>
      <c r="BD1289" s="19"/>
      <c r="BE1289" s="19"/>
      <c r="BF1289" s="19"/>
      <c r="BG1289" s="19"/>
      <c r="BH1289" s="19"/>
      <c r="BI1289" s="19"/>
      <c r="BJ1289" s="19"/>
      <c r="BK1289" s="19"/>
      <c r="BL1289" s="19"/>
      <c r="BM1289" s="19"/>
      <c r="BN1289" s="19"/>
      <c r="BO1289" s="19"/>
      <c r="BP1289" s="19"/>
      <c r="BQ1289" s="19"/>
      <c r="BR1289" s="19"/>
      <c r="BS1289" s="19"/>
      <c r="BT1289" s="19"/>
      <c r="BU1289" s="19"/>
      <c r="BV1289" s="19"/>
      <c r="BW1289" s="19"/>
      <c r="BX1289" s="19"/>
      <c r="BY1289" s="19"/>
      <c r="BZ1289" s="19"/>
    </row>
    <row r="1290" hidden="1">
      <c r="A1290" s="20" t="s">
        <v>5</v>
      </c>
      <c r="B1290" s="20" t="s">
        <v>51</v>
      </c>
      <c r="C1290" s="21">
        <v>368.0</v>
      </c>
      <c r="D1290" s="22">
        <v>44227.0</v>
      </c>
      <c r="E1290" s="23">
        <v>44375.0</v>
      </c>
      <c r="F1290" s="20" t="s">
        <v>165</v>
      </c>
      <c r="G1290" s="20" t="s">
        <v>162</v>
      </c>
      <c r="H1290" s="24">
        <v>2.0</v>
      </c>
      <c r="I1290" s="25">
        <v>148.0</v>
      </c>
      <c r="J1290" s="26" t="s">
        <v>30</v>
      </c>
      <c r="K1290" s="27">
        <v>1.0</v>
      </c>
      <c r="L1290" s="28" t="s">
        <v>31</v>
      </c>
      <c r="M1290" s="28">
        <v>25000.0</v>
      </c>
      <c r="N1290" s="29"/>
      <c r="O1290" s="30">
        <v>44508.0</v>
      </c>
      <c r="P1290" s="34" t="s">
        <v>826</v>
      </c>
      <c r="Q1290" s="19"/>
      <c r="R1290" s="19"/>
      <c r="S1290" s="19"/>
      <c r="T1290" s="19"/>
      <c r="U1290" s="19"/>
      <c r="V1290" s="19"/>
      <c r="W1290" s="19"/>
      <c r="X1290" s="19"/>
      <c r="Y1290" s="19"/>
      <c r="Z1290" s="19"/>
      <c r="AA1290" s="19"/>
      <c r="AB1290" s="19"/>
      <c r="AC1290" s="19"/>
      <c r="AD1290" s="19"/>
      <c r="AE1290" s="19"/>
      <c r="AF1290" s="19"/>
      <c r="AG1290" s="19"/>
      <c r="AH1290" s="19"/>
      <c r="AI1290" s="19"/>
      <c r="AJ1290" s="19"/>
      <c r="AK1290" s="19"/>
      <c r="AL1290" s="19"/>
      <c r="AM1290" s="19"/>
      <c r="AN1290" s="19"/>
      <c r="AO1290" s="19"/>
      <c r="AP1290" s="19"/>
      <c r="AQ1290" s="19"/>
      <c r="AR1290" s="19"/>
      <c r="AS1290" s="19"/>
      <c r="AT1290" s="19"/>
      <c r="AU1290" s="19"/>
      <c r="AV1290" s="19"/>
      <c r="AW1290" s="19"/>
      <c r="AX1290" s="19"/>
      <c r="AY1290" s="19"/>
      <c r="AZ1290" s="19"/>
      <c r="BA1290" s="19"/>
      <c r="BB1290" s="19"/>
      <c r="BC1290" s="19"/>
      <c r="BD1290" s="19"/>
      <c r="BE1290" s="19"/>
      <c r="BF1290" s="19"/>
      <c r="BG1290" s="19"/>
      <c r="BH1290" s="19"/>
      <c r="BI1290" s="19"/>
      <c r="BJ1290" s="19"/>
      <c r="BK1290" s="19"/>
      <c r="BL1290" s="19"/>
      <c r="BM1290" s="19"/>
      <c r="BN1290" s="19"/>
      <c r="BO1290" s="19"/>
      <c r="BP1290" s="19"/>
      <c r="BQ1290" s="19"/>
      <c r="BR1290" s="19"/>
      <c r="BS1290" s="19"/>
      <c r="BT1290" s="19"/>
      <c r="BU1290" s="19"/>
      <c r="BV1290" s="19"/>
      <c r="BW1290" s="19"/>
      <c r="BX1290" s="19"/>
      <c r="BY1290" s="19"/>
      <c r="BZ1290" s="19"/>
    </row>
    <row r="1291" hidden="1">
      <c r="A1291" s="20" t="s">
        <v>7</v>
      </c>
      <c r="B1291" s="20" t="s">
        <v>33</v>
      </c>
      <c r="C1291" s="21">
        <v>1321.0</v>
      </c>
      <c r="D1291" s="22">
        <v>44322.0</v>
      </c>
      <c r="E1291" s="23">
        <v>44376.0</v>
      </c>
      <c r="F1291" s="20" t="s">
        <v>165</v>
      </c>
      <c r="G1291" s="20" t="s">
        <v>162</v>
      </c>
      <c r="H1291" s="24">
        <v>2.0</v>
      </c>
      <c r="I1291" s="25">
        <v>54.0</v>
      </c>
      <c r="J1291" s="26" t="s">
        <v>34</v>
      </c>
      <c r="K1291" s="27">
        <v>0.0</v>
      </c>
      <c r="L1291" s="28" t="s">
        <v>35</v>
      </c>
      <c r="M1291" s="28">
        <v>225000.0</v>
      </c>
      <c r="N1291" s="33"/>
      <c r="O1291" s="33"/>
      <c r="P1291" s="34" t="s">
        <v>827</v>
      </c>
      <c r="Q1291" s="19"/>
      <c r="R1291" s="19"/>
      <c r="S1291" s="19"/>
      <c r="T1291" s="19"/>
      <c r="U1291" s="19"/>
      <c r="V1291" s="19"/>
      <c r="W1291" s="19"/>
      <c r="X1291" s="19"/>
      <c r="Y1291" s="19"/>
      <c r="Z1291" s="19"/>
      <c r="AA1291" s="19"/>
      <c r="AB1291" s="19"/>
      <c r="AC1291" s="19"/>
      <c r="AD1291" s="19"/>
      <c r="AE1291" s="19"/>
      <c r="AF1291" s="19"/>
      <c r="AG1291" s="19"/>
      <c r="AH1291" s="19"/>
      <c r="AI1291" s="19"/>
      <c r="AJ1291" s="19"/>
      <c r="AK1291" s="19"/>
      <c r="AL1291" s="19"/>
      <c r="AM1291" s="19"/>
      <c r="AN1291" s="19"/>
      <c r="AO1291" s="19"/>
      <c r="AP1291" s="19"/>
      <c r="AQ1291" s="19"/>
      <c r="AR1291" s="19"/>
      <c r="AS1291" s="19"/>
      <c r="AT1291" s="19"/>
      <c r="AU1291" s="19"/>
      <c r="AV1291" s="19"/>
      <c r="AW1291" s="19"/>
      <c r="AX1291" s="19"/>
      <c r="AY1291" s="19"/>
      <c r="AZ1291" s="19"/>
      <c r="BA1291" s="19"/>
      <c r="BB1291" s="19"/>
      <c r="BC1291" s="19"/>
      <c r="BD1291" s="19"/>
      <c r="BE1291" s="19"/>
      <c r="BF1291" s="19"/>
      <c r="BG1291" s="19"/>
      <c r="BH1291" s="19"/>
      <c r="BI1291" s="19"/>
      <c r="BJ1291" s="19"/>
      <c r="BK1291" s="19"/>
      <c r="BL1291" s="19"/>
      <c r="BM1291" s="19"/>
      <c r="BN1291" s="19"/>
      <c r="BO1291" s="19"/>
      <c r="BP1291" s="19"/>
      <c r="BQ1291" s="19"/>
      <c r="BR1291" s="19"/>
      <c r="BS1291" s="19"/>
      <c r="BT1291" s="19"/>
      <c r="BU1291" s="19"/>
      <c r="BV1291" s="19"/>
      <c r="BW1291" s="19"/>
      <c r="BX1291" s="19"/>
      <c r="BY1291" s="19"/>
      <c r="BZ1291" s="19"/>
    </row>
    <row r="1292">
      <c r="A1292" s="20" t="s">
        <v>7</v>
      </c>
      <c r="B1292" s="20" t="s">
        <v>22</v>
      </c>
      <c r="C1292" s="21">
        <v>1546.0</v>
      </c>
      <c r="D1292" s="22">
        <v>43846.0</v>
      </c>
      <c r="E1292" s="23">
        <v>43932.0</v>
      </c>
      <c r="F1292" s="20" t="s">
        <v>161</v>
      </c>
      <c r="G1292" s="20" t="s">
        <v>162</v>
      </c>
      <c r="H1292" s="24">
        <v>1.0</v>
      </c>
      <c r="I1292" s="25">
        <v>85.0</v>
      </c>
      <c r="J1292" s="26" t="s">
        <v>30</v>
      </c>
      <c r="K1292" s="27">
        <v>1.0</v>
      </c>
      <c r="L1292" s="28" t="s">
        <v>31</v>
      </c>
      <c r="M1292" s="28">
        <v>75000.0</v>
      </c>
      <c r="N1292" s="29"/>
      <c r="O1292" s="30">
        <v>44204.0</v>
      </c>
      <c r="P1292" s="34" t="s">
        <v>824</v>
      </c>
      <c r="Q1292" s="19"/>
      <c r="R1292" s="19"/>
      <c r="S1292" s="19"/>
      <c r="T1292" s="31">
        <f t="shared" ref="T1292:T1293" si="2">IF(ROUNDUP(MONTH(E1292)/3,0)-1=0,4,ROUNDUP(MONTH(E1292)/3,0)-1)</f>
        <v>1</v>
      </c>
      <c r="U1292" s="19"/>
      <c r="V1292" s="19"/>
      <c r="W1292" s="19"/>
      <c r="X1292" s="19"/>
      <c r="Y1292" s="19"/>
      <c r="Z1292" s="19"/>
      <c r="AA1292" s="19"/>
      <c r="AB1292" s="19"/>
      <c r="AC1292" s="19"/>
      <c r="AD1292" s="19"/>
      <c r="AE1292" s="19"/>
      <c r="AF1292" s="19"/>
      <c r="AG1292" s="19"/>
      <c r="AH1292" s="19"/>
      <c r="AI1292" s="19"/>
      <c r="AJ1292" s="19"/>
      <c r="AK1292" s="19"/>
      <c r="AL1292" s="19"/>
      <c r="AM1292" s="19"/>
      <c r="AN1292" s="19"/>
      <c r="AO1292" s="19"/>
      <c r="AP1292" s="19"/>
      <c r="AQ1292" s="19"/>
      <c r="AR1292" s="19"/>
      <c r="AS1292" s="19"/>
      <c r="AT1292" s="19"/>
      <c r="AU1292" s="19"/>
      <c r="AV1292" s="19"/>
      <c r="AW1292" s="19"/>
      <c r="AX1292" s="19"/>
      <c r="AY1292" s="19"/>
      <c r="AZ1292" s="19"/>
      <c r="BA1292" s="19"/>
      <c r="BB1292" s="19"/>
      <c r="BC1292" s="19"/>
      <c r="BD1292" s="19"/>
      <c r="BE1292" s="19"/>
      <c r="BF1292" s="19"/>
      <c r="BG1292" s="19"/>
      <c r="BH1292" s="19"/>
      <c r="BI1292" s="19"/>
      <c r="BJ1292" s="19"/>
      <c r="BK1292" s="19"/>
      <c r="BL1292" s="19"/>
      <c r="BM1292" s="19"/>
      <c r="BN1292" s="19"/>
      <c r="BO1292" s="19"/>
      <c r="BP1292" s="19"/>
      <c r="BQ1292" s="19"/>
      <c r="BR1292" s="19"/>
      <c r="BS1292" s="19"/>
      <c r="BT1292" s="19"/>
      <c r="BU1292" s="19"/>
      <c r="BV1292" s="19"/>
      <c r="BW1292" s="19"/>
      <c r="BX1292" s="19"/>
      <c r="BY1292" s="19"/>
      <c r="BZ1292" s="19"/>
    </row>
    <row r="1293">
      <c r="A1293" s="20" t="s">
        <v>5</v>
      </c>
      <c r="B1293" s="20" t="s">
        <v>33</v>
      </c>
      <c r="C1293" s="21">
        <v>975.0</v>
      </c>
      <c r="D1293" s="22">
        <v>43916.0</v>
      </c>
      <c r="E1293" s="23">
        <v>43931.0</v>
      </c>
      <c r="F1293" s="20" t="s">
        <v>161</v>
      </c>
      <c r="G1293" s="20" t="s">
        <v>162</v>
      </c>
      <c r="H1293" s="24">
        <v>1.0</v>
      </c>
      <c r="I1293" s="25">
        <v>15.0</v>
      </c>
      <c r="J1293" s="26" t="s">
        <v>30</v>
      </c>
      <c r="K1293" s="27">
        <v>1.0</v>
      </c>
      <c r="L1293" s="28" t="s">
        <v>31</v>
      </c>
      <c r="M1293" s="28">
        <v>10000.0</v>
      </c>
      <c r="N1293" s="33"/>
      <c r="O1293" s="33"/>
      <c r="P1293" s="26" t="s">
        <v>828</v>
      </c>
      <c r="Q1293" s="19"/>
      <c r="R1293" s="19"/>
      <c r="S1293" s="19"/>
      <c r="T1293" s="31">
        <f t="shared" si="2"/>
        <v>1</v>
      </c>
      <c r="U1293" s="19"/>
      <c r="V1293" s="19"/>
      <c r="W1293" s="19"/>
      <c r="X1293" s="19"/>
      <c r="Y1293" s="19"/>
      <c r="Z1293" s="19"/>
      <c r="AA1293" s="19"/>
      <c r="AB1293" s="19"/>
      <c r="AC1293" s="19"/>
      <c r="AD1293" s="19"/>
      <c r="AE1293" s="19"/>
      <c r="AF1293" s="19"/>
      <c r="AG1293" s="19"/>
      <c r="AH1293" s="19"/>
      <c r="AI1293" s="19"/>
      <c r="AJ1293" s="19"/>
      <c r="AK1293" s="19"/>
      <c r="AL1293" s="19"/>
      <c r="AM1293" s="19"/>
      <c r="AN1293" s="19"/>
      <c r="AO1293" s="19"/>
      <c r="AP1293" s="19"/>
      <c r="AQ1293" s="19"/>
      <c r="AR1293" s="19"/>
      <c r="AS1293" s="19"/>
      <c r="AT1293" s="19"/>
      <c r="AU1293" s="19"/>
      <c r="AV1293" s="19"/>
      <c r="AW1293" s="19"/>
      <c r="AX1293" s="19"/>
      <c r="AY1293" s="19"/>
      <c r="AZ1293" s="19"/>
      <c r="BA1293" s="19"/>
      <c r="BB1293" s="19"/>
      <c r="BC1293" s="19"/>
      <c r="BD1293" s="19"/>
      <c r="BE1293" s="19"/>
      <c r="BF1293" s="19"/>
      <c r="BG1293" s="19"/>
      <c r="BH1293" s="19"/>
      <c r="BI1293" s="19"/>
      <c r="BJ1293" s="19"/>
      <c r="BK1293" s="19"/>
      <c r="BL1293" s="19"/>
      <c r="BM1293" s="19"/>
      <c r="BN1293" s="19"/>
      <c r="BO1293" s="19"/>
      <c r="BP1293" s="19"/>
      <c r="BQ1293" s="19"/>
      <c r="BR1293" s="19"/>
      <c r="BS1293" s="19"/>
      <c r="BT1293" s="19"/>
      <c r="BU1293" s="19"/>
      <c r="BV1293" s="19"/>
      <c r="BW1293" s="19"/>
      <c r="BX1293" s="19"/>
      <c r="BY1293" s="19"/>
      <c r="BZ1293" s="19"/>
    </row>
    <row r="1294" hidden="1">
      <c r="A1294" s="20" t="s">
        <v>7</v>
      </c>
      <c r="B1294" s="20" t="s">
        <v>22</v>
      </c>
      <c r="C1294" s="21">
        <v>1819.0</v>
      </c>
      <c r="D1294" s="22">
        <v>44525.0</v>
      </c>
      <c r="E1294" s="23">
        <v>44377.0</v>
      </c>
      <c r="F1294" s="20" t="s">
        <v>165</v>
      </c>
      <c r="G1294" s="20" t="s">
        <v>162</v>
      </c>
      <c r="H1294" s="24">
        <v>2.0</v>
      </c>
      <c r="I1294" s="25">
        <v>104.0</v>
      </c>
      <c r="J1294" s="26" t="s">
        <v>25</v>
      </c>
      <c r="K1294" s="27">
        <v>0.1</v>
      </c>
      <c r="L1294" s="28" t="s">
        <v>26</v>
      </c>
      <c r="M1294" s="28">
        <v>350000.0</v>
      </c>
      <c r="N1294" s="29"/>
      <c r="O1294" s="30">
        <v>44206.0</v>
      </c>
      <c r="P1294" s="26" t="s">
        <v>829</v>
      </c>
      <c r="Q1294" s="19"/>
      <c r="R1294" s="19"/>
      <c r="S1294" s="19"/>
      <c r="T1294" s="19"/>
      <c r="U1294" s="19"/>
      <c r="V1294" s="19"/>
      <c r="W1294" s="19"/>
      <c r="X1294" s="19"/>
      <c r="Y1294" s="19"/>
      <c r="Z1294" s="19"/>
      <c r="AA1294" s="19"/>
      <c r="AB1294" s="19"/>
      <c r="AC1294" s="19"/>
      <c r="AD1294" s="19"/>
      <c r="AE1294" s="19"/>
      <c r="AF1294" s="19"/>
      <c r="AG1294" s="19"/>
      <c r="AH1294" s="19"/>
      <c r="AI1294" s="19"/>
      <c r="AJ1294" s="19"/>
      <c r="AK1294" s="19"/>
      <c r="AL1294" s="19"/>
      <c r="AM1294" s="19"/>
      <c r="AN1294" s="19"/>
      <c r="AO1294" s="19"/>
      <c r="AP1294" s="19"/>
      <c r="AQ1294" s="19"/>
      <c r="AR1294" s="19"/>
      <c r="AS1294" s="19"/>
      <c r="AT1294" s="19"/>
      <c r="AU1294" s="19"/>
      <c r="AV1294" s="19"/>
      <c r="AW1294" s="19"/>
      <c r="AX1294" s="19"/>
      <c r="AY1294" s="19"/>
      <c r="AZ1294" s="19"/>
      <c r="BA1294" s="19"/>
      <c r="BB1294" s="19"/>
      <c r="BC1294" s="19"/>
      <c r="BD1294" s="19"/>
      <c r="BE1294" s="19"/>
      <c r="BF1294" s="19"/>
      <c r="BG1294" s="19"/>
      <c r="BH1294" s="19"/>
      <c r="BI1294" s="19"/>
      <c r="BJ1294" s="19"/>
      <c r="BK1294" s="19"/>
      <c r="BL1294" s="19"/>
      <c r="BM1294" s="19"/>
      <c r="BN1294" s="19"/>
      <c r="BO1294" s="19"/>
      <c r="BP1294" s="19"/>
      <c r="BQ1294" s="19"/>
      <c r="BR1294" s="19"/>
      <c r="BS1294" s="19"/>
      <c r="BT1294" s="19"/>
      <c r="BU1294" s="19"/>
      <c r="BV1294" s="19"/>
      <c r="BW1294" s="19"/>
      <c r="BX1294" s="19"/>
      <c r="BY1294" s="19"/>
      <c r="BZ1294" s="19"/>
    </row>
    <row r="1295" hidden="1">
      <c r="A1295" s="20" t="s">
        <v>7</v>
      </c>
      <c r="B1295" s="20" t="s">
        <v>22</v>
      </c>
      <c r="C1295" s="21">
        <v>1352.0</v>
      </c>
      <c r="D1295" s="22">
        <v>44479.0</v>
      </c>
      <c r="E1295" s="23">
        <v>44377.0</v>
      </c>
      <c r="F1295" s="20" t="s">
        <v>165</v>
      </c>
      <c r="G1295" s="20" t="s">
        <v>162</v>
      </c>
      <c r="H1295" s="24">
        <v>2.0</v>
      </c>
      <c r="I1295" s="25">
        <v>104.0</v>
      </c>
      <c r="J1295" s="26" t="s">
        <v>359</v>
      </c>
      <c r="K1295" s="27">
        <v>0.75</v>
      </c>
      <c r="L1295" s="28" t="s">
        <v>31</v>
      </c>
      <c r="M1295" s="28">
        <v>250000.0</v>
      </c>
      <c r="N1295" s="29"/>
      <c r="O1295" s="30">
        <v>44245.0</v>
      </c>
      <c r="P1295" s="36" t="s">
        <v>830</v>
      </c>
      <c r="Q1295" s="37"/>
      <c r="R1295" s="19"/>
      <c r="S1295" s="19"/>
      <c r="T1295" s="19"/>
      <c r="U1295" s="19"/>
      <c r="V1295" s="19"/>
      <c r="W1295" s="19"/>
      <c r="X1295" s="19"/>
      <c r="Y1295" s="19"/>
      <c r="Z1295" s="19"/>
      <c r="AA1295" s="19"/>
      <c r="AB1295" s="19"/>
      <c r="AC1295" s="19"/>
      <c r="AD1295" s="19"/>
      <c r="AE1295" s="19"/>
      <c r="AF1295" s="19"/>
      <c r="AG1295" s="19"/>
      <c r="AH1295" s="19"/>
      <c r="AI1295" s="19"/>
      <c r="AJ1295" s="19"/>
      <c r="AK1295" s="19"/>
      <c r="AL1295" s="19"/>
      <c r="AM1295" s="19"/>
      <c r="AN1295" s="19"/>
      <c r="AO1295" s="19"/>
      <c r="AP1295" s="19"/>
      <c r="AQ1295" s="19"/>
      <c r="AR1295" s="19"/>
      <c r="AS1295" s="19"/>
      <c r="AT1295" s="19"/>
      <c r="AU1295" s="19"/>
      <c r="AV1295" s="19"/>
      <c r="AW1295" s="19"/>
      <c r="AX1295" s="19"/>
      <c r="AY1295" s="19"/>
      <c r="AZ1295" s="19"/>
      <c r="BA1295" s="19"/>
      <c r="BB1295" s="19"/>
      <c r="BC1295" s="19"/>
      <c r="BD1295" s="19"/>
      <c r="BE1295" s="19"/>
      <c r="BF1295" s="19"/>
      <c r="BG1295" s="19"/>
      <c r="BH1295" s="19"/>
      <c r="BI1295" s="19"/>
      <c r="BJ1295" s="19"/>
      <c r="BK1295" s="19"/>
      <c r="BL1295" s="19"/>
      <c r="BM1295" s="19"/>
      <c r="BN1295" s="19"/>
      <c r="BO1295" s="19"/>
      <c r="BP1295" s="19"/>
      <c r="BQ1295" s="19"/>
      <c r="BR1295" s="19"/>
      <c r="BS1295" s="19"/>
      <c r="BT1295" s="19"/>
      <c r="BU1295" s="19"/>
      <c r="BV1295" s="19"/>
      <c r="BW1295" s="19"/>
      <c r="BX1295" s="19"/>
      <c r="BY1295" s="19"/>
      <c r="BZ1295" s="19"/>
    </row>
    <row r="1296" hidden="1">
      <c r="A1296" s="20" t="s">
        <v>7</v>
      </c>
      <c r="B1296" s="20" t="s">
        <v>38</v>
      </c>
      <c r="C1296" s="21">
        <v>781.0</v>
      </c>
      <c r="D1296" s="22">
        <v>44345.0</v>
      </c>
      <c r="E1296" s="23">
        <v>44377.0</v>
      </c>
      <c r="F1296" s="20" t="s">
        <v>165</v>
      </c>
      <c r="G1296" s="20" t="s">
        <v>162</v>
      </c>
      <c r="H1296" s="24">
        <v>2.0</v>
      </c>
      <c r="I1296" s="25">
        <v>104.0</v>
      </c>
      <c r="J1296" s="26" t="s">
        <v>25</v>
      </c>
      <c r="K1296" s="27">
        <v>0.1</v>
      </c>
      <c r="L1296" s="28" t="s">
        <v>26</v>
      </c>
      <c r="M1296" s="28">
        <v>180000.0</v>
      </c>
      <c r="N1296" s="29"/>
      <c r="O1296" s="30">
        <v>44337.0</v>
      </c>
      <c r="P1296" s="19"/>
      <c r="Q1296" s="19"/>
      <c r="R1296" s="19"/>
      <c r="S1296" s="19"/>
      <c r="T1296" s="19"/>
      <c r="U1296" s="19"/>
      <c r="V1296" s="19"/>
      <c r="W1296" s="19"/>
      <c r="X1296" s="19"/>
      <c r="Y1296" s="19"/>
      <c r="Z1296" s="19"/>
      <c r="AA1296" s="19"/>
      <c r="AB1296" s="19"/>
      <c r="AC1296" s="19"/>
      <c r="AD1296" s="19"/>
      <c r="AE1296" s="19"/>
      <c r="AF1296" s="19"/>
      <c r="AG1296" s="19"/>
      <c r="AH1296" s="19"/>
      <c r="AI1296" s="19"/>
      <c r="AJ1296" s="19"/>
      <c r="AK1296" s="19"/>
      <c r="AL1296" s="19"/>
      <c r="AM1296" s="19"/>
      <c r="AN1296" s="19"/>
      <c r="AO1296" s="19"/>
      <c r="AP1296" s="19"/>
      <c r="AQ1296" s="19"/>
      <c r="AR1296" s="19"/>
      <c r="AS1296" s="19"/>
      <c r="AT1296" s="19"/>
      <c r="AU1296" s="19"/>
      <c r="AV1296" s="19"/>
      <c r="AW1296" s="19"/>
      <c r="AX1296" s="19"/>
      <c r="AY1296" s="19"/>
      <c r="AZ1296" s="19"/>
      <c r="BA1296" s="19"/>
      <c r="BB1296" s="19"/>
      <c r="BC1296" s="19"/>
      <c r="BD1296" s="19"/>
      <c r="BE1296" s="19"/>
      <c r="BF1296" s="19"/>
      <c r="BG1296" s="19"/>
      <c r="BH1296" s="19"/>
      <c r="BI1296" s="19"/>
      <c r="BJ1296" s="19"/>
      <c r="BK1296" s="19"/>
      <c r="BL1296" s="19"/>
      <c r="BM1296" s="19"/>
      <c r="BN1296" s="19"/>
      <c r="BO1296" s="19"/>
      <c r="BP1296" s="19"/>
      <c r="BQ1296" s="19"/>
      <c r="BR1296" s="19"/>
      <c r="BS1296" s="19"/>
      <c r="BT1296" s="19"/>
      <c r="BU1296" s="19"/>
      <c r="BV1296" s="19"/>
      <c r="BW1296" s="19"/>
      <c r="BX1296" s="19"/>
      <c r="BY1296" s="19"/>
      <c r="BZ1296" s="19"/>
    </row>
    <row r="1297" hidden="1">
      <c r="A1297" s="20" t="s">
        <v>7</v>
      </c>
      <c r="B1297" s="20" t="s">
        <v>22</v>
      </c>
      <c r="C1297" s="21">
        <v>1801.0</v>
      </c>
      <c r="D1297" s="22">
        <v>44311.0</v>
      </c>
      <c r="E1297" s="23">
        <v>44377.0</v>
      </c>
      <c r="F1297" s="20" t="s">
        <v>165</v>
      </c>
      <c r="G1297" s="20" t="s">
        <v>162</v>
      </c>
      <c r="H1297" s="24">
        <v>2.0</v>
      </c>
      <c r="I1297" s="25">
        <v>66.0</v>
      </c>
      <c r="J1297" s="26" t="s">
        <v>34</v>
      </c>
      <c r="K1297" s="27">
        <v>0.0</v>
      </c>
      <c r="L1297" s="28" t="s">
        <v>35</v>
      </c>
      <c r="M1297" s="28">
        <v>150000.0</v>
      </c>
      <c r="N1297" s="33"/>
      <c r="O1297" s="33"/>
      <c r="P1297" s="19"/>
      <c r="Q1297" s="19"/>
      <c r="R1297" s="19"/>
      <c r="S1297" s="19"/>
      <c r="T1297" s="19"/>
      <c r="U1297" s="19"/>
      <c r="V1297" s="19"/>
      <c r="W1297" s="19"/>
      <c r="X1297" s="19"/>
      <c r="Y1297" s="19"/>
      <c r="Z1297" s="19"/>
      <c r="AA1297" s="19"/>
      <c r="AB1297" s="19"/>
      <c r="AC1297" s="19"/>
      <c r="AD1297" s="19"/>
      <c r="AE1297" s="19"/>
      <c r="AF1297" s="19"/>
      <c r="AG1297" s="19"/>
      <c r="AH1297" s="19"/>
      <c r="AI1297" s="19"/>
      <c r="AJ1297" s="19"/>
      <c r="AK1297" s="19"/>
      <c r="AL1297" s="19"/>
      <c r="AM1297" s="19"/>
      <c r="AN1297" s="19"/>
      <c r="AO1297" s="19"/>
      <c r="AP1297" s="19"/>
      <c r="AQ1297" s="19"/>
      <c r="AR1297" s="19"/>
      <c r="AS1297" s="19"/>
      <c r="AT1297" s="19"/>
      <c r="AU1297" s="19"/>
      <c r="AV1297" s="19"/>
      <c r="AW1297" s="19"/>
      <c r="AX1297" s="19"/>
      <c r="AY1297" s="19"/>
      <c r="AZ1297" s="19"/>
      <c r="BA1297" s="19"/>
      <c r="BB1297" s="19"/>
      <c r="BC1297" s="19"/>
      <c r="BD1297" s="19"/>
      <c r="BE1297" s="19"/>
      <c r="BF1297" s="19"/>
      <c r="BG1297" s="19"/>
      <c r="BH1297" s="19"/>
      <c r="BI1297" s="19"/>
      <c r="BJ1297" s="19"/>
      <c r="BK1297" s="19"/>
      <c r="BL1297" s="19"/>
      <c r="BM1297" s="19"/>
      <c r="BN1297" s="19"/>
      <c r="BO1297" s="19"/>
      <c r="BP1297" s="19"/>
      <c r="BQ1297" s="19"/>
      <c r="BR1297" s="19"/>
      <c r="BS1297" s="19"/>
      <c r="BT1297" s="19"/>
      <c r="BU1297" s="19"/>
      <c r="BV1297" s="19"/>
      <c r="BW1297" s="19"/>
      <c r="BX1297" s="19"/>
      <c r="BY1297" s="19"/>
      <c r="BZ1297" s="19"/>
    </row>
    <row r="1298" hidden="1">
      <c r="A1298" s="20" t="s">
        <v>7</v>
      </c>
      <c r="B1298" s="20" t="s">
        <v>33</v>
      </c>
      <c r="C1298" s="21">
        <v>307.0</v>
      </c>
      <c r="D1298" s="22">
        <v>44309.0</v>
      </c>
      <c r="E1298" s="23">
        <v>44377.0</v>
      </c>
      <c r="F1298" s="20" t="s">
        <v>165</v>
      </c>
      <c r="G1298" s="20" t="s">
        <v>162</v>
      </c>
      <c r="H1298" s="24">
        <v>2.0</v>
      </c>
      <c r="I1298" s="25">
        <v>104.0</v>
      </c>
      <c r="J1298" s="26" t="s">
        <v>39</v>
      </c>
      <c r="K1298" s="27">
        <v>0.25</v>
      </c>
      <c r="L1298" s="28" t="s">
        <v>26</v>
      </c>
      <c r="M1298" s="28">
        <v>250000.0</v>
      </c>
      <c r="N1298" s="29"/>
      <c r="O1298" s="30">
        <v>44322.0</v>
      </c>
      <c r="P1298" s="38" t="s">
        <v>831</v>
      </c>
      <c r="Q1298" s="37"/>
      <c r="R1298" s="19"/>
      <c r="S1298" s="19"/>
      <c r="T1298" s="19"/>
      <c r="U1298" s="19"/>
      <c r="V1298" s="19"/>
      <c r="W1298" s="19"/>
      <c r="X1298" s="19"/>
      <c r="Y1298" s="19"/>
      <c r="Z1298" s="19"/>
      <c r="AA1298" s="19"/>
      <c r="AB1298" s="19"/>
      <c r="AC1298" s="19"/>
      <c r="AD1298" s="19"/>
      <c r="AE1298" s="19"/>
      <c r="AF1298" s="19"/>
      <c r="AG1298" s="19"/>
      <c r="AH1298" s="19"/>
      <c r="AI1298" s="19"/>
      <c r="AJ1298" s="19"/>
      <c r="AK1298" s="19"/>
      <c r="AL1298" s="19"/>
      <c r="AM1298" s="19"/>
      <c r="AN1298" s="19"/>
      <c r="AO1298" s="19"/>
      <c r="AP1298" s="19"/>
      <c r="AQ1298" s="19"/>
      <c r="AR1298" s="19"/>
      <c r="AS1298" s="19"/>
      <c r="AT1298" s="19"/>
      <c r="AU1298" s="19"/>
      <c r="AV1298" s="19"/>
      <c r="AW1298" s="19"/>
      <c r="AX1298" s="19"/>
      <c r="AY1298" s="19"/>
      <c r="AZ1298" s="19"/>
      <c r="BA1298" s="19"/>
      <c r="BB1298" s="19"/>
      <c r="BC1298" s="19"/>
      <c r="BD1298" s="19"/>
      <c r="BE1298" s="19"/>
      <c r="BF1298" s="19"/>
      <c r="BG1298" s="19"/>
      <c r="BH1298" s="19"/>
      <c r="BI1298" s="19"/>
      <c r="BJ1298" s="19"/>
      <c r="BK1298" s="19"/>
      <c r="BL1298" s="19"/>
      <c r="BM1298" s="19"/>
      <c r="BN1298" s="19"/>
      <c r="BO1298" s="19"/>
      <c r="BP1298" s="19"/>
      <c r="BQ1298" s="19"/>
      <c r="BR1298" s="19"/>
      <c r="BS1298" s="19"/>
      <c r="BT1298" s="19"/>
      <c r="BU1298" s="19"/>
      <c r="BV1298" s="19"/>
      <c r="BW1298" s="19"/>
      <c r="BX1298" s="19"/>
      <c r="BY1298" s="19"/>
      <c r="BZ1298" s="19"/>
    </row>
    <row r="1299" hidden="1">
      <c r="A1299" s="20" t="s">
        <v>7</v>
      </c>
      <c r="B1299" s="20" t="s">
        <v>22</v>
      </c>
      <c r="C1299" s="21">
        <v>531.0</v>
      </c>
      <c r="D1299" s="22">
        <v>44273.0</v>
      </c>
      <c r="E1299" s="23">
        <v>44377.0</v>
      </c>
      <c r="F1299" s="20" t="s">
        <v>165</v>
      </c>
      <c r="G1299" s="20" t="s">
        <v>162</v>
      </c>
      <c r="H1299" s="24">
        <v>2.0</v>
      </c>
      <c r="I1299" s="25">
        <v>104.0</v>
      </c>
      <c r="J1299" s="26" t="s">
        <v>39</v>
      </c>
      <c r="K1299" s="27">
        <v>0.25</v>
      </c>
      <c r="L1299" s="28" t="s">
        <v>26</v>
      </c>
      <c r="M1299" s="28">
        <v>90000.0</v>
      </c>
      <c r="N1299" s="29"/>
      <c r="O1299" s="30">
        <v>44269.0</v>
      </c>
      <c r="P1299" s="34" t="s">
        <v>832</v>
      </c>
      <c r="Q1299" s="19"/>
      <c r="R1299" s="19"/>
      <c r="S1299" s="19"/>
      <c r="T1299" s="19"/>
      <c r="U1299" s="19"/>
      <c r="V1299" s="19"/>
      <c r="W1299" s="19"/>
      <c r="X1299" s="19"/>
      <c r="Y1299" s="19"/>
      <c r="Z1299" s="19"/>
      <c r="AA1299" s="19"/>
      <c r="AB1299" s="19"/>
      <c r="AC1299" s="19"/>
      <c r="AD1299" s="19"/>
      <c r="AE1299" s="19"/>
      <c r="AF1299" s="19"/>
      <c r="AG1299" s="19"/>
      <c r="AH1299" s="19"/>
      <c r="AI1299" s="19"/>
      <c r="AJ1299" s="19"/>
      <c r="AK1299" s="19"/>
      <c r="AL1299" s="19"/>
      <c r="AM1299" s="19"/>
      <c r="AN1299" s="19"/>
      <c r="AO1299" s="19"/>
      <c r="AP1299" s="19"/>
      <c r="AQ1299" s="19"/>
      <c r="AR1299" s="19"/>
      <c r="AS1299" s="19"/>
      <c r="AT1299" s="19"/>
      <c r="AU1299" s="19"/>
      <c r="AV1299" s="19"/>
      <c r="AW1299" s="19"/>
      <c r="AX1299" s="19"/>
      <c r="AY1299" s="19"/>
      <c r="AZ1299" s="19"/>
      <c r="BA1299" s="19"/>
      <c r="BB1299" s="19"/>
      <c r="BC1299" s="19"/>
      <c r="BD1299" s="19"/>
      <c r="BE1299" s="19"/>
      <c r="BF1299" s="19"/>
      <c r="BG1299" s="19"/>
      <c r="BH1299" s="19"/>
      <c r="BI1299" s="19"/>
      <c r="BJ1299" s="19"/>
      <c r="BK1299" s="19"/>
      <c r="BL1299" s="19"/>
      <c r="BM1299" s="19"/>
      <c r="BN1299" s="19"/>
      <c r="BO1299" s="19"/>
      <c r="BP1299" s="19"/>
      <c r="BQ1299" s="19"/>
      <c r="BR1299" s="19"/>
      <c r="BS1299" s="19"/>
      <c r="BT1299" s="19"/>
      <c r="BU1299" s="19"/>
      <c r="BV1299" s="19"/>
      <c r="BW1299" s="19"/>
      <c r="BX1299" s="19"/>
      <c r="BY1299" s="19"/>
      <c r="BZ1299" s="19"/>
    </row>
    <row r="1300" hidden="1">
      <c r="A1300" s="20" t="s">
        <v>5</v>
      </c>
      <c r="B1300" s="20" t="s">
        <v>33</v>
      </c>
      <c r="C1300" s="21">
        <v>984.0</v>
      </c>
      <c r="D1300" s="22">
        <v>44267.0</v>
      </c>
      <c r="E1300" s="23">
        <v>44377.0</v>
      </c>
      <c r="F1300" s="20" t="s">
        <v>165</v>
      </c>
      <c r="G1300" s="20" t="s">
        <v>162</v>
      </c>
      <c r="H1300" s="24">
        <v>2.0</v>
      </c>
      <c r="I1300" s="25">
        <v>104.0</v>
      </c>
      <c r="J1300" s="26" t="s">
        <v>52</v>
      </c>
      <c r="K1300" s="27">
        <v>0.5</v>
      </c>
      <c r="L1300" s="28" t="s">
        <v>31</v>
      </c>
      <c r="M1300" s="28">
        <v>9000.0</v>
      </c>
      <c r="N1300" s="29"/>
      <c r="O1300" s="30">
        <v>44272.0</v>
      </c>
      <c r="P1300" s="36" t="s">
        <v>833</v>
      </c>
      <c r="Q1300" s="37"/>
      <c r="R1300" s="37"/>
      <c r="S1300" s="19"/>
      <c r="T1300" s="19"/>
      <c r="U1300" s="19"/>
      <c r="V1300" s="19"/>
      <c r="W1300" s="19"/>
      <c r="X1300" s="19"/>
      <c r="Y1300" s="19"/>
      <c r="Z1300" s="19"/>
      <c r="AA1300" s="19"/>
      <c r="AB1300" s="19"/>
      <c r="AC1300" s="19"/>
      <c r="AD1300" s="19"/>
      <c r="AE1300" s="19"/>
      <c r="AF1300" s="19"/>
      <c r="AG1300" s="19"/>
      <c r="AH1300" s="19"/>
      <c r="AI1300" s="19"/>
      <c r="AJ1300" s="19"/>
      <c r="AK1300" s="19"/>
      <c r="AL1300" s="19"/>
      <c r="AM1300" s="19"/>
      <c r="AN1300" s="19"/>
      <c r="AO1300" s="19"/>
      <c r="AP1300" s="19"/>
      <c r="AQ1300" s="19"/>
      <c r="AR1300" s="19"/>
      <c r="AS1300" s="19"/>
      <c r="AT1300" s="19"/>
      <c r="AU1300" s="19"/>
      <c r="AV1300" s="19"/>
      <c r="AW1300" s="19"/>
      <c r="AX1300" s="19"/>
      <c r="AY1300" s="19"/>
      <c r="AZ1300" s="19"/>
      <c r="BA1300" s="19"/>
      <c r="BB1300" s="19"/>
      <c r="BC1300" s="19"/>
      <c r="BD1300" s="19"/>
      <c r="BE1300" s="19"/>
      <c r="BF1300" s="19"/>
      <c r="BG1300" s="19"/>
      <c r="BH1300" s="19"/>
      <c r="BI1300" s="19"/>
      <c r="BJ1300" s="19"/>
      <c r="BK1300" s="19"/>
      <c r="BL1300" s="19"/>
      <c r="BM1300" s="19"/>
      <c r="BN1300" s="19"/>
      <c r="BO1300" s="19"/>
      <c r="BP1300" s="19"/>
      <c r="BQ1300" s="19"/>
      <c r="BR1300" s="19"/>
      <c r="BS1300" s="19"/>
      <c r="BT1300" s="19"/>
      <c r="BU1300" s="19"/>
      <c r="BV1300" s="19"/>
      <c r="BW1300" s="19"/>
      <c r="BX1300" s="19"/>
      <c r="BY1300" s="19"/>
      <c r="BZ1300" s="19"/>
    </row>
    <row r="1301" hidden="1">
      <c r="A1301" s="20" t="s">
        <v>7</v>
      </c>
      <c r="B1301" s="20" t="s">
        <v>22</v>
      </c>
      <c r="C1301" s="21">
        <v>1549.0</v>
      </c>
      <c r="D1301" s="22">
        <v>44265.0</v>
      </c>
      <c r="E1301" s="23">
        <v>44377.0</v>
      </c>
      <c r="F1301" s="20" t="s">
        <v>165</v>
      </c>
      <c r="G1301" s="20" t="s">
        <v>162</v>
      </c>
      <c r="H1301" s="24">
        <v>2.0</v>
      </c>
      <c r="I1301" s="25">
        <v>104.0</v>
      </c>
      <c r="J1301" s="26" t="s">
        <v>25</v>
      </c>
      <c r="K1301" s="27">
        <v>0.1</v>
      </c>
      <c r="L1301" s="28" t="s">
        <v>26</v>
      </c>
      <c r="M1301" s="28">
        <v>150000.0</v>
      </c>
      <c r="N1301" s="33"/>
      <c r="O1301" s="33"/>
      <c r="P1301" s="36" t="s">
        <v>834</v>
      </c>
      <c r="Q1301" s="37"/>
      <c r="R1301" s="37"/>
      <c r="S1301" s="19"/>
      <c r="T1301" s="19"/>
      <c r="U1301" s="19"/>
      <c r="V1301" s="19"/>
      <c r="W1301" s="19"/>
      <c r="X1301" s="19"/>
      <c r="Y1301" s="19"/>
      <c r="Z1301" s="19"/>
      <c r="AA1301" s="19"/>
      <c r="AB1301" s="19"/>
      <c r="AC1301" s="19"/>
      <c r="AD1301" s="19"/>
      <c r="AE1301" s="19"/>
      <c r="AF1301" s="19"/>
      <c r="AG1301" s="19"/>
      <c r="AH1301" s="19"/>
      <c r="AI1301" s="19"/>
      <c r="AJ1301" s="19"/>
      <c r="AK1301" s="19"/>
      <c r="AL1301" s="19"/>
      <c r="AM1301" s="19"/>
      <c r="AN1301" s="19"/>
      <c r="AO1301" s="19"/>
      <c r="AP1301" s="19"/>
      <c r="AQ1301" s="19"/>
      <c r="AR1301" s="19"/>
      <c r="AS1301" s="19"/>
      <c r="AT1301" s="19"/>
      <c r="AU1301" s="19"/>
      <c r="AV1301" s="19"/>
      <c r="AW1301" s="19"/>
      <c r="AX1301" s="19"/>
      <c r="AY1301" s="19"/>
      <c r="AZ1301" s="19"/>
      <c r="BA1301" s="19"/>
      <c r="BB1301" s="19"/>
      <c r="BC1301" s="19"/>
      <c r="BD1301" s="19"/>
      <c r="BE1301" s="19"/>
      <c r="BF1301" s="19"/>
      <c r="BG1301" s="19"/>
      <c r="BH1301" s="19"/>
      <c r="BI1301" s="19"/>
      <c r="BJ1301" s="19"/>
      <c r="BK1301" s="19"/>
      <c r="BL1301" s="19"/>
      <c r="BM1301" s="19"/>
      <c r="BN1301" s="19"/>
      <c r="BO1301" s="19"/>
      <c r="BP1301" s="19"/>
      <c r="BQ1301" s="19"/>
      <c r="BR1301" s="19"/>
      <c r="BS1301" s="19"/>
      <c r="BT1301" s="19"/>
      <c r="BU1301" s="19"/>
      <c r="BV1301" s="19"/>
      <c r="BW1301" s="19"/>
      <c r="BX1301" s="19"/>
      <c r="BY1301" s="19"/>
      <c r="BZ1301" s="19"/>
    </row>
    <row r="1302" hidden="1">
      <c r="A1302" s="20" t="s">
        <v>6</v>
      </c>
      <c r="B1302" s="20" t="s">
        <v>22</v>
      </c>
      <c r="C1302" s="21">
        <v>1309.0</v>
      </c>
      <c r="D1302" s="22">
        <v>44234.0</v>
      </c>
      <c r="E1302" s="23">
        <v>44377.0</v>
      </c>
      <c r="F1302" s="20" t="s">
        <v>165</v>
      </c>
      <c r="G1302" s="20" t="s">
        <v>162</v>
      </c>
      <c r="H1302" s="24">
        <v>2.0</v>
      </c>
      <c r="I1302" s="25">
        <v>104.0</v>
      </c>
      <c r="J1302" s="26" t="s">
        <v>25</v>
      </c>
      <c r="K1302" s="27">
        <v>0.1</v>
      </c>
      <c r="L1302" s="28" t="s">
        <v>26</v>
      </c>
      <c r="M1302" s="28">
        <v>220000.0</v>
      </c>
      <c r="N1302" s="29"/>
      <c r="O1302" s="30">
        <v>44246.0</v>
      </c>
      <c r="P1302" s="34" t="s">
        <v>835</v>
      </c>
      <c r="Q1302" s="19"/>
      <c r="R1302" s="19"/>
      <c r="S1302" s="19"/>
      <c r="T1302" s="19"/>
      <c r="U1302" s="19"/>
      <c r="V1302" s="19"/>
      <c r="W1302" s="19"/>
      <c r="X1302" s="19"/>
      <c r="Y1302" s="19"/>
      <c r="Z1302" s="19"/>
      <c r="AA1302" s="19"/>
      <c r="AB1302" s="19"/>
      <c r="AC1302" s="19"/>
      <c r="AD1302" s="19"/>
      <c r="AE1302" s="19"/>
      <c r="AF1302" s="19"/>
      <c r="AG1302" s="19"/>
      <c r="AH1302" s="19"/>
      <c r="AI1302" s="19"/>
      <c r="AJ1302" s="19"/>
      <c r="AK1302" s="19"/>
      <c r="AL1302" s="19"/>
      <c r="AM1302" s="19"/>
      <c r="AN1302" s="19"/>
      <c r="AO1302" s="19"/>
      <c r="AP1302" s="19"/>
      <c r="AQ1302" s="19"/>
      <c r="AR1302" s="19"/>
      <c r="AS1302" s="19"/>
      <c r="AT1302" s="19"/>
      <c r="AU1302" s="19"/>
      <c r="AV1302" s="19"/>
      <c r="AW1302" s="19"/>
      <c r="AX1302" s="19"/>
      <c r="AY1302" s="19"/>
      <c r="AZ1302" s="19"/>
      <c r="BA1302" s="19"/>
      <c r="BB1302" s="19"/>
      <c r="BC1302" s="19"/>
      <c r="BD1302" s="19"/>
      <c r="BE1302" s="19"/>
      <c r="BF1302" s="19"/>
      <c r="BG1302" s="19"/>
      <c r="BH1302" s="19"/>
      <c r="BI1302" s="19"/>
      <c r="BJ1302" s="19"/>
      <c r="BK1302" s="19"/>
      <c r="BL1302" s="19"/>
      <c r="BM1302" s="19"/>
      <c r="BN1302" s="19"/>
      <c r="BO1302" s="19"/>
      <c r="BP1302" s="19"/>
      <c r="BQ1302" s="19"/>
      <c r="BR1302" s="19"/>
      <c r="BS1302" s="19"/>
      <c r="BT1302" s="19"/>
      <c r="BU1302" s="19"/>
      <c r="BV1302" s="19"/>
      <c r="BW1302" s="19"/>
      <c r="BX1302" s="19"/>
      <c r="BY1302" s="19"/>
      <c r="BZ1302" s="19"/>
    </row>
    <row r="1303" hidden="1">
      <c r="A1303" s="20" t="s">
        <v>7</v>
      </c>
      <c r="B1303" s="20" t="s">
        <v>22</v>
      </c>
      <c r="C1303" s="21">
        <v>1785.0</v>
      </c>
      <c r="D1303" s="22">
        <v>44230.0</v>
      </c>
      <c r="E1303" s="23">
        <v>44377.0</v>
      </c>
      <c r="F1303" s="20" t="s">
        <v>165</v>
      </c>
      <c r="G1303" s="20" t="s">
        <v>162</v>
      </c>
      <c r="H1303" s="24">
        <v>2.0</v>
      </c>
      <c r="I1303" s="25">
        <v>104.0</v>
      </c>
      <c r="J1303" s="26" t="s">
        <v>25</v>
      </c>
      <c r="K1303" s="27">
        <v>0.1</v>
      </c>
      <c r="L1303" s="28" t="s">
        <v>26</v>
      </c>
      <c r="M1303" s="28">
        <v>500000.0</v>
      </c>
      <c r="N1303" s="29"/>
      <c r="O1303" s="30">
        <v>44273.0</v>
      </c>
      <c r="P1303" s="26" t="s">
        <v>836</v>
      </c>
      <c r="Q1303" s="19"/>
      <c r="R1303" s="19"/>
      <c r="S1303" s="19"/>
      <c r="T1303" s="19"/>
      <c r="U1303" s="19"/>
      <c r="V1303" s="19"/>
      <c r="W1303" s="19"/>
      <c r="X1303" s="19"/>
      <c r="Y1303" s="19"/>
      <c r="Z1303" s="19"/>
      <c r="AA1303" s="19"/>
      <c r="AB1303" s="19"/>
      <c r="AC1303" s="19"/>
      <c r="AD1303" s="19"/>
      <c r="AE1303" s="19"/>
      <c r="AF1303" s="19"/>
      <c r="AG1303" s="19"/>
      <c r="AH1303" s="19"/>
      <c r="AI1303" s="19"/>
      <c r="AJ1303" s="19"/>
      <c r="AK1303" s="19"/>
      <c r="AL1303" s="19"/>
      <c r="AM1303" s="19"/>
      <c r="AN1303" s="19"/>
      <c r="AO1303" s="19"/>
      <c r="AP1303" s="19"/>
      <c r="AQ1303" s="19"/>
      <c r="AR1303" s="19"/>
      <c r="AS1303" s="19"/>
      <c r="AT1303" s="19"/>
      <c r="AU1303" s="19"/>
      <c r="AV1303" s="19"/>
      <c r="AW1303" s="19"/>
      <c r="AX1303" s="19"/>
      <c r="AY1303" s="19"/>
      <c r="AZ1303" s="19"/>
      <c r="BA1303" s="19"/>
      <c r="BB1303" s="19"/>
      <c r="BC1303" s="19"/>
      <c r="BD1303" s="19"/>
      <c r="BE1303" s="19"/>
      <c r="BF1303" s="19"/>
      <c r="BG1303" s="19"/>
      <c r="BH1303" s="19"/>
      <c r="BI1303" s="19"/>
      <c r="BJ1303" s="19"/>
      <c r="BK1303" s="19"/>
      <c r="BL1303" s="19"/>
      <c r="BM1303" s="19"/>
      <c r="BN1303" s="19"/>
      <c r="BO1303" s="19"/>
      <c r="BP1303" s="19"/>
      <c r="BQ1303" s="19"/>
      <c r="BR1303" s="19"/>
      <c r="BS1303" s="19"/>
      <c r="BT1303" s="19"/>
      <c r="BU1303" s="19"/>
      <c r="BV1303" s="19"/>
      <c r="BW1303" s="19"/>
      <c r="BX1303" s="19"/>
      <c r="BY1303" s="19"/>
      <c r="BZ1303" s="19"/>
    </row>
    <row r="1304" hidden="1">
      <c r="A1304" s="20" t="s">
        <v>6</v>
      </c>
      <c r="B1304" s="20" t="s">
        <v>22</v>
      </c>
      <c r="C1304" s="21">
        <v>1846.0</v>
      </c>
      <c r="D1304" s="22">
        <v>44230.0</v>
      </c>
      <c r="E1304" s="23">
        <v>44377.0</v>
      </c>
      <c r="F1304" s="20" t="s">
        <v>165</v>
      </c>
      <c r="G1304" s="20" t="s">
        <v>162</v>
      </c>
      <c r="H1304" s="24">
        <v>2.0</v>
      </c>
      <c r="I1304" s="25">
        <v>104.0</v>
      </c>
      <c r="J1304" s="26" t="s">
        <v>39</v>
      </c>
      <c r="K1304" s="27">
        <v>0.25</v>
      </c>
      <c r="L1304" s="28" t="s">
        <v>26</v>
      </c>
      <c r="M1304" s="28">
        <v>250000.0</v>
      </c>
      <c r="N1304" s="33"/>
      <c r="O1304" s="33"/>
      <c r="P1304" s="26" t="s">
        <v>837</v>
      </c>
      <c r="Q1304" s="19"/>
      <c r="R1304" s="19"/>
      <c r="S1304" s="19"/>
      <c r="T1304" s="19"/>
      <c r="U1304" s="19"/>
      <c r="V1304" s="19"/>
      <c r="W1304" s="19"/>
      <c r="X1304" s="19"/>
      <c r="Y1304" s="19"/>
      <c r="Z1304" s="19"/>
      <c r="AA1304" s="19"/>
      <c r="AB1304" s="19"/>
      <c r="AC1304" s="19"/>
      <c r="AD1304" s="19"/>
      <c r="AE1304" s="19"/>
      <c r="AF1304" s="19"/>
      <c r="AG1304" s="19"/>
      <c r="AH1304" s="19"/>
      <c r="AI1304" s="19"/>
      <c r="AJ1304" s="19"/>
      <c r="AK1304" s="19"/>
      <c r="AL1304" s="19"/>
      <c r="AM1304" s="19"/>
      <c r="AN1304" s="19"/>
      <c r="AO1304" s="19"/>
      <c r="AP1304" s="19"/>
      <c r="AQ1304" s="19"/>
      <c r="AR1304" s="19"/>
      <c r="AS1304" s="19"/>
      <c r="AT1304" s="19"/>
      <c r="AU1304" s="19"/>
      <c r="AV1304" s="19"/>
      <c r="AW1304" s="19"/>
      <c r="AX1304" s="19"/>
      <c r="AY1304" s="19"/>
      <c r="AZ1304" s="19"/>
      <c r="BA1304" s="19"/>
      <c r="BB1304" s="19"/>
      <c r="BC1304" s="19"/>
      <c r="BD1304" s="19"/>
      <c r="BE1304" s="19"/>
      <c r="BF1304" s="19"/>
      <c r="BG1304" s="19"/>
      <c r="BH1304" s="19"/>
      <c r="BI1304" s="19"/>
      <c r="BJ1304" s="19"/>
      <c r="BK1304" s="19"/>
      <c r="BL1304" s="19"/>
      <c r="BM1304" s="19"/>
      <c r="BN1304" s="19"/>
      <c r="BO1304" s="19"/>
      <c r="BP1304" s="19"/>
      <c r="BQ1304" s="19"/>
      <c r="BR1304" s="19"/>
      <c r="BS1304" s="19"/>
      <c r="BT1304" s="19"/>
      <c r="BU1304" s="19"/>
      <c r="BV1304" s="19"/>
      <c r="BW1304" s="19"/>
      <c r="BX1304" s="19"/>
      <c r="BY1304" s="19"/>
      <c r="BZ1304" s="19"/>
    </row>
    <row r="1305" hidden="1">
      <c r="A1305" s="20" t="s">
        <v>7</v>
      </c>
      <c r="B1305" s="20" t="s">
        <v>22</v>
      </c>
      <c r="C1305" s="21">
        <v>1882.0</v>
      </c>
      <c r="D1305" s="22">
        <v>44230.0</v>
      </c>
      <c r="E1305" s="23">
        <v>44377.0</v>
      </c>
      <c r="F1305" s="20" t="s">
        <v>165</v>
      </c>
      <c r="G1305" s="20" t="s">
        <v>162</v>
      </c>
      <c r="H1305" s="24">
        <v>2.0</v>
      </c>
      <c r="I1305" s="25">
        <v>104.0</v>
      </c>
      <c r="J1305" s="26" t="s">
        <v>39</v>
      </c>
      <c r="K1305" s="27">
        <v>0.25</v>
      </c>
      <c r="L1305" s="28" t="s">
        <v>26</v>
      </c>
      <c r="M1305" s="28">
        <v>50000.0</v>
      </c>
      <c r="N1305" s="29"/>
      <c r="O1305" s="30">
        <v>44246.0</v>
      </c>
      <c r="P1305" s="34" t="s">
        <v>838</v>
      </c>
      <c r="Q1305" s="19"/>
      <c r="R1305" s="19"/>
      <c r="S1305" s="19"/>
      <c r="T1305" s="19"/>
      <c r="U1305" s="19"/>
      <c r="V1305" s="19"/>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W1305" s="19"/>
      <c r="AX1305" s="19"/>
      <c r="AY1305" s="19"/>
      <c r="AZ1305" s="19"/>
      <c r="BA1305" s="19"/>
      <c r="BB1305" s="19"/>
      <c r="BC1305" s="19"/>
      <c r="BD1305" s="19"/>
      <c r="BE1305" s="19"/>
      <c r="BF1305" s="19"/>
      <c r="BG1305" s="19"/>
      <c r="BH1305" s="19"/>
      <c r="BI1305" s="19"/>
      <c r="BJ1305" s="19"/>
      <c r="BK1305" s="19"/>
      <c r="BL1305" s="19"/>
      <c r="BM1305" s="19"/>
      <c r="BN1305" s="19"/>
      <c r="BO1305" s="19"/>
      <c r="BP1305" s="19"/>
      <c r="BQ1305" s="19"/>
      <c r="BR1305" s="19"/>
      <c r="BS1305" s="19"/>
      <c r="BT1305" s="19"/>
      <c r="BU1305" s="19"/>
      <c r="BV1305" s="19"/>
      <c r="BW1305" s="19"/>
      <c r="BX1305" s="19"/>
      <c r="BY1305" s="19"/>
      <c r="BZ1305" s="19"/>
    </row>
    <row r="1306" hidden="1">
      <c r="A1306" s="20" t="s">
        <v>7</v>
      </c>
      <c r="B1306" s="20" t="s">
        <v>38</v>
      </c>
      <c r="C1306" s="21">
        <v>763.0</v>
      </c>
      <c r="D1306" s="22">
        <v>44226.0</v>
      </c>
      <c r="E1306" s="23">
        <v>44377.0</v>
      </c>
      <c r="F1306" s="20" t="s">
        <v>165</v>
      </c>
      <c r="G1306" s="20" t="s">
        <v>162</v>
      </c>
      <c r="H1306" s="24">
        <v>2.0</v>
      </c>
      <c r="I1306" s="25">
        <v>104.0</v>
      </c>
      <c r="J1306" s="26" t="s">
        <v>39</v>
      </c>
      <c r="K1306" s="27">
        <v>0.25</v>
      </c>
      <c r="L1306" s="28" t="s">
        <v>26</v>
      </c>
      <c r="M1306" s="28">
        <v>826750.0</v>
      </c>
      <c r="N1306" s="29"/>
      <c r="O1306" s="30">
        <v>44273.0</v>
      </c>
      <c r="P1306" s="26" t="s">
        <v>839</v>
      </c>
      <c r="Q1306" s="19"/>
      <c r="R1306" s="19"/>
      <c r="S1306" s="19"/>
      <c r="T1306" s="19"/>
      <c r="U1306" s="19"/>
      <c r="V1306" s="19"/>
      <c r="W1306" s="19"/>
      <c r="X1306" s="19"/>
      <c r="Y1306" s="19"/>
      <c r="Z1306" s="19"/>
      <c r="AA1306" s="19"/>
      <c r="AB1306" s="19"/>
      <c r="AC1306" s="19"/>
      <c r="AD1306" s="19"/>
      <c r="AE1306" s="19"/>
      <c r="AF1306" s="19"/>
      <c r="AG1306" s="19"/>
      <c r="AH1306" s="19"/>
      <c r="AI1306" s="19"/>
      <c r="AJ1306" s="19"/>
      <c r="AK1306" s="19"/>
      <c r="AL1306" s="19"/>
      <c r="AM1306" s="19"/>
      <c r="AN1306" s="19"/>
      <c r="AO1306" s="19"/>
      <c r="AP1306" s="19"/>
      <c r="AQ1306" s="19"/>
      <c r="AR1306" s="19"/>
      <c r="AS1306" s="19"/>
      <c r="AT1306" s="19"/>
      <c r="AU1306" s="19"/>
      <c r="AV1306" s="19"/>
      <c r="AW1306" s="19"/>
      <c r="AX1306" s="19"/>
      <c r="AY1306" s="19"/>
      <c r="AZ1306" s="19"/>
      <c r="BA1306" s="19"/>
      <c r="BB1306" s="19"/>
      <c r="BC1306" s="19"/>
      <c r="BD1306" s="19"/>
      <c r="BE1306" s="19"/>
      <c r="BF1306" s="19"/>
      <c r="BG1306" s="19"/>
      <c r="BH1306" s="19"/>
      <c r="BI1306" s="19"/>
      <c r="BJ1306" s="19"/>
      <c r="BK1306" s="19"/>
      <c r="BL1306" s="19"/>
      <c r="BM1306" s="19"/>
      <c r="BN1306" s="19"/>
      <c r="BO1306" s="19"/>
      <c r="BP1306" s="19"/>
      <c r="BQ1306" s="19"/>
      <c r="BR1306" s="19"/>
      <c r="BS1306" s="19"/>
      <c r="BT1306" s="19"/>
      <c r="BU1306" s="19"/>
      <c r="BV1306" s="19"/>
      <c r="BW1306" s="19"/>
      <c r="BX1306" s="19"/>
      <c r="BY1306" s="19"/>
      <c r="BZ1306" s="19"/>
    </row>
    <row r="1307" hidden="1">
      <c r="A1307" s="20" t="s">
        <v>5</v>
      </c>
      <c r="B1307" s="20" t="s">
        <v>38</v>
      </c>
      <c r="C1307" s="21">
        <v>141.0</v>
      </c>
      <c r="D1307" s="22">
        <v>44211.0</v>
      </c>
      <c r="E1307" s="23">
        <v>44377.0</v>
      </c>
      <c r="F1307" s="20" t="s">
        <v>165</v>
      </c>
      <c r="G1307" s="20" t="s">
        <v>162</v>
      </c>
      <c r="H1307" s="24">
        <v>2.0</v>
      </c>
      <c r="I1307" s="25">
        <v>104.0</v>
      </c>
      <c r="J1307" s="26" t="s">
        <v>39</v>
      </c>
      <c r="K1307" s="27">
        <v>0.25</v>
      </c>
      <c r="L1307" s="28" t="s">
        <v>26</v>
      </c>
      <c r="M1307" s="28">
        <v>15000.0</v>
      </c>
      <c r="N1307" s="33"/>
      <c r="O1307" s="33"/>
      <c r="P1307" s="26" t="s">
        <v>46</v>
      </c>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W1307" s="19"/>
      <c r="AX1307" s="19"/>
      <c r="AY1307" s="19"/>
      <c r="AZ1307" s="19"/>
      <c r="BA1307" s="19"/>
      <c r="BB1307" s="19"/>
      <c r="BC1307" s="19"/>
      <c r="BD1307" s="19"/>
      <c r="BE1307" s="19"/>
      <c r="BF1307" s="19"/>
      <c r="BG1307" s="19"/>
      <c r="BH1307" s="19"/>
      <c r="BI1307" s="19"/>
      <c r="BJ1307" s="19"/>
      <c r="BK1307" s="19"/>
      <c r="BL1307" s="19"/>
      <c r="BM1307" s="19"/>
      <c r="BN1307" s="19"/>
      <c r="BO1307" s="19"/>
      <c r="BP1307" s="19"/>
      <c r="BQ1307" s="19"/>
      <c r="BR1307" s="19"/>
      <c r="BS1307" s="19"/>
      <c r="BT1307" s="19"/>
      <c r="BU1307" s="19"/>
      <c r="BV1307" s="19"/>
      <c r="BW1307" s="19"/>
      <c r="BX1307" s="19"/>
      <c r="BY1307" s="19"/>
      <c r="BZ1307" s="19"/>
    </row>
    <row r="1308" hidden="1">
      <c r="A1308" s="20" t="s">
        <v>5</v>
      </c>
      <c r="B1308" s="20" t="s">
        <v>51</v>
      </c>
      <c r="C1308" s="21">
        <v>445.0</v>
      </c>
      <c r="D1308" s="22">
        <v>44205.0</v>
      </c>
      <c r="E1308" s="23">
        <v>44377.0</v>
      </c>
      <c r="F1308" s="20" t="s">
        <v>165</v>
      </c>
      <c r="G1308" s="20" t="s">
        <v>162</v>
      </c>
      <c r="H1308" s="24">
        <v>2.0</v>
      </c>
      <c r="I1308" s="25">
        <v>104.0</v>
      </c>
      <c r="J1308" s="26" t="s">
        <v>39</v>
      </c>
      <c r="K1308" s="27">
        <v>0.25</v>
      </c>
      <c r="L1308" s="28" t="s">
        <v>26</v>
      </c>
      <c r="M1308" s="28">
        <v>45000.0</v>
      </c>
      <c r="N1308" s="29"/>
      <c r="O1308" s="30">
        <v>44246.0</v>
      </c>
      <c r="P1308" s="34" t="s">
        <v>840</v>
      </c>
      <c r="Q1308" s="19"/>
      <c r="R1308" s="19"/>
      <c r="S1308" s="19"/>
      <c r="T1308" s="19"/>
      <c r="U1308" s="19"/>
      <c r="V1308" s="19"/>
      <c r="W1308" s="19"/>
      <c r="X1308" s="19"/>
      <c r="Y1308" s="19"/>
      <c r="Z1308" s="19"/>
      <c r="AA1308" s="19"/>
      <c r="AB1308" s="19"/>
      <c r="AC1308" s="19"/>
      <c r="AD1308" s="19"/>
      <c r="AE1308" s="19"/>
      <c r="AF1308" s="19"/>
      <c r="AG1308" s="19"/>
      <c r="AH1308" s="19"/>
      <c r="AI1308" s="19"/>
      <c r="AJ1308" s="19"/>
      <c r="AK1308" s="19"/>
      <c r="AL1308" s="19"/>
      <c r="AM1308" s="19"/>
      <c r="AN1308" s="19"/>
      <c r="AO1308" s="19"/>
      <c r="AP1308" s="19"/>
      <c r="AQ1308" s="19"/>
      <c r="AR1308" s="19"/>
      <c r="AS1308" s="19"/>
      <c r="AT1308" s="19"/>
      <c r="AU1308" s="19"/>
      <c r="AV1308" s="19"/>
      <c r="AW1308" s="19"/>
      <c r="AX1308" s="19"/>
      <c r="AY1308" s="19"/>
      <c r="AZ1308" s="19"/>
      <c r="BA1308" s="19"/>
      <c r="BB1308" s="19"/>
      <c r="BC1308" s="19"/>
      <c r="BD1308" s="19"/>
      <c r="BE1308" s="19"/>
      <c r="BF1308" s="19"/>
      <c r="BG1308" s="19"/>
      <c r="BH1308" s="19"/>
      <c r="BI1308" s="19"/>
      <c r="BJ1308" s="19"/>
      <c r="BK1308" s="19"/>
      <c r="BL1308" s="19"/>
      <c r="BM1308" s="19"/>
      <c r="BN1308" s="19"/>
      <c r="BO1308" s="19"/>
      <c r="BP1308" s="19"/>
      <c r="BQ1308" s="19"/>
      <c r="BR1308" s="19"/>
      <c r="BS1308" s="19"/>
      <c r="BT1308" s="19"/>
      <c r="BU1308" s="19"/>
      <c r="BV1308" s="19"/>
      <c r="BW1308" s="19"/>
      <c r="BX1308" s="19"/>
      <c r="BY1308" s="19"/>
      <c r="BZ1308" s="19"/>
    </row>
    <row r="1309" hidden="1">
      <c r="A1309" s="20" t="s">
        <v>5</v>
      </c>
      <c r="B1309" s="20" t="s">
        <v>33</v>
      </c>
      <c r="C1309" s="21">
        <v>892.0</v>
      </c>
      <c r="D1309" s="22">
        <v>44203.0</v>
      </c>
      <c r="E1309" s="23">
        <v>44377.0</v>
      </c>
      <c r="F1309" s="20" t="s">
        <v>165</v>
      </c>
      <c r="G1309" s="20" t="s">
        <v>162</v>
      </c>
      <c r="H1309" s="24">
        <v>2.0</v>
      </c>
      <c r="I1309" s="25">
        <v>104.0</v>
      </c>
      <c r="J1309" s="26" t="s">
        <v>39</v>
      </c>
      <c r="K1309" s="27">
        <v>0.25</v>
      </c>
      <c r="L1309" s="28" t="s">
        <v>26</v>
      </c>
      <c r="M1309" s="28">
        <v>20000.0</v>
      </c>
      <c r="N1309" s="29"/>
      <c r="O1309" s="30">
        <v>44259.0</v>
      </c>
      <c r="P1309" s="34" t="s">
        <v>841</v>
      </c>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9"/>
      <c r="AU1309" s="19"/>
      <c r="AV1309" s="19"/>
      <c r="AW1309" s="19"/>
      <c r="AX1309" s="19"/>
      <c r="AY1309" s="19"/>
      <c r="AZ1309" s="19"/>
      <c r="BA1309" s="19"/>
      <c r="BB1309" s="19"/>
      <c r="BC1309" s="19"/>
      <c r="BD1309" s="19"/>
      <c r="BE1309" s="19"/>
      <c r="BF1309" s="19"/>
      <c r="BG1309" s="19"/>
      <c r="BH1309" s="19"/>
      <c r="BI1309" s="19"/>
      <c r="BJ1309" s="19"/>
      <c r="BK1309" s="19"/>
      <c r="BL1309" s="19"/>
      <c r="BM1309" s="19"/>
      <c r="BN1309" s="19"/>
      <c r="BO1309" s="19"/>
      <c r="BP1309" s="19"/>
      <c r="BQ1309" s="19"/>
      <c r="BR1309" s="19"/>
      <c r="BS1309" s="19"/>
      <c r="BT1309" s="19"/>
      <c r="BU1309" s="19"/>
      <c r="BV1309" s="19"/>
      <c r="BW1309" s="19"/>
      <c r="BX1309" s="19"/>
      <c r="BY1309" s="19"/>
      <c r="BZ1309" s="19"/>
    </row>
    <row r="1310">
      <c r="A1310" s="20" t="s">
        <v>5</v>
      </c>
      <c r="B1310" s="20" t="s">
        <v>22</v>
      </c>
      <c r="C1310" s="21">
        <v>516.0</v>
      </c>
      <c r="D1310" s="22">
        <v>43882.0</v>
      </c>
      <c r="E1310" s="23">
        <v>43931.0</v>
      </c>
      <c r="F1310" s="20" t="s">
        <v>161</v>
      </c>
      <c r="G1310" s="20" t="s">
        <v>162</v>
      </c>
      <c r="H1310" s="24">
        <v>1.0</v>
      </c>
      <c r="I1310" s="25">
        <v>48.0</v>
      </c>
      <c r="J1310" s="26" t="s">
        <v>30</v>
      </c>
      <c r="K1310" s="27">
        <v>1.0</v>
      </c>
      <c r="L1310" s="28" t="s">
        <v>31</v>
      </c>
      <c r="M1310" s="28">
        <v>15000.0</v>
      </c>
      <c r="N1310" s="29"/>
      <c r="O1310" s="30">
        <v>43888.0</v>
      </c>
      <c r="P1310" s="36" t="s">
        <v>842</v>
      </c>
      <c r="Q1310" s="19"/>
      <c r="R1310" s="19"/>
      <c r="S1310" s="19"/>
      <c r="T1310" s="31">
        <f t="shared" ref="T1310:T1317" si="3">IF(ROUNDUP(MONTH(E1310)/3,0)-1=0,4,ROUNDUP(MONTH(E1310)/3,0)-1)</f>
        <v>1</v>
      </c>
      <c r="U1310" s="19"/>
      <c r="V1310" s="19"/>
      <c r="W1310" s="19"/>
      <c r="X1310" s="19"/>
      <c r="Y1310" s="19"/>
      <c r="Z1310" s="19"/>
      <c r="AA1310" s="19"/>
      <c r="AB1310" s="19"/>
      <c r="AC1310" s="19"/>
      <c r="AD1310" s="19"/>
      <c r="AE1310" s="19"/>
      <c r="AF1310" s="19"/>
      <c r="AG1310" s="19"/>
      <c r="AH1310" s="19"/>
      <c r="AI1310" s="19"/>
      <c r="AJ1310" s="19"/>
      <c r="AK1310" s="19"/>
      <c r="AL1310" s="19"/>
      <c r="AM1310" s="19"/>
      <c r="AN1310" s="19"/>
      <c r="AO1310" s="19"/>
      <c r="AP1310" s="19"/>
      <c r="AQ1310" s="19"/>
      <c r="AR1310" s="19"/>
      <c r="AS1310" s="19"/>
      <c r="AT1310" s="19"/>
      <c r="AU1310" s="19"/>
      <c r="AV1310" s="19"/>
      <c r="AW1310" s="19"/>
      <c r="AX1310" s="19"/>
      <c r="AY1310" s="19"/>
      <c r="AZ1310" s="19"/>
      <c r="BA1310" s="19"/>
      <c r="BB1310" s="19"/>
      <c r="BC1310" s="19"/>
      <c r="BD1310" s="19"/>
      <c r="BE1310" s="19"/>
      <c r="BF1310" s="19"/>
      <c r="BG1310" s="19"/>
      <c r="BH1310" s="19"/>
      <c r="BI1310" s="19"/>
      <c r="BJ1310" s="19"/>
      <c r="BK1310" s="19"/>
      <c r="BL1310" s="19"/>
      <c r="BM1310" s="19"/>
      <c r="BN1310" s="19"/>
      <c r="BO1310" s="19"/>
      <c r="BP1310" s="19"/>
      <c r="BQ1310" s="19"/>
      <c r="BR1310" s="19"/>
      <c r="BS1310" s="19"/>
      <c r="BT1310" s="19"/>
      <c r="BU1310" s="19"/>
      <c r="BV1310" s="19"/>
      <c r="BW1310" s="19"/>
      <c r="BX1310" s="19"/>
      <c r="BY1310" s="19"/>
      <c r="BZ1310" s="19"/>
    </row>
    <row r="1311">
      <c r="A1311" s="20" t="s">
        <v>7</v>
      </c>
      <c r="B1311" s="20" t="s">
        <v>33</v>
      </c>
      <c r="C1311" s="21">
        <v>903.0</v>
      </c>
      <c r="D1311" s="22">
        <v>43924.0</v>
      </c>
      <c r="E1311" s="23">
        <v>43930.0</v>
      </c>
      <c r="F1311" s="20" t="s">
        <v>161</v>
      </c>
      <c r="G1311" s="20" t="s">
        <v>162</v>
      </c>
      <c r="H1311" s="24">
        <v>1.0</v>
      </c>
      <c r="I1311" s="25">
        <v>6.0</v>
      </c>
      <c r="J1311" s="26" t="s">
        <v>34</v>
      </c>
      <c r="K1311" s="27">
        <v>0.0</v>
      </c>
      <c r="L1311" s="28" t="s">
        <v>35</v>
      </c>
      <c r="M1311" s="28">
        <v>20000.0</v>
      </c>
      <c r="N1311" s="29"/>
      <c r="O1311" s="30">
        <v>44228.0</v>
      </c>
      <c r="P1311" s="38" t="s">
        <v>843</v>
      </c>
      <c r="Q1311" s="19"/>
      <c r="R1311" s="19"/>
      <c r="S1311" s="19"/>
      <c r="T1311" s="31">
        <f t="shared" si="3"/>
        <v>1</v>
      </c>
      <c r="U1311" s="19"/>
      <c r="V1311" s="19"/>
      <c r="W1311" s="19"/>
      <c r="X1311" s="19"/>
      <c r="Y1311" s="19"/>
      <c r="Z1311" s="19"/>
      <c r="AA1311" s="19"/>
      <c r="AB1311" s="19"/>
      <c r="AC1311" s="19"/>
      <c r="AD1311" s="19"/>
      <c r="AE1311" s="19"/>
      <c r="AF1311" s="19"/>
      <c r="AG1311" s="19"/>
      <c r="AH1311" s="19"/>
      <c r="AI1311" s="19"/>
      <c r="AJ1311" s="19"/>
      <c r="AK1311" s="19"/>
      <c r="AL1311" s="19"/>
      <c r="AM1311" s="19"/>
      <c r="AN1311" s="19"/>
      <c r="AO1311" s="19"/>
      <c r="AP1311" s="19"/>
      <c r="AQ1311" s="19"/>
      <c r="AR1311" s="19"/>
      <c r="AS1311" s="19"/>
      <c r="AT1311" s="19"/>
      <c r="AU1311" s="19"/>
      <c r="AV1311" s="19"/>
      <c r="AW1311" s="19"/>
      <c r="AX1311" s="19"/>
      <c r="AY1311" s="19"/>
      <c r="AZ1311" s="19"/>
      <c r="BA1311" s="19"/>
      <c r="BB1311" s="19"/>
      <c r="BC1311" s="19"/>
      <c r="BD1311" s="19"/>
      <c r="BE1311" s="19"/>
      <c r="BF1311" s="19"/>
      <c r="BG1311" s="19"/>
      <c r="BH1311" s="19"/>
      <c r="BI1311" s="19"/>
      <c r="BJ1311" s="19"/>
      <c r="BK1311" s="19"/>
      <c r="BL1311" s="19"/>
      <c r="BM1311" s="19"/>
      <c r="BN1311" s="19"/>
      <c r="BO1311" s="19"/>
      <c r="BP1311" s="19"/>
      <c r="BQ1311" s="19"/>
      <c r="BR1311" s="19"/>
      <c r="BS1311" s="19"/>
      <c r="BT1311" s="19"/>
      <c r="BU1311" s="19"/>
      <c r="BV1311" s="19"/>
      <c r="BW1311" s="19"/>
      <c r="BX1311" s="19"/>
      <c r="BY1311" s="19"/>
      <c r="BZ1311" s="19"/>
    </row>
    <row r="1312">
      <c r="A1312" s="20" t="s">
        <v>7</v>
      </c>
      <c r="B1312" s="20" t="s">
        <v>38</v>
      </c>
      <c r="C1312" s="21">
        <v>154.0</v>
      </c>
      <c r="D1312" s="22">
        <v>43919.0</v>
      </c>
      <c r="E1312" s="23">
        <v>43930.0</v>
      </c>
      <c r="F1312" s="20" t="s">
        <v>161</v>
      </c>
      <c r="G1312" s="20" t="s">
        <v>162</v>
      </c>
      <c r="H1312" s="24">
        <v>1.0</v>
      </c>
      <c r="I1312" s="25">
        <v>11.0</v>
      </c>
      <c r="J1312" s="26" t="s">
        <v>34</v>
      </c>
      <c r="K1312" s="27">
        <v>0.0</v>
      </c>
      <c r="L1312" s="28" t="s">
        <v>35</v>
      </c>
      <c r="M1312" s="28">
        <v>15000.0</v>
      </c>
      <c r="N1312" s="29"/>
      <c r="O1312" s="30">
        <v>44394.0</v>
      </c>
      <c r="P1312" s="34" t="s">
        <v>844</v>
      </c>
      <c r="Q1312" s="19"/>
      <c r="R1312" s="19"/>
      <c r="S1312" s="19"/>
      <c r="T1312" s="31">
        <f t="shared" si="3"/>
        <v>1</v>
      </c>
      <c r="U1312" s="19"/>
      <c r="V1312" s="19"/>
      <c r="W1312" s="19"/>
      <c r="X1312" s="19"/>
      <c r="Y1312" s="19"/>
      <c r="Z1312" s="19"/>
      <c r="AA1312" s="19"/>
      <c r="AB1312" s="19"/>
      <c r="AC1312" s="19"/>
      <c r="AD1312" s="19"/>
      <c r="AE1312" s="19"/>
      <c r="AF1312" s="19"/>
      <c r="AG1312" s="19"/>
      <c r="AH1312" s="19"/>
      <c r="AI1312" s="19"/>
      <c r="AJ1312" s="19"/>
      <c r="AK1312" s="19"/>
      <c r="AL1312" s="19"/>
      <c r="AM1312" s="19"/>
      <c r="AN1312" s="19"/>
      <c r="AO1312" s="19"/>
      <c r="AP1312" s="19"/>
      <c r="AQ1312" s="19"/>
      <c r="AR1312" s="19"/>
      <c r="AS1312" s="19"/>
      <c r="AT1312" s="19"/>
      <c r="AU1312" s="19"/>
      <c r="AV1312" s="19"/>
      <c r="AW1312" s="19"/>
      <c r="AX1312" s="19"/>
      <c r="AY1312" s="19"/>
      <c r="AZ1312" s="19"/>
      <c r="BA1312" s="19"/>
      <c r="BB1312" s="19"/>
      <c r="BC1312" s="19"/>
      <c r="BD1312" s="19"/>
      <c r="BE1312" s="19"/>
      <c r="BF1312" s="19"/>
      <c r="BG1312" s="19"/>
      <c r="BH1312" s="19"/>
      <c r="BI1312" s="19"/>
      <c r="BJ1312" s="19"/>
      <c r="BK1312" s="19"/>
      <c r="BL1312" s="19"/>
      <c r="BM1312" s="19"/>
      <c r="BN1312" s="19"/>
      <c r="BO1312" s="19"/>
      <c r="BP1312" s="19"/>
      <c r="BQ1312" s="19"/>
      <c r="BR1312" s="19"/>
      <c r="BS1312" s="19"/>
      <c r="BT1312" s="19"/>
      <c r="BU1312" s="19"/>
      <c r="BV1312" s="19"/>
      <c r="BW1312" s="19"/>
      <c r="BX1312" s="19"/>
      <c r="BY1312" s="19"/>
      <c r="BZ1312" s="19"/>
    </row>
    <row r="1313">
      <c r="A1313" s="20" t="s">
        <v>5</v>
      </c>
      <c r="B1313" s="20" t="s">
        <v>51</v>
      </c>
      <c r="C1313" s="21">
        <v>381.0</v>
      </c>
      <c r="D1313" s="22">
        <v>43916.0</v>
      </c>
      <c r="E1313" s="23">
        <v>43930.0</v>
      </c>
      <c r="F1313" s="20" t="s">
        <v>161</v>
      </c>
      <c r="G1313" s="20" t="s">
        <v>162</v>
      </c>
      <c r="H1313" s="24">
        <v>1.0</v>
      </c>
      <c r="I1313" s="25">
        <v>14.0</v>
      </c>
      <c r="J1313" s="26" t="s">
        <v>34</v>
      </c>
      <c r="K1313" s="27">
        <v>0.0</v>
      </c>
      <c r="L1313" s="28" t="s">
        <v>35</v>
      </c>
      <c r="M1313" s="28">
        <v>15000.0</v>
      </c>
      <c r="N1313" s="29"/>
      <c r="O1313" s="30">
        <v>43919.0</v>
      </c>
      <c r="P1313" s="26" t="s">
        <v>845</v>
      </c>
      <c r="Q1313" s="19"/>
      <c r="R1313" s="19"/>
      <c r="S1313" s="19"/>
      <c r="T1313" s="31">
        <f t="shared" si="3"/>
        <v>1</v>
      </c>
      <c r="U1313" s="19"/>
      <c r="V1313" s="19"/>
      <c r="W1313" s="19"/>
      <c r="X1313" s="19"/>
      <c r="Y1313" s="19"/>
      <c r="Z1313" s="19"/>
      <c r="AA1313" s="19"/>
      <c r="AB1313" s="19"/>
      <c r="AC1313" s="19"/>
      <c r="AD1313" s="19"/>
      <c r="AE1313" s="19"/>
      <c r="AF1313" s="19"/>
      <c r="AG1313" s="19"/>
      <c r="AH1313" s="19"/>
      <c r="AI1313" s="19"/>
      <c r="AJ1313" s="19"/>
      <c r="AK1313" s="19"/>
      <c r="AL1313" s="19"/>
      <c r="AM1313" s="19"/>
      <c r="AN1313" s="19"/>
      <c r="AO1313" s="19"/>
      <c r="AP1313" s="19"/>
      <c r="AQ1313" s="19"/>
      <c r="AR1313" s="19"/>
      <c r="AS1313" s="19"/>
      <c r="AT1313" s="19"/>
      <c r="AU1313" s="19"/>
      <c r="AV1313" s="19"/>
      <c r="AW1313" s="19"/>
      <c r="AX1313" s="19"/>
      <c r="AY1313" s="19"/>
      <c r="AZ1313" s="19"/>
      <c r="BA1313" s="19"/>
      <c r="BB1313" s="19"/>
      <c r="BC1313" s="19"/>
      <c r="BD1313" s="19"/>
      <c r="BE1313" s="19"/>
      <c r="BF1313" s="19"/>
      <c r="BG1313" s="19"/>
      <c r="BH1313" s="19"/>
      <c r="BI1313" s="19"/>
      <c r="BJ1313" s="19"/>
      <c r="BK1313" s="19"/>
      <c r="BL1313" s="19"/>
      <c r="BM1313" s="19"/>
      <c r="BN1313" s="19"/>
      <c r="BO1313" s="19"/>
      <c r="BP1313" s="19"/>
      <c r="BQ1313" s="19"/>
      <c r="BR1313" s="19"/>
      <c r="BS1313" s="19"/>
      <c r="BT1313" s="19"/>
      <c r="BU1313" s="19"/>
      <c r="BV1313" s="19"/>
      <c r="BW1313" s="19"/>
      <c r="BX1313" s="19"/>
      <c r="BY1313" s="19"/>
      <c r="BZ1313" s="19"/>
    </row>
    <row r="1314">
      <c r="A1314" s="20" t="s">
        <v>5</v>
      </c>
      <c r="B1314" s="20" t="s">
        <v>22</v>
      </c>
      <c r="C1314" s="21">
        <v>559.0</v>
      </c>
      <c r="D1314" s="22">
        <v>43887.0</v>
      </c>
      <c r="E1314" s="23">
        <v>43930.0</v>
      </c>
      <c r="F1314" s="20" t="s">
        <v>161</v>
      </c>
      <c r="G1314" s="20" t="s">
        <v>162</v>
      </c>
      <c r="H1314" s="24">
        <v>1.0</v>
      </c>
      <c r="I1314" s="25">
        <v>42.0</v>
      </c>
      <c r="J1314" s="26" t="s">
        <v>34</v>
      </c>
      <c r="K1314" s="27">
        <v>0.0</v>
      </c>
      <c r="L1314" s="28" t="s">
        <v>35</v>
      </c>
      <c r="M1314" s="28">
        <v>20000.0</v>
      </c>
      <c r="N1314" s="33"/>
      <c r="O1314" s="33"/>
      <c r="P1314" s="34" t="s">
        <v>846</v>
      </c>
      <c r="Q1314" s="19"/>
      <c r="R1314" s="19"/>
      <c r="S1314" s="19"/>
      <c r="T1314" s="31">
        <f t="shared" si="3"/>
        <v>1</v>
      </c>
      <c r="U1314" s="19"/>
      <c r="V1314" s="19"/>
      <c r="W1314" s="19"/>
      <c r="X1314" s="19"/>
      <c r="Y1314" s="19"/>
      <c r="Z1314" s="19"/>
      <c r="AA1314" s="19"/>
      <c r="AB1314" s="19"/>
      <c r="AC1314" s="19"/>
      <c r="AD1314" s="19"/>
      <c r="AE1314" s="19"/>
      <c r="AF1314" s="19"/>
      <c r="AG1314" s="19"/>
      <c r="AH1314" s="19"/>
      <c r="AI1314" s="19"/>
      <c r="AJ1314" s="19"/>
      <c r="AK1314" s="19"/>
      <c r="AL1314" s="19"/>
      <c r="AM1314" s="19"/>
      <c r="AN1314" s="19"/>
      <c r="AO1314" s="19"/>
      <c r="AP1314" s="19"/>
      <c r="AQ1314" s="19"/>
      <c r="AR1314" s="19"/>
      <c r="AS1314" s="19"/>
      <c r="AT1314" s="19"/>
      <c r="AU1314" s="19"/>
      <c r="AV1314" s="19"/>
      <c r="AW1314" s="19"/>
      <c r="AX1314" s="19"/>
      <c r="AY1314" s="19"/>
      <c r="AZ1314" s="19"/>
      <c r="BA1314" s="19"/>
      <c r="BB1314" s="19"/>
      <c r="BC1314" s="19"/>
      <c r="BD1314" s="19"/>
      <c r="BE1314" s="19"/>
      <c r="BF1314" s="19"/>
      <c r="BG1314" s="19"/>
      <c r="BH1314" s="19"/>
      <c r="BI1314" s="19"/>
      <c r="BJ1314" s="19"/>
      <c r="BK1314" s="19"/>
      <c r="BL1314" s="19"/>
      <c r="BM1314" s="19"/>
      <c r="BN1314" s="19"/>
      <c r="BO1314" s="19"/>
      <c r="BP1314" s="19"/>
      <c r="BQ1314" s="19"/>
      <c r="BR1314" s="19"/>
      <c r="BS1314" s="19"/>
      <c r="BT1314" s="19"/>
      <c r="BU1314" s="19"/>
      <c r="BV1314" s="19"/>
      <c r="BW1314" s="19"/>
      <c r="BX1314" s="19"/>
      <c r="BY1314" s="19"/>
      <c r="BZ1314" s="19"/>
    </row>
    <row r="1315">
      <c r="A1315" s="20" t="s">
        <v>7</v>
      </c>
      <c r="B1315" s="20" t="s">
        <v>74</v>
      </c>
      <c r="C1315" s="21">
        <v>198.0</v>
      </c>
      <c r="D1315" s="22">
        <v>43861.0</v>
      </c>
      <c r="E1315" s="23">
        <v>43930.0</v>
      </c>
      <c r="F1315" s="20" t="s">
        <v>161</v>
      </c>
      <c r="G1315" s="20" t="s">
        <v>162</v>
      </c>
      <c r="H1315" s="24">
        <v>1.0</v>
      </c>
      <c r="I1315" s="25">
        <v>68.0</v>
      </c>
      <c r="J1315" s="26" t="s">
        <v>30</v>
      </c>
      <c r="K1315" s="27">
        <v>1.0</v>
      </c>
      <c r="L1315" s="28" t="s">
        <v>31</v>
      </c>
      <c r="M1315" s="28">
        <v>300000.0</v>
      </c>
      <c r="N1315" s="29"/>
      <c r="O1315" s="30">
        <v>43902.0</v>
      </c>
      <c r="P1315" s="26" t="s">
        <v>48</v>
      </c>
      <c r="Q1315" s="19"/>
      <c r="R1315" s="19"/>
      <c r="S1315" s="19"/>
      <c r="T1315" s="31">
        <f t="shared" si="3"/>
        <v>1</v>
      </c>
      <c r="U1315" s="19"/>
      <c r="V1315" s="19"/>
      <c r="W1315" s="19"/>
      <c r="X1315" s="19"/>
      <c r="Y1315" s="19"/>
      <c r="Z1315" s="19"/>
      <c r="AA1315" s="19"/>
      <c r="AB1315" s="19"/>
      <c r="AC1315" s="19"/>
      <c r="AD1315" s="19"/>
      <c r="AE1315" s="19"/>
      <c r="AF1315" s="19"/>
      <c r="AG1315" s="19"/>
      <c r="AH1315" s="19"/>
      <c r="AI1315" s="19"/>
      <c r="AJ1315" s="19"/>
      <c r="AK1315" s="19"/>
      <c r="AL1315" s="19"/>
      <c r="AM1315" s="19"/>
      <c r="AN1315" s="19"/>
      <c r="AO1315" s="19"/>
      <c r="AP1315" s="19"/>
      <c r="AQ1315" s="19"/>
      <c r="AR1315" s="19"/>
      <c r="AS1315" s="19"/>
      <c r="AT1315" s="19"/>
      <c r="AU1315" s="19"/>
      <c r="AV1315" s="19"/>
      <c r="AW1315" s="19"/>
      <c r="AX1315" s="19"/>
      <c r="AY1315" s="19"/>
      <c r="AZ1315" s="19"/>
      <c r="BA1315" s="19"/>
      <c r="BB1315" s="19"/>
      <c r="BC1315" s="19"/>
      <c r="BD1315" s="19"/>
      <c r="BE1315" s="19"/>
      <c r="BF1315" s="19"/>
      <c r="BG1315" s="19"/>
      <c r="BH1315" s="19"/>
      <c r="BI1315" s="19"/>
      <c r="BJ1315" s="19"/>
      <c r="BK1315" s="19"/>
      <c r="BL1315" s="19"/>
      <c r="BM1315" s="19"/>
      <c r="BN1315" s="19"/>
      <c r="BO1315" s="19"/>
      <c r="BP1315" s="19"/>
      <c r="BQ1315" s="19"/>
      <c r="BR1315" s="19"/>
      <c r="BS1315" s="19"/>
      <c r="BT1315" s="19"/>
      <c r="BU1315" s="19"/>
      <c r="BV1315" s="19"/>
      <c r="BW1315" s="19"/>
      <c r="BX1315" s="19"/>
      <c r="BY1315" s="19"/>
      <c r="BZ1315" s="19"/>
    </row>
    <row r="1316">
      <c r="A1316" s="20" t="s">
        <v>7</v>
      </c>
      <c r="B1316" s="20" t="s">
        <v>22</v>
      </c>
      <c r="C1316" s="21">
        <v>599.0</v>
      </c>
      <c r="D1316" s="22">
        <v>43902.0</v>
      </c>
      <c r="E1316" s="23">
        <v>43927.0</v>
      </c>
      <c r="F1316" s="20" t="s">
        <v>161</v>
      </c>
      <c r="G1316" s="20" t="s">
        <v>162</v>
      </c>
      <c r="H1316" s="24">
        <v>1.0</v>
      </c>
      <c r="I1316" s="25">
        <v>25.0</v>
      </c>
      <c r="J1316" s="26" t="s">
        <v>30</v>
      </c>
      <c r="K1316" s="27">
        <v>1.0</v>
      </c>
      <c r="L1316" s="28" t="s">
        <v>31</v>
      </c>
      <c r="M1316" s="28">
        <v>50000.0</v>
      </c>
      <c r="N1316" s="33"/>
      <c r="O1316" s="33"/>
      <c r="P1316" s="36" t="s">
        <v>847</v>
      </c>
      <c r="Q1316" s="37"/>
      <c r="R1316" s="37"/>
      <c r="S1316" s="19"/>
      <c r="T1316" s="31">
        <f t="shared" si="3"/>
        <v>1</v>
      </c>
      <c r="U1316" s="19"/>
      <c r="V1316" s="19"/>
      <c r="W1316" s="19"/>
      <c r="X1316" s="19"/>
      <c r="Y1316" s="19"/>
      <c r="Z1316" s="19"/>
      <c r="AA1316" s="19"/>
      <c r="AB1316" s="19"/>
      <c r="AC1316" s="19"/>
      <c r="AD1316" s="19"/>
      <c r="AE1316" s="19"/>
      <c r="AF1316" s="19"/>
      <c r="AG1316" s="19"/>
      <c r="AH1316" s="19"/>
      <c r="AI1316" s="19"/>
      <c r="AJ1316" s="19"/>
      <c r="AK1316" s="19"/>
      <c r="AL1316" s="19"/>
      <c r="AM1316" s="19"/>
      <c r="AN1316" s="19"/>
      <c r="AO1316" s="19"/>
      <c r="AP1316" s="19"/>
      <c r="AQ1316" s="19"/>
      <c r="AR1316" s="19"/>
      <c r="AS1316" s="19"/>
      <c r="AT1316" s="19"/>
      <c r="AU1316" s="19"/>
      <c r="AV1316" s="19"/>
      <c r="AW1316" s="19"/>
      <c r="AX1316" s="19"/>
      <c r="AY1316" s="19"/>
      <c r="AZ1316" s="19"/>
      <c r="BA1316" s="19"/>
      <c r="BB1316" s="19"/>
      <c r="BC1316" s="19"/>
      <c r="BD1316" s="19"/>
      <c r="BE1316" s="19"/>
      <c r="BF1316" s="19"/>
      <c r="BG1316" s="19"/>
      <c r="BH1316" s="19"/>
      <c r="BI1316" s="19"/>
      <c r="BJ1316" s="19"/>
      <c r="BK1316" s="19"/>
      <c r="BL1316" s="19"/>
      <c r="BM1316" s="19"/>
      <c r="BN1316" s="19"/>
      <c r="BO1316" s="19"/>
      <c r="BP1316" s="19"/>
      <c r="BQ1316" s="19"/>
      <c r="BR1316" s="19"/>
      <c r="BS1316" s="19"/>
      <c r="BT1316" s="19"/>
      <c r="BU1316" s="19"/>
      <c r="BV1316" s="19"/>
      <c r="BW1316" s="19"/>
      <c r="BX1316" s="19"/>
      <c r="BY1316" s="19"/>
      <c r="BZ1316" s="19"/>
    </row>
    <row r="1317">
      <c r="A1317" s="20" t="s">
        <v>7</v>
      </c>
      <c r="B1317" s="20" t="s">
        <v>51</v>
      </c>
      <c r="C1317" s="21">
        <v>421.0</v>
      </c>
      <c r="D1317" s="22">
        <v>43913.0</v>
      </c>
      <c r="E1317" s="23">
        <v>43926.0</v>
      </c>
      <c r="F1317" s="20" t="s">
        <v>161</v>
      </c>
      <c r="G1317" s="20" t="s">
        <v>162</v>
      </c>
      <c r="H1317" s="24">
        <v>1.0</v>
      </c>
      <c r="I1317" s="25">
        <v>13.0</v>
      </c>
      <c r="J1317" s="26" t="s">
        <v>34</v>
      </c>
      <c r="K1317" s="27">
        <v>0.0</v>
      </c>
      <c r="L1317" s="28" t="s">
        <v>35</v>
      </c>
      <c r="M1317" s="28">
        <v>15000.0</v>
      </c>
      <c r="N1317" s="29"/>
      <c r="O1317" s="30">
        <v>43926.0</v>
      </c>
      <c r="P1317" s="26" t="s">
        <v>168</v>
      </c>
      <c r="Q1317" s="19"/>
      <c r="R1317" s="19"/>
      <c r="S1317" s="19"/>
      <c r="T1317" s="31">
        <f t="shared" si="3"/>
        <v>1</v>
      </c>
      <c r="U1317" s="19"/>
      <c r="V1317" s="19"/>
      <c r="W1317" s="19"/>
      <c r="X1317" s="19"/>
      <c r="Y1317" s="19"/>
      <c r="Z1317" s="19"/>
      <c r="AA1317" s="19"/>
      <c r="AB1317" s="19"/>
      <c r="AC1317" s="19"/>
      <c r="AD1317" s="19"/>
      <c r="AE1317" s="19"/>
      <c r="AF1317" s="19"/>
      <c r="AG1317" s="19"/>
      <c r="AH1317" s="19"/>
      <c r="AI1317" s="19"/>
      <c r="AJ1317" s="19"/>
      <c r="AK1317" s="19"/>
      <c r="AL1317" s="19"/>
      <c r="AM1317" s="19"/>
      <c r="AN1317" s="19"/>
      <c r="AO1317" s="19"/>
      <c r="AP1317" s="19"/>
      <c r="AQ1317" s="19"/>
      <c r="AR1317" s="19"/>
      <c r="AS1317" s="19"/>
      <c r="AT1317" s="19"/>
      <c r="AU1317" s="19"/>
      <c r="AV1317" s="19"/>
      <c r="AW1317" s="19"/>
      <c r="AX1317" s="19"/>
      <c r="AY1317" s="19"/>
      <c r="AZ1317" s="19"/>
      <c r="BA1317" s="19"/>
      <c r="BB1317" s="19"/>
      <c r="BC1317" s="19"/>
      <c r="BD1317" s="19"/>
      <c r="BE1317" s="19"/>
      <c r="BF1317" s="19"/>
      <c r="BG1317" s="19"/>
      <c r="BH1317" s="19"/>
      <c r="BI1317" s="19"/>
      <c r="BJ1317" s="19"/>
      <c r="BK1317" s="19"/>
      <c r="BL1317" s="19"/>
      <c r="BM1317" s="19"/>
      <c r="BN1317" s="19"/>
      <c r="BO1317" s="19"/>
      <c r="BP1317" s="19"/>
      <c r="BQ1317" s="19"/>
      <c r="BR1317" s="19"/>
      <c r="BS1317" s="19"/>
      <c r="BT1317" s="19"/>
      <c r="BU1317" s="19"/>
      <c r="BV1317" s="19"/>
      <c r="BW1317" s="19"/>
      <c r="BX1317" s="19"/>
      <c r="BY1317" s="19"/>
      <c r="BZ1317" s="19"/>
    </row>
    <row r="1318" hidden="1">
      <c r="A1318" s="20" t="s">
        <v>7</v>
      </c>
      <c r="B1318" s="20" t="s">
        <v>33</v>
      </c>
      <c r="C1318" s="21">
        <v>1323.0</v>
      </c>
      <c r="D1318" s="22">
        <v>44296.0</v>
      </c>
      <c r="E1318" s="23">
        <v>44378.0</v>
      </c>
      <c r="F1318" s="20" t="s">
        <v>139</v>
      </c>
      <c r="G1318" s="20" t="s">
        <v>101</v>
      </c>
      <c r="H1318" s="24">
        <v>2.0</v>
      </c>
      <c r="I1318" s="25">
        <v>82.0</v>
      </c>
      <c r="J1318" s="26" t="s">
        <v>34</v>
      </c>
      <c r="K1318" s="27">
        <v>0.0</v>
      </c>
      <c r="L1318" s="28" t="s">
        <v>35</v>
      </c>
      <c r="M1318" s="28">
        <v>375000.0</v>
      </c>
      <c r="N1318" s="33"/>
      <c r="O1318" s="33"/>
      <c r="P1318" s="34" t="s">
        <v>848</v>
      </c>
      <c r="Q1318" s="19"/>
      <c r="R1318" s="19"/>
      <c r="S1318" s="19"/>
      <c r="T1318" s="19"/>
      <c r="U1318" s="19"/>
      <c r="V1318" s="19"/>
      <c r="W1318" s="19"/>
      <c r="X1318" s="19"/>
      <c r="Y1318" s="19"/>
      <c r="Z1318" s="19"/>
      <c r="AA1318" s="19"/>
      <c r="AB1318" s="19"/>
      <c r="AC1318" s="19"/>
      <c r="AD1318" s="19"/>
      <c r="AE1318" s="19"/>
      <c r="AF1318" s="19"/>
      <c r="AG1318" s="19"/>
      <c r="AH1318" s="19"/>
      <c r="AI1318" s="19"/>
      <c r="AJ1318" s="19"/>
      <c r="AK1318" s="19"/>
      <c r="AL1318" s="19"/>
      <c r="AM1318" s="19"/>
      <c r="AN1318" s="19"/>
      <c r="AO1318" s="19"/>
      <c r="AP1318" s="19"/>
      <c r="AQ1318" s="19"/>
      <c r="AR1318" s="19"/>
      <c r="AS1318" s="19"/>
      <c r="AT1318" s="19"/>
      <c r="AU1318" s="19"/>
      <c r="AV1318" s="19"/>
      <c r="AW1318" s="19"/>
      <c r="AX1318" s="19"/>
      <c r="AY1318" s="19"/>
      <c r="AZ1318" s="19"/>
      <c r="BA1318" s="19"/>
      <c r="BB1318" s="19"/>
      <c r="BC1318" s="19"/>
      <c r="BD1318" s="19"/>
      <c r="BE1318" s="19"/>
      <c r="BF1318" s="19"/>
      <c r="BG1318" s="19"/>
      <c r="BH1318" s="19"/>
      <c r="BI1318" s="19"/>
      <c r="BJ1318" s="19"/>
      <c r="BK1318" s="19"/>
      <c r="BL1318" s="19"/>
      <c r="BM1318" s="19"/>
      <c r="BN1318" s="19"/>
      <c r="BO1318" s="19"/>
      <c r="BP1318" s="19"/>
      <c r="BQ1318" s="19"/>
      <c r="BR1318" s="19"/>
      <c r="BS1318" s="19"/>
      <c r="BT1318" s="19"/>
      <c r="BU1318" s="19"/>
      <c r="BV1318" s="19"/>
      <c r="BW1318" s="19"/>
      <c r="BX1318" s="19"/>
      <c r="BY1318" s="19"/>
      <c r="BZ1318" s="19"/>
    </row>
    <row r="1319">
      <c r="A1319" s="20" t="s">
        <v>7</v>
      </c>
      <c r="B1319" s="20" t="s">
        <v>74</v>
      </c>
      <c r="C1319" s="21">
        <v>207.0</v>
      </c>
      <c r="D1319" s="22">
        <v>43902.0</v>
      </c>
      <c r="E1319" s="23">
        <v>43921.0</v>
      </c>
      <c r="F1319" s="20" t="s">
        <v>87</v>
      </c>
      <c r="G1319" s="20" t="s">
        <v>29</v>
      </c>
      <c r="H1319" s="24">
        <v>1.0</v>
      </c>
      <c r="I1319" s="25">
        <v>19.0</v>
      </c>
      <c r="J1319" s="26" t="s">
        <v>34</v>
      </c>
      <c r="K1319" s="27">
        <v>0.0</v>
      </c>
      <c r="L1319" s="28" t="s">
        <v>35</v>
      </c>
      <c r="M1319" s="28">
        <v>75000.0</v>
      </c>
      <c r="N1319" s="29"/>
      <c r="O1319" s="30">
        <v>44028.0</v>
      </c>
      <c r="P1319" s="34" t="s">
        <v>849</v>
      </c>
      <c r="Q1319" s="19"/>
      <c r="R1319" s="19"/>
      <c r="S1319" s="19"/>
      <c r="T1319" s="31">
        <f t="shared" ref="T1319:T1322" si="4">IF(ROUNDUP(MONTH(E1319)/3,0)-1=0,4,ROUNDUP(MONTH(E1319)/3,0)-1)</f>
        <v>4</v>
      </c>
      <c r="U1319" s="19"/>
      <c r="V1319" s="19"/>
      <c r="W1319" s="19"/>
      <c r="X1319" s="19"/>
      <c r="Y1319" s="19"/>
      <c r="Z1319" s="19"/>
      <c r="AA1319" s="19"/>
      <c r="AB1319" s="19"/>
      <c r="AC1319" s="19"/>
      <c r="AD1319" s="19"/>
      <c r="AE1319" s="19"/>
      <c r="AF1319" s="19"/>
      <c r="AG1319" s="19"/>
      <c r="AH1319" s="19"/>
      <c r="AI1319" s="19"/>
      <c r="AJ1319" s="19"/>
      <c r="AK1319" s="19"/>
      <c r="AL1319" s="19"/>
      <c r="AM1319" s="19"/>
      <c r="AN1319" s="19"/>
      <c r="AO1319" s="19"/>
      <c r="AP1319" s="19"/>
      <c r="AQ1319" s="19"/>
      <c r="AR1319" s="19"/>
      <c r="AS1319" s="19"/>
      <c r="AT1319" s="19"/>
      <c r="AU1319" s="19"/>
      <c r="AV1319" s="19"/>
      <c r="AW1319" s="19"/>
      <c r="AX1319" s="19"/>
      <c r="AY1319" s="19"/>
      <c r="AZ1319" s="19"/>
      <c r="BA1319" s="19"/>
      <c r="BB1319" s="19"/>
      <c r="BC1319" s="19"/>
      <c r="BD1319" s="19"/>
      <c r="BE1319" s="19"/>
      <c r="BF1319" s="19"/>
      <c r="BG1319" s="19"/>
      <c r="BH1319" s="19"/>
      <c r="BI1319" s="19"/>
      <c r="BJ1319" s="19"/>
      <c r="BK1319" s="19"/>
      <c r="BL1319" s="19"/>
      <c r="BM1319" s="19"/>
      <c r="BN1319" s="19"/>
      <c r="BO1319" s="19"/>
      <c r="BP1319" s="19"/>
      <c r="BQ1319" s="19"/>
      <c r="BR1319" s="19"/>
      <c r="BS1319" s="19"/>
      <c r="BT1319" s="19"/>
      <c r="BU1319" s="19"/>
      <c r="BV1319" s="19"/>
      <c r="BW1319" s="19"/>
      <c r="BX1319" s="19"/>
      <c r="BY1319" s="19"/>
      <c r="BZ1319" s="19"/>
    </row>
    <row r="1320">
      <c r="A1320" s="20" t="s">
        <v>7</v>
      </c>
      <c r="B1320" s="20" t="s">
        <v>51</v>
      </c>
      <c r="C1320" s="21">
        <v>405.0</v>
      </c>
      <c r="D1320" s="22">
        <v>43881.0</v>
      </c>
      <c r="E1320" s="23">
        <v>43921.0</v>
      </c>
      <c r="F1320" s="20" t="s">
        <v>87</v>
      </c>
      <c r="G1320" s="20" t="s">
        <v>29</v>
      </c>
      <c r="H1320" s="24">
        <v>1.0</v>
      </c>
      <c r="I1320" s="25">
        <v>39.0</v>
      </c>
      <c r="J1320" s="26" t="s">
        <v>34</v>
      </c>
      <c r="K1320" s="27">
        <v>0.0</v>
      </c>
      <c r="L1320" s="28" t="s">
        <v>35</v>
      </c>
      <c r="M1320" s="28">
        <v>90000.0</v>
      </c>
      <c r="N1320" s="29"/>
      <c r="O1320" s="30">
        <v>44120.0</v>
      </c>
      <c r="P1320" s="26" t="s">
        <v>850</v>
      </c>
      <c r="Q1320" s="19"/>
      <c r="R1320" s="19"/>
      <c r="S1320" s="19"/>
      <c r="T1320" s="31">
        <f t="shared" si="4"/>
        <v>4</v>
      </c>
      <c r="U1320" s="19"/>
      <c r="V1320" s="19"/>
      <c r="W1320" s="19"/>
      <c r="X1320" s="19"/>
      <c r="Y1320" s="19"/>
      <c r="Z1320" s="19"/>
      <c r="AA1320" s="19"/>
      <c r="AB1320" s="19"/>
      <c r="AC1320" s="19"/>
      <c r="AD1320" s="19"/>
      <c r="AE1320" s="19"/>
      <c r="AF1320" s="19"/>
      <c r="AG1320" s="19"/>
      <c r="AH1320" s="19"/>
      <c r="AI1320" s="19"/>
      <c r="AJ1320" s="19"/>
      <c r="AK1320" s="19"/>
      <c r="AL1320" s="19"/>
      <c r="AM1320" s="19"/>
      <c r="AN1320" s="19"/>
      <c r="AO1320" s="19"/>
      <c r="AP1320" s="19"/>
      <c r="AQ1320" s="19"/>
      <c r="AR1320" s="19"/>
      <c r="AS1320" s="19"/>
      <c r="AT1320" s="19"/>
      <c r="AU1320" s="19"/>
      <c r="AV1320" s="19"/>
      <c r="AW1320" s="19"/>
      <c r="AX1320" s="19"/>
      <c r="AY1320" s="19"/>
      <c r="AZ1320" s="19"/>
      <c r="BA1320" s="19"/>
      <c r="BB1320" s="19"/>
      <c r="BC1320" s="19"/>
      <c r="BD1320" s="19"/>
      <c r="BE1320" s="19"/>
      <c r="BF1320" s="19"/>
      <c r="BG1320" s="19"/>
      <c r="BH1320" s="19"/>
      <c r="BI1320" s="19"/>
      <c r="BJ1320" s="19"/>
      <c r="BK1320" s="19"/>
      <c r="BL1320" s="19"/>
      <c r="BM1320" s="19"/>
      <c r="BN1320" s="19"/>
      <c r="BO1320" s="19"/>
      <c r="BP1320" s="19"/>
      <c r="BQ1320" s="19"/>
      <c r="BR1320" s="19"/>
      <c r="BS1320" s="19"/>
      <c r="BT1320" s="19"/>
      <c r="BU1320" s="19"/>
      <c r="BV1320" s="19"/>
      <c r="BW1320" s="19"/>
      <c r="BX1320" s="19"/>
      <c r="BY1320" s="19"/>
      <c r="BZ1320" s="19"/>
    </row>
    <row r="1321">
      <c r="A1321" s="20" t="s">
        <v>5</v>
      </c>
      <c r="B1321" s="20" t="s">
        <v>74</v>
      </c>
      <c r="C1321" s="21">
        <v>197.0</v>
      </c>
      <c r="D1321" s="22">
        <v>43876.0</v>
      </c>
      <c r="E1321" s="23">
        <v>43921.0</v>
      </c>
      <c r="F1321" s="20" t="s">
        <v>87</v>
      </c>
      <c r="G1321" s="20" t="s">
        <v>29</v>
      </c>
      <c r="H1321" s="24">
        <v>1.0</v>
      </c>
      <c r="I1321" s="25">
        <v>44.0</v>
      </c>
      <c r="J1321" s="26" t="s">
        <v>34</v>
      </c>
      <c r="K1321" s="27">
        <v>0.0</v>
      </c>
      <c r="L1321" s="28" t="s">
        <v>35</v>
      </c>
      <c r="M1321" s="28">
        <v>10000.0</v>
      </c>
      <c r="N1321" s="33"/>
      <c r="O1321" s="33"/>
      <c r="P1321" s="26" t="s">
        <v>88</v>
      </c>
      <c r="Q1321" s="19"/>
      <c r="R1321" s="19"/>
      <c r="S1321" s="19"/>
      <c r="T1321" s="31">
        <f t="shared" si="4"/>
        <v>4</v>
      </c>
      <c r="U1321" s="19"/>
      <c r="V1321" s="19"/>
      <c r="W1321" s="19"/>
      <c r="X1321" s="19"/>
      <c r="Y1321" s="19"/>
      <c r="Z1321" s="19"/>
      <c r="AA1321" s="19"/>
      <c r="AB1321" s="19"/>
      <c r="AC1321" s="19"/>
      <c r="AD1321" s="19"/>
      <c r="AE1321" s="19"/>
      <c r="AF1321" s="19"/>
      <c r="AG1321" s="19"/>
      <c r="AH1321" s="19"/>
      <c r="AI1321" s="19"/>
      <c r="AJ1321" s="19"/>
      <c r="AK1321" s="19"/>
      <c r="AL1321" s="19"/>
      <c r="AM1321" s="19"/>
      <c r="AN1321" s="19"/>
      <c r="AO1321" s="19"/>
      <c r="AP1321" s="19"/>
      <c r="AQ1321" s="19"/>
      <c r="AR1321" s="19"/>
      <c r="AS1321" s="19"/>
      <c r="AT1321" s="19"/>
      <c r="AU1321" s="19"/>
      <c r="AV1321" s="19"/>
      <c r="AW1321" s="19"/>
      <c r="AX1321" s="19"/>
      <c r="AY1321" s="19"/>
      <c r="AZ1321" s="19"/>
      <c r="BA1321" s="19"/>
      <c r="BB1321" s="19"/>
      <c r="BC1321" s="19"/>
      <c r="BD1321" s="19"/>
      <c r="BE1321" s="19"/>
      <c r="BF1321" s="19"/>
      <c r="BG1321" s="19"/>
      <c r="BH1321" s="19"/>
      <c r="BI1321" s="19"/>
      <c r="BJ1321" s="19"/>
      <c r="BK1321" s="19"/>
      <c r="BL1321" s="19"/>
      <c r="BM1321" s="19"/>
      <c r="BN1321" s="19"/>
      <c r="BO1321" s="19"/>
      <c r="BP1321" s="19"/>
      <c r="BQ1321" s="19"/>
      <c r="BR1321" s="19"/>
      <c r="BS1321" s="19"/>
      <c r="BT1321" s="19"/>
      <c r="BU1321" s="19"/>
      <c r="BV1321" s="19"/>
      <c r="BW1321" s="19"/>
      <c r="BX1321" s="19"/>
      <c r="BY1321" s="19"/>
      <c r="BZ1321" s="19"/>
    </row>
    <row r="1322">
      <c r="A1322" s="20" t="s">
        <v>7</v>
      </c>
      <c r="B1322" s="20" t="s">
        <v>51</v>
      </c>
      <c r="C1322" s="21">
        <v>377.0</v>
      </c>
      <c r="D1322" s="22">
        <v>43874.0</v>
      </c>
      <c r="E1322" s="23">
        <v>43921.0</v>
      </c>
      <c r="F1322" s="20" t="s">
        <v>87</v>
      </c>
      <c r="G1322" s="20" t="s">
        <v>29</v>
      </c>
      <c r="H1322" s="24">
        <v>1.0</v>
      </c>
      <c r="I1322" s="25">
        <v>46.0</v>
      </c>
      <c r="J1322" s="26" t="s">
        <v>34</v>
      </c>
      <c r="K1322" s="27">
        <v>0.0</v>
      </c>
      <c r="L1322" s="28" t="s">
        <v>35</v>
      </c>
      <c r="M1322" s="28">
        <v>50000.0</v>
      </c>
      <c r="N1322" s="33"/>
      <c r="O1322" s="33"/>
      <c r="P1322" s="26" t="s">
        <v>419</v>
      </c>
      <c r="Q1322" s="19"/>
      <c r="R1322" s="19"/>
      <c r="S1322" s="19"/>
      <c r="T1322" s="31">
        <f t="shared" si="4"/>
        <v>4</v>
      </c>
      <c r="U1322" s="19"/>
      <c r="V1322" s="19"/>
      <c r="W1322" s="19"/>
      <c r="X1322" s="19"/>
      <c r="Y1322" s="19"/>
      <c r="Z1322" s="19"/>
      <c r="AA1322" s="19"/>
      <c r="AB1322" s="19"/>
      <c r="AC1322" s="19"/>
      <c r="AD1322" s="19"/>
      <c r="AE1322" s="19"/>
      <c r="AF1322" s="19"/>
      <c r="AG1322" s="19"/>
      <c r="AH1322" s="19"/>
      <c r="AI1322" s="19"/>
      <c r="AJ1322" s="19"/>
      <c r="AK1322" s="19"/>
      <c r="AL1322" s="19"/>
      <c r="AM1322" s="19"/>
      <c r="AN1322" s="19"/>
      <c r="AO1322" s="19"/>
      <c r="AP1322" s="19"/>
      <c r="AQ1322" s="19"/>
      <c r="AR1322" s="19"/>
      <c r="AS1322" s="19"/>
      <c r="AT1322" s="19"/>
      <c r="AU1322" s="19"/>
      <c r="AV1322" s="19"/>
      <c r="AW1322" s="19"/>
      <c r="AX1322" s="19"/>
      <c r="AY1322" s="19"/>
      <c r="AZ1322" s="19"/>
      <c r="BA1322" s="19"/>
      <c r="BB1322" s="19"/>
      <c r="BC1322" s="19"/>
      <c r="BD1322" s="19"/>
      <c r="BE1322" s="19"/>
      <c r="BF1322" s="19"/>
      <c r="BG1322" s="19"/>
      <c r="BH1322" s="19"/>
      <c r="BI1322" s="19"/>
      <c r="BJ1322" s="19"/>
      <c r="BK1322" s="19"/>
      <c r="BL1322" s="19"/>
      <c r="BM1322" s="19"/>
      <c r="BN1322" s="19"/>
      <c r="BO1322" s="19"/>
      <c r="BP1322" s="19"/>
      <c r="BQ1322" s="19"/>
      <c r="BR1322" s="19"/>
      <c r="BS1322" s="19"/>
      <c r="BT1322" s="19"/>
      <c r="BU1322" s="19"/>
      <c r="BV1322" s="19"/>
      <c r="BW1322" s="19"/>
      <c r="BX1322" s="19"/>
      <c r="BY1322" s="19"/>
      <c r="BZ1322" s="19"/>
    </row>
    <row r="1323" hidden="1">
      <c r="A1323" s="20" t="s">
        <v>7</v>
      </c>
      <c r="B1323" s="20" t="s">
        <v>22</v>
      </c>
      <c r="C1323" s="21">
        <v>1752.0</v>
      </c>
      <c r="D1323" s="22">
        <v>44275.0</v>
      </c>
      <c r="E1323" s="23">
        <v>44379.0</v>
      </c>
      <c r="F1323" s="20" t="s">
        <v>139</v>
      </c>
      <c r="G1323" s="20" t="s">
        <v>101</v>
      </c>
      <c r="H1323" s="24">
        <v>2.0</v>
      </c>
      <c r="I1323" s="25">
        <v>104.0</v>
      </c>
      <c r="J1323" s="26" t="s">
        <v>30</v>
      </c>
      <c r="K1323" s="27">
        <v>1.0</v>
      </c>
      <c r="L1323" s="28" t="s">
        <v>31</v>
      </c>
      <c r="M1323" s="28">
        <v>125000.0</v>
      </c>
      <c r="N1323" s="29"/>
      <c r="O1323" s="30">
        <v>44421.0</v>
      </c>
      <c r="P1323" s="34" t="s">
        <v>851</v>
      </c>
      <c r="Q1323" s="19"/>
      <c r="R1323" s="19"/>
      <c r="S1323" s="19"/>
      <c r="T1323" s="19"/>
      <c r="U1323" s="19"/>
      <c r="V1323" s="19"/>
      <c r="W1323" s="19"/>
      <c r="X1323" s="19"/>
      <c r="Y1323" s="19"/>
      <c r="Z1323" s="19"/>
      <c r="AA1323" s="19"/>
      <c r="AB1323" s="19"/>
      <c r="AC1323" s="19"/>
      <c r="AD1323" s="19"/>
      <c r="AE1323" s="19"/>
      <c r="AF1323" s="19"/>
      <c r="AG1323" s="19"/>
      <c r="AH1323" s="19"/>
      <c r="AI1323" s="19"/>
      <c r="AJ1323" s="19"/>
      <c r="AK1323" s="19"/>
      <c r="AL1323" s="19"/>
      <c r="AM1323" s="19"/>
      <c r="AN1323" s="19"/>
      <c r="AO1323" s="19"/>
      <c r="AP1323" s="19"/>
      <c r="AQ1323" s="19"/>
      <c r="AR1323" s="19"/>
      <c r="AS1323" s="19"/>
      <c r="AT1323" s="19"/>
      <c r="AU1323" s="19"/>
      <c r="AV1323" s="19"/>
      <c r="AW1323" s="19"/>
      <c r="AX1323" s="19"/>
      <c r="AY1323" s="19"/>
      <c r="AZ1323" s="19"/>
      <c r="BA1323" s="19"/>
      <c r="BB1323" s="19"/>
      <c r="BC1323" s="19"/>
      <c r="BD1323" s="19"/>
      <c r="BE1323" s="19"/>
      <c r="BF1323" s="19"/>
      <c r="BG1323" s="19"/>
      <c r="BH1323" s="19"/>
      <c r="BI1323" s="19"/>
      <c r="BJ1323" s="19"/>
      <c r="BK1323" s="19"/>
      <c r="BL1323" s="19"/>
      <c r="BM1323" s="19"/>
      <c r="BN1323" s="19"/>
      <c r="BO1323" s="19"/>
      <c r="BP1323" s="19"/>
      <c r="BQ1323" s="19"/>
      <c r="BR1323" s="19"/>
      <c r="BS1323" s="19"/>
      <c r="BT1323" s="19"/>
      <c r="BU1323" s="19"/>
      <c r="BV1323" s="19"/>
      <c r="BW1323" s="19"/>
      <c r="BX1323" s="19"/>
      <c r="BY1323" s="19"/>
      <c r="BZ1323" s="19"/>
    </row>
    <row r="1324" hidden="1">
      <c r="A1324" s="20" t="s">
        <v>7</v>
      </c>
      <c r="B1324" s="20" t="s">
        <v>33</v>
      </c>
      <c r="C1324" s="21">
        <v>1310.0</v>
      </c>
      <c r="D1324" s="22">
        <v>44336.0</v>
      </c>
      <c r="E1324" s="23">
        <v>44380.0</v>
      </c>
      <c r="F1324" s="20" t="s">
        <v>139</v>
      </c>
      <c r="G1324" s="20" t="s">
        <v>101</v>
      </c>
      <c r="H1324" s="24">
        <v>2.0</v>
      </c>
      <c r="I1324" s="25">
        <v>107.0</v>
      </c>
      <c r="J1324" s="26" t="s">
        <v>39</v>
      </c>
      <c r="K1324" s="27">
        <v>0.05</v>
      </c>
      <c r="L1324" s="28" t="s">
        <v>26</v>
      </c>
      <c r="M1324" s="28">
        <v>100000.0</v>
      </c>
      <c r="N1324" s="29"/>
      <c r="O1324" s="30">
        <v>44231.0</v>
      </c>
      <c r="P1324" s="26" t="s">
        <v>852</v>
      </c>
      <c r="Q1324" s="19"/>
      <c r="R1324" s="19"/>
      <c r="S1324" s="19"/>
      <c r="T1324" s="19"/>
      <c r="U1324" s="19"/>
      <c r="V1324" s="19"/>
      <c r="W1324" s="19"/>
      <c r="X1324" s="19"/>
      <c r="Y1324" s="19"/>
      <c r="Z1324" s="19"/>
      <c r="AA1324" s="19"/>
      <c r="AB1324" s="19"/>
      <c r="AC1324" s="19"/>
      <c r="AD1324" s="19"/>
      <c r="AE1324" s="19"/>
      <c r="AF1324" s="19"/>
      <c r="AG1324" s="19"/>
      <c r="AH1324" s="19"/>
      <c r="AI1324" s="19"/>
      <c r="AJ1324" s="19"/>
      <c r="AK1324" s="19"/>
      <c r="AL1324" s="19"/>
      <c r="AM1324" s="19"/>
      <c r="AN1324" s="19"/>
      <c r="AO1324" s="19"/>
      <c r="AP1324" s="19"/>
      <c r="AQ1324" s="19"/>
      <c r="AR1324" s="19"/>
      <c r="AS1324" s="19"/>
      <c r="AT1324" s="19"/>
      <c r="AU1324" s="19"/>
      <c r="AV1324" s="19"/>
      <c r="AW1324" s="19"/>
      <c r="AX1324" s="19"/>
      <c r="AY1324" s="19"/>
      <c r="AZ1324" s="19"/>
      <c r="BA1324" s="19"/>
      <c r="BB1324" s="19"/>
      <c r="BC1324" s="19"/>
      <c r="BD1324" s="19"/>
      <c r="BE1324" s="19"/>
      <c r="BF1324" s="19"/>
      <c r="BG1324" s="19"/>
      <c r="BH1324" s="19"/>
      <c r="BI1324" s="19"/>
      <c r="BJ1324" s="19"/>
      <c r="BK1324" s="19"/>
      <c r="BL1324" s="19"/>
      <c r="BM1324" s="19"/>
      <c r="BN1324" s="19"/>
      <c r="BO1324" s="19"/>
      <c r="BP1324" s="19"/>
      <c r="BQ1324" s="19"/>
      <c r="BR1324" s="19"/>
      <c r="BS1324" s="19"/>
      <c r="BT1324" s="19"/>
      <c r="BU1324" s="19"/>
      <c r="BV1324" s="19"/>
      <c r="BW1324" s="19"/>
      <c r="BX1324" s="19"/>
      <c r="BY1324" s="19"/>
      <c r="BZ1324" s="19"/>
    </row>
    <row r="1325" hidden="1">
      <c r="A1325" s="20" t="s">
        <v>7</v>
      </c>
      <c r="B1325" s="20" t="s">
        <v>33</v>
      </c>
      <c r="C1325" s="21">
        <v>1567.0</v>
      </c>
      <c r="D1325" s="22">
        <v>44328.0</v>
      </c>
      <c r="E1325" s="23">
        <v>44380.0</v>
      </c>
      <c r="F1325" s="20" t="s">
        <v>139</v>
      </c>
      <c r="G1325" s="20" t="s">
        <v>101</v>
      </c>
      <c r="H1325" s="24">
        <v>2.0</v>
      </c>
      <c r="I1325" s="25">
        <v>107.0</v>
      </c>
      <c r="J1325" s="26" t="s">
        <v>39</v>
      </c>
      <c r="K1325" s="27">
        <v>0.1</v>
      </c>
      <c r="L1325" s="28" t="s">
        <v>26</v>
      </c>
      <c r="M1325" s="28">
        <v>125000.0</v>
      </c>
      <c r="N1325" s="33"/>
      <c r="O1325" s="33"/>
      <c r="P1325" s="34" t="s">
        <v>853</v>
      </c>
      <c r="Q1325" s="19"/>
      <c r="R1325" s="19"/>
      <c r="S1325" s="19"/>
      <c r="T1325" s="19"/>
      <c r="U1325" s="19"/>
      <c r="V1325" s="19"/>
      <c r="W1325" s="19"/>
      <c r="X1325" s="19"/>
      <c r="Y1325" s="19"/>
      <c r="Z1325" s="19"/>
      <c r="AA1325" s="19"/>
      <c r="AB1325" s="19"/>
      <c r="AC1325" s="19"/>
      <c r="AD1325" s="19"/>
      <c r="AE1325" s="19"/>
      <c r="AF1325" s="19"/>
      <c r="AG1325" s="19"/>
      <c r="AH1325" s="19"/>
      <c r="AI1325" s="19"/>
      <c r="AJ1325" s="19"/>
      <c r="AK1325" s="19"/>
      <c r="AL1325" s="19"/>
      <c r="AM1325" s="19"/>
      <c r="AN1325" s="19"/>
      <c r="AO1325" s="19"/>
      <c r="AP1325" s="19"/>
      <c r="AQ1325" s="19"/>
      <c r="AR1325" s="19"/>
      <c r="AS1325" s="19"/>
      <c r="AT1325" s="19"/>
      <c r="AU1325" s="19"/>
      <c r="AV1325" s="19"/>
      <c r="AW1325" s="19"/>
      <c r="AX1325" s="19"/>
      <c r="AY1325" s="19"/>
      <c r="AZ1325" s="19"/>
      <c r="BA1325" s="19"/>
      <c r="BB1325" s="19"/>
      <c r="BC1325" s="19"/>
      <c r="BD1325" s="19"/>
      <c r="BE1325" s="19"/>
      <c r="BF1325" s="19"/>
      <c r="BG1325" s="19"/>
      <c r="BH1325" s="19"/>
      <c r="BI1325" s="19"/>
      <c r="BJ1325" s="19"/>
      <c r="BK1325" s="19"/>
      <c r="BL1325" s="19"/>
      <c r="BM1325" s="19"/>
      <c r="BN1325" s="19"/>
      <c r="BO1325" s="19"/>
      <c r="BP1325" s="19"/>
      <c r="BQ1325" s="19"/>
      <c r="BR1325" s="19"/>
      <c r="BS1325" s="19"/>
      <c r="BT1325" s="19"/>
      <c r="BU1325" s="19"/>
      <c r="BV1325" s="19"/>
      <c r="BW1325" s="19"/>
      <c r="BX1325" s="19"/>
      <c r="BY1325" s="19"/>
      <c r="BZ1325" s="19"/>
    </row>
    <row r="1326">
      <c r="A1326" s="20" t="s">
        <v>5</v>
      </c>
      <c r="B1326" s="20" t="s">
        <v>38</v>
      </c>
      <c r="C1326" s="21">
        <v>1140.0</v>
      </c>
      <c r="D1326" s="22">
        <v>43874.0</v>
      </c>
      <c r="E1326" s="23">
        <v>43921.0</v>
      </c>
      <c r="F1326" s="20" t="s">
        <v>87</v>
      </c>
      <c r="G1326" s="20" t="s">
        <v>29</v>
      </c>
      <c r="H1326" s="24">
        <v>1.0</v>
      </c>
      <c r="I1326" s="25">
        <v>46.0</v>
      </c>
      <c r="J1326" s="26" t="s">
        <v>34</v>
      </c>
      <c r="K1326" s="27">
        <v>0.0</v>
      </c>
      <c r="L1326" s="28" t="s">
        <v>35</v>
      </c>
      <c r="M1326" s="28">
        <v>30000.0</v>
      </c>
      <c r="N1326" s="29"/>
      <c r="O1326" s="30">
        <v>43875.0</v>
      </c>
      <c r="P1326" s="34" t="s">
        <v>854</v>
      </c>
      <c r="Q1326" s="19"/>
      <c r="R1326" s="19"/>
      <c r="S1326" s="19"/>
      <c r="T1326" s="31">
        <f t="shared" ref="T1326:T1327" si="5">IF(ROUNDUP(MONTH(E1326)/3,0)-1=0,4,ROUNDUP(MONTH(E1326)/3,0)-1)</f>
        <v>4</v>
      </c>
      <c r="U1326" s="19"/>
      <c r="V1326" s="19"/>
      <c r="W1326" s="19"/>
      <c r="X1326" s="19"/>
      <c r="Y1326" s="19"/>
      <c r="Z1326" s="19"/>
      <c r="AA1326" s="19"/>
      <c r="AB1326" s="19"/>
      <c r="AC1326" s="19"/>
      <c r="AD1326" s="19"/>
      <c r="AE1326" s="19"/>
      <c r="AF1326" s="19"/>
      <c r="AG1326" s="19"/>
      <c r="AH1326" s="19"/>
      <c r="AI1326" s="19"/>
      <c r="AJ1326" s="19"/>
      <c r="AK1326" s="19"/>
      <c r="AL1326" s="19"/>
      <c r="AM1326" s="19"/>
      <c r="AN1326" s="19"/>
      <c r="AO1326" s="19"/>
      <c r="AP1326" s="19"/>
      <c r="AQ1326" s="19"/>
      <c r="AR1326" s="19"/>
      <c r="AS1326" s="19"/>
      <c r="AT1326" s="19"/>
      <c r="AU1326" s="19"/>
      <c r="AV1326" s="19"/>
      <c r="AW1326" s="19"/>
      <c r="AX1326" s="19"/>
      <c r="AY1326" s="19"/>
      <c r="AZ1326" s="19"/>
      <c r="BA1326" s="19"/>
      <c r="BB1326" s="19"/>
      <c r="BC1326" s="19"/>
      <c r="BD1326" s="19"/>
      <c r="BE1326" s="19"/>
      <c r="BF1326" s="19"/>
      <c r="BG1326" s="19"/>
      <c r="BH1326" s="19"/>
      <c r="BI1326" s="19"/>
      <c r="BJ1326" s="19"/>
      <c r="BK1326" s="19"/>
      <c r="BL1326" s="19"/>
      <c r="BM1326" s="19"/>
      <c r="BN1326" s="19"/>
      <c r="BO1326" s="19"/>
      <c r="BP1326" s="19"/>
      <c r="BQ1326" s="19"/>
      <c r="BR1326" s="19"/>
      <c r="BS1326" s="19"/>
      <c r="BT1326" s="19"/>
      <c r="BU1326" s="19"/>
      <c r="BV1326" s="19"/>
      <c r="BW1326" s="19"/>
      <c r="BX1326" s="19"/>
      <c r="BY1326" s="19"/>
      <c r="BZ1326" s="19"/>
    </row>
    <row r="1327">
      <c r="A1327" s="20" t="s">
        <v>7</v>
      </c>
      <c r="B1327" s="20" t="s">
        <v>22</v>
      </c>
      <c r="C1327" s="21">
        <v>564.0</v>
      </c>
      <c r="D1327" s="22">
        <v>43861.0</v>
      </c>
      <c r="E1327" s="23">
        <v>43921.0</v>
      </c>
      <c r="F1327" s="20" t="s">
        <v>87</v>
      </c>
      <c r="G1327" s="20" t="s">
        <v>29</v>
      </c>
      <c r="H1327" s="24">
        <v>1.0</v>
      </c>
      <c r="I1327" s="25">
        <v>59.0</v>
      </c>
      <c r="J1327" s="26" t="s">
        <v>34</v>
      </c>
      <c r="K1327" s="27">
        <v>0.0</v>
      </c>
      <c r="L1327" s="28" t="s">
        <v>35</v>
      </c>
      <c r="M1327" s="28">
        <v>200000.0</v>
      </c>
      <c r="N1327" s="33"/>
      <c r="O1327" s="33"/>
      <c r="P1327" s="34" t="s">
        <v>855</v>
      </c>
      <c r="Q1327" s="19"/>
      <c r="R1327" s="19"/>
      <c r="S1327" s="19"/>
      <c r="T1327" s="31">
        <f t="shared" si="5"/>
        <v>4</v>
      </c>
      <c r="U1327" s="19"/>
      <c r="V1327" s="19"/>
      <c r="W1327" s="19"/>
      <c r="X1327" s="19"/>
      <c r="Y1327" s="19"/>
      <c r="Z1327" s="19"/>
      <c r="AA1327" s="19"/>
      <c r="AB1327" s="19"/>
      <c r="AC1327" s="19"/>
      <c r="AD1327" s="19"/>
      <c r="AE1327" s="19"/>
      <c r="AF1327" s="19"/>
      <c r="AG1327" s="19"/>
      <c r="AH1327" s="19"/>
      <c r="AI1327" s="19"/>
      <c r="AJ1327" s="19"/>
      <c r="AK1327" s="19"/>
      <c r="AL1327" s="19"/>
      <c r="AM1327" s="19"/>
      <c r="AN1327" s="19"/>
      <c r="AO1327" s="19"/>
      <c r="AP1327" s="19"/>
      <c r="AQ1327" s="19"/>
      <c r="AR1327" s="19"/>
      <c r="AS1327" s="19"/>
      <c r="AT1327" s="19"/>
      <c r="AU1327" s="19"/>
      <c r="AV1327" s="19"/>
      <c r="AW1327" s="19"/>
      <c r="AX1327" s="19"/>
      <c r="AY1327" s="19"/>
      <c r="AZ1327" s="19"/>
      <c r="BA1327" s="19"/>
      <c r="BB1327" s="19"/>
      <c r="BC1327" s="19"/>
      <c r="BD1327" s="19"/>
      <c r="BE1327" s="19"/>
      <c r="BF1327" s="19"/>
      <c r="BG1327" s="19"/>
      <c r="BH1327" s="19"/>
      <c r="BI1327" s="19"/>
      <c r="BJ1327" s="19"/>
      <c r="BK1327" s="19"/>
      <c r="BL1327" s="19"/>
      <c r="BM1327" s="19"/>
      <c r="BN1327" s="19"/>
      <c r="BO1327" s="19"/>
      <c r="BP1327" s="19"/>
      <c r="BQ1327" s="19"/>
      <c r="BR1327" s="19"/>
      <c r="BS1327" s="19"/>
      <c r="BT1327" s="19"/>
      <c r="BU1327" s="19"/>
      <c r="BV1327" s="19"/>
      <c r="BW1327" s="19"/>
      <c r="BX1327" s="19"/>
      <c r="BY1327" s="19"/>
      <c r="BZ1327" s="19"/>
    </row>
    <row r="1328" hidden="1">
      <c r="A1328" s="20" t="s">
        <v>7</v>
      </c>
      <c r="B1328" s="20" t="s">
        <v>22</v>
      </c>
      <c r="C1328" s="21">
        <v>550.0</v>
      </c>
      <c r="D1328" s="22">
        <v>44375.0</v>
      </c>
      <c r="E1328" s="23">
        <v>44385.0</v>
      </c>
      <c r="F1328" s="20" t="s">
        <v>139</v>
      </c>
      <c r="G1328" s="20" t="s">
        <v>101</v>
      </c>
      <c r="H1328" s="24">
        <v>2.0</v>
      </c>
      <c r="I1328" s="25">
        <v>10.0</v>
      </c>
      <c r="J1328" s="26" t="s">
        <v>34</v>
      </c>
      <c r="K1328" s="27">
        <v>0.0</v>
      </c>
      <c r="L1328" s="28" t="s">
        <v>35</v>
      </c>
      <c r="M1328" s="28">
        <v>150000.0</v>
      </c>
      <c r="N1328" s="29"/>
      <c r="O1328" s="30">
        <v>44379.0</v>
      </c>
      <c r="P1328" s="34" t="s">
        <v>856</v>
      </c>
      <c r="Q1328" s="19"/>
      <c r="R1328" s="19"/>
      <c r="S1328" s="19"/>
      <c r="T1328" s="19"/>
      <c r="U1328" s="19"/>
      <c r="V1328" s="19"/>
      <c r="W1328" s="19"/>
      <c r="X1328" s="19"/>
      <c r="Y1328" s="19"/>
      <c r="Z1328" s="19"/>
      <c r="AA1328" s="19"/>
      <c r="AB1328" s="19"/>
      <c r="AC1328" s="19"/>
      <c r="AD1328" s="19"/>
      <c r="AE1328" s="19"/>
      <c r="AF1328" s="19"/>
      <c r="AG1328" s="19"/>
      <c r="AH1328" s="19"/>
      <c r="AI1328" s="19"/>
      <c r="AJ1328" s="19"/>
      <c r="AK1328" s="19"/>
      <c r="AL1328" s="19"/>
      <c r="AM1328" s="19"/>
      <c r="AN1328" s="19"/>
      <c r="AO1328" s="19"/>
      <c r="AP1328" s="19"/>
      <c r="AQ1328" s="19"/>
      <c r="AR1328" s="19"/>
      <c r="AS1328" s="19"/>
      <c r="AT1328" s="19"/>
      <c r="AU1328" s="19"/>
      <c r="AV1328" s="19"/>
      <c r="AW1328" s="19"/>
      <c r="AX1328" s="19"/>
      <c r="AY1328" s="19"/>
      <c r="AZ1328" s="19"/>
      <c r="BA1328" s="19"/>
      <c r="BB1328" s="19"/>
      <c r="BC1328" s="19"/>
      <c r="BD1328" s="19"/>
      <c r="BE1328" s="19"/>
      <c r="BF1328" s="19"/>
      <c r="BG1328" s="19"/>
      <c r="BH1328" s="19"/>
      <c r="BI1328" s="19"/>
      <c r="BJ1328" s="19"/>
      <c r="BK1328" s="19"/>
      <c r="BL1328" s="19"/>
      <c r="BM1328" s="19"/>
      <c r="BN1328" s="19"/>
      <c r="BO1328" s="19"/>
      <c r="BP1328" s="19"/>
      <c r="BQ1328" s="19"/>
      <c r="BR1328" s="19"/>
      <c r="BS1328" s="19"/>
      <c r="BT1328" s="19"/>
      <c r="BU1328" s="19"/>
      <c r="BV1328" s="19"/>
      <c r="BW1328" s="19"/>
      <c r="BX1328" s="19"/>
      <c r="BY1328" s="19"/>
      <c r="BZ1328" s="19"/>
    </row>
    <row r="1329" hidden="1">
      <c r="A1329" s="20" t="s">
        <v>7</v>
      </c>
      <c r="B1329" s="20" t="s">
        <v>33</v>
      </c>
      <c r="C1329" s="21">
        <v>985.0</v>
      </c>
      <c r="D1329" s="22">
        <v>44366.0</v>
      </c>
      <c r="E1329" s="23">
        <v>44385.0</v>
      </c>
      <c r="F1329" s="20" t="s">
        <v>139</v>
      </c>
      <c r="G1329" s="20" t="s">
        <v>101</v>
      </c>
      <c r="H1329" s="24">
        <v>2.0</v>
      </c>
      <c r="I1329" s="25">
        <v>19.0</v>
      </c>
      <c r="J1329" s="26" t="s">
        <v>34</v>
      </c>
      <c r="K1329" s="27">
        <v>0.0</v>
      </c>
      <c r="L1329" s="28" t="s">
        <v>35</v>
      </c>
      <c r="M1329" s="28">
        <v>50000.0</v>
      </c>
      <c r="N1329" s="29"/>
      <c r="O1329" s="30">
        <v>44366.0</v>
      </c>
      <c r="P1329" s="26" t="s">
        <v>857</v>
      </c>
      <c r="Q1329" s="19"/>
      <c r="R1329" s="19"/>
      <c r="S1329" s="19"/>
      <c r="T1329" s="19"/>
      <c r="U1329" s="19"/>
      <c r="V1329" s="19"/>
      <c r="W1329" s="19"/>
      <c r="X1329" s="19"/>
      <c r="Y1329" s="19"/>
      <c r="Z1329" s="19"/>
      <c r="AA1329" s="19"/>
      <c r="AB1329" s="19"/>
      <c r="AC1329" s="19"/>
      <c r="AD1329" s="19"/>
      <c r="AE1329" s="19"/>
      <c r="AF1329" s="19"/>
      <c r="AG1329" s="19"/>
      <c r="AH1329" s="19"/>
      <c r="AI1329" s="19"/>
      <c r="AJ1329" s="19"/>
      <c r="AK1329" s="19"/>
      <c r="AL1329" s="19"/>
      <c r="AM1329" s="19"/>
      <c r="AN1329" s="19"/>
      <c r="AO1329" s="19"/>
      <c r="AP1329" s="19"/>
      <c r="AQ1329" s="19"/>
      <c r="AR1329" s="19"/>
      <c r="AS1329" s="19"/>
      <c r="AT1329" s="19"/>
      <c r="AU1329" s="19"/>
      <c r="AV1329" s="19"/>
      <c r="AW1329" s="19"/>
      <c r="AX1329" s="19"/>
      <c r="AY1329" s="19"/>
      <c r="AZ1329" s="19"/>
      <c r="BA1329" s="19"/>
      <c r="BB1329" s="19"/>
      <c r="BC1329" s="19"/>
      <c r="BD1329" s="19"/>
      <c r="BE1329" s="19"/>
      <c r="BF1329" s="19"/>
      <c r="BG1329" s="19"/>
      <c r="BH1329" s="19"/>
      <c r="BI1329" s="19"/>
      <c r="BJ1329" s="19"/>
      <c r="BK1329" s="19"/>
      <c r="BL1329" s="19"/>
      <c r="BM1329" s="19"/>
      <c r="BN1329" s="19"/>
      <c r="BO1329" s="19"/>
      <c r="BP1329" s="19"/>
      <c r="BQ1329" s="19"/>
      <c r="BR1329" s="19"/>
      <c r="BS1329" s="19"/>
      <c r="BT1329" s="19"/>
      <c r="BU1329" s="19"/>
      <c r="BV1329" s="19"/>
      <c r="BW1329" s="19"/>
      <c r="BX1329" s="19"/>
      <c r="BY1329" s="19"/>
      <c r="BZ1329" s="19"/>
    </row>
    <row r="1330" hidden="1">
      <c r="A1330" s="20" t="s">
        <v>7</v>
      </c>
      <c r="B1330" s="20" t="s">
        <v>33</v>
      </c>
      <c r="C1330" s="21">
        <v>1658.0</v>
      </c>
      <c r="D1330" s="22">
        <v>44307.0</v>
      </c>
      <c r="E1330" s="23">
        <v>44385.0</v>
      </c>
      <c r="F1330" s="20" t="s">
        <v>139</v>
      </c>
      <c r="G1330" s="20" t="s">
        <v>101</v>
      </c>
      <c r="H1330" s="24">
        <v>2.0</v>
      </c>
      <c r="I1330" s="25">
        <v>78.0</v>
      </c>
      <c r="J1330" s="26" t="s">
        <v>30</v>
      </c>
      <c r="K1330" s="27">
        <v>1.0</v>
      </c>
      <c r="L1330" s="28" t="s">
        <v>31</v>
      </c>
      <c r="M1330" s="28">
        <v>175000.0</v>
      </c>
      <c r="N1330" s="29"/>
      <c r="O1330" s="30">
        <v>44428.0</v>
      </c>
      <c r="P1330" s="34" t="s">
        <v>858</v>
      </c>
      <c r="Q1330" s="19"/>
      <c r="R1330" s="19"/>
      <c r="S1330" s="19"/>
      <c r="T1330" s="19"/>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W1330" s="19"/>
      <c r="AX1330" s="19"/>
      <c r="AY1330" s="19"/>
      <c r="AZ1330" s="19"/>
      <c r="BA1330" s="19"/>
      <c r="BB1330" s="19"/>
      <c r="BC1330" s="19"/>
      <c r="BD1330" s="19"/>
      <c r="BE1330" s="19"/>
      <c r="BF1330" s="19"/>
      <c r="BG1330" s="19"/>
      <c r="BH1330" s="19"/>
      <c r="BI1330" s="19"/>
      <c r="BJ1330" s="19"/>
      <c r="BK1330" s="19"/>
      <c r="BL1330" s="19"/>
      <c r="BM1330" s="19"/>
      <c r="BN1330" s="19"/>
      <c r="BO1330" s="19"/>
      <c r="BP1330" s="19"/>
      <c r="BQ1330" s="19"/>
      <c r="BR1330" s="19"/>
      <c r="BS1330" s="19"/>
      <c r="BT1330" s="19"/>
      <c r="BU1330" s="19"/>
      <c r="BV1330" s="19"/>
      <c r="BW1330" s="19"/>
      <c r="BX1330" s="19"/>
      <c r="BY1330" s="19"/>
      <c r="BZ1330" s="19"/>
    </row>
    <row r="1331" hidden="1">
      <c r="A1331" s="20" t="s">
        <v>7</v>
      </c>
      <c r="B1331" s="20" t="s">
        <v>51</v>
      </c>
      <c r="C1331" s="21">
        <v>493.0</v>
      </c>
      <c r="D1331" s="22">
        <v>44296.0</v>
      </c>
      <c r="E1331" s="23">
        <v>44385.0</v>
      </c>
      <c r="F1331" s="20" t="s">
        <v>139</v>
      </c>
      <c r="G1331" s="20" t="s">
        <v>101</v>
      </c>
      <c r="H1331" s="24">
        <v>2.0</v>
      </c>
      <c r="I1331" s="25">
        <v>89.0</v>
      </c>
      <c r="J1331" s="26" t="s">
        <v>34</v>
      </c>
      <c r="K1331" s="27">
        <v>0.0</v>
      </c>
      <c r="L1331" s="28" t="s">
        <v>35</v>
      </c>
      <c r="M1331" s="28">
        <v>200000.0</v>
      </c>
      <c r="N1331" s="29"/>
      <c r="O1331" s="30">
        <v>44383.0</v>
      </c>
      <c r="P1331" s="26" t="s">
        <v>859</v>
      </c>
      <c r="Q1331" s="19"/>
      <c r="R1331" s="19"/>
      <c r="S1331" s="19"/>
      <c r="T1331" s="19"/>
      <c r="U1331" s="19"/>
      <c r="V1331" s="19"/>
      <c r="W1331" s="19"/>
      <c r="X1331" s="19"/>
      <c r="Y1331" s="19"/>
      <c r="Z1331" s="19"/>
      <c r="AA1331" s="19"/>
      <c r="AB1331" s="19"/>
      <c r="AC1331" s="19"/>
      <c r="AD1331" s="19"/>
      <c r="AE1331" s="19"/>
      <c r="AF1331" s="19"/>
      <c r="AG1331" s="19"/>
      <c r="AH1331" s="19"/>
      <c r="AI1331" s="19"/>
      <c r="AJ1331" s="19"/>
      <c r="AK1331" s="19"/>
      <c r="AL1331" s="19"/>
      <c r="AM1331" s="19"/>
      <c r="AN1331" s="19"/>
      <c r="AO1331" s="19"/>
      <c r="AP1331" s="19"/>
      <c r="AQ1331" s="19"/>
      <c r="AR1331" s="19"/>
      <c r="AS1331" s="19"/>
      <c r="AT1331" s="19"/>
      <c r="AU1331" s="19"/>
      <c r="AV1331" s="19"/>
      <c r="AW1331" s="19"/>
      <c r="AX1331" s="19"/>
      <c r="AY1331" s="19"/>
      <c r="AZ1331" s="19"/>
      <c r="BA1331" s="19"/>
      <c r="BB1331" s="19"/>
      <c r="BC1331" s="19"/>
      <c r="BD1331" s="19"/>
      <c r="BE1331" s="19"/>
      <c r="BF1331" s="19"/>
      <c r="BG1331" s="19"/>
      <c r="BH1331" s="19"/>
      <c r="BI1331" s="19"/>
      <c r="BJ1331" s="19"/>
      <c r="BK1331" s="19"/>
      <c r="BL1331" s="19"/>
      <c r="BM1331" s="19"/>
      <c r="BN1331" s="19"/>
      <c r="BO1331" s="19"/>
      <c r="BP1331" s="19"/>
      <c r="BQ1331" s="19"/>
      <c r="BR1331" s="19"/>
      <c r="BS1331" s="19"/>
      <c r="BT1331" s="19"/>
      <c r="BU1331" s="19"/>
      <c r="BV1331" s="19"/>
      <c r="BW1331" s="19"/>
      <c r="BX1331" s="19"/>
      <c r="BY1331" s="19"/>
      <c r="BZ1331" s="19"/>
    </row>
    <row r="1332">
      <c r="A1332" s="20" t="s">
        <v>7</v>
      </c>
      <c r="B1332" s="20" t="s">
        <v>22</v>
      </c>
      <c r="C1332" s="21">
        <v>1493.0</v>
      </c>
      <c r="D1332" s="22">
        <v>43903.0</v>
      </c>
      <c r="E1332" s="23">
        <v>43920.0</v>
      </c>
      <c r="F1332" s="20" t="s">
        <v>87</v>
      </c>
      <c r="G1332" s="20" t="s">
        <v>29</v>
      </c>
      <c r="H1332" s="24">
        <v>1.0</v>
      </c>
      <c r="I1332" s="25">
        <v>17.0</v>
      </c>
      <c r="J1332" s="26" t="s">
        <v>34</v>
      </c>
      <c r="K1332" s="27">
        <v>0.0</v>
      </c>
      <c r="L1332" s="28" t="s">
        <v>35</v>
      </c>
      <c r="M1332" s="28">
        <v>120000.0</v>
      </c>
      <c r="N1332" s="33"/>
      <c r="O1332" s="33"/>
      <c r="P1332" s="26" t="s">
        <v>91</v>
      </c>
      <c r="Q1332" s="19"/>
      <c r="R1332" s="19"/>
      <c r="S1332" s="19"/>
      <c r="T1332" s="31">
        <f t="shared" ref="T1332:T1336" si="6">IF(ROUNDUP(MONTH(E1332)/3,0)-1=0,4,ROUNDUP(MONTH(E1332)/3,0)-1)</f>
        <v>4</v>
      </c>
      <c r="U1332" s="19"/>
      <c r="V1332" s="19"/>
      <c r="W1332" s="19"/>
      <c r="X1332" s="19"/>
      <c r="Y1332" s="19"/>
      <c r="Z1332" s="19"/>
      <c r="AA1332" s="19"/>
      <c r="AB1332" s="19"/>
      <c r="AC1332" s="19"/>
      <c r="AD1332" s="19"/>
      <c r="AE1332" s="19"/>
      <c r="AF1332" s="19"/>
      <c r="AG1332" s="19"/>
      <c r="AH1332" s="19"/>
      <c r="AI1332" s="19"/>
      <c r="AJ1332" s="19"/>
      <c r="AK1332" s="19"/>
      <c r="AL1332" s="19"/>
      <c r="AM1332" s="19"/>
      <c r="AN1332" s="19"/>
      <c r="AO1332" s="19"/>
      <c r="AP1332" s="19"/>
      <c r="AQ1332" s="19"/>
      <c r="AR1332" s="19"/>
      <c r="AS1332" s="19"/>
      <c r="AT1332" s="19"/>
      <c r="AU1332" s="19"/>
      <c r="AV1332" s="19"/>
      <c r="AW1332" s="19"/>
      <c r="AX1332" s="19"/>
      <c r="AY1332" s="19"/>
      <c r="AZ1332" s="19"/>
      <c r="BA1332" s="19"/>
      <c r="BB1332" s="19"/>
      <c r="BC1332" s="19"/>
      <c r="BD1332" s="19"/>
      <c r="BE1332" s="19"/>
      <c r="BF1332" s="19"/>
      <c r="BG1332" s="19"/>
      <c r="BH1332" s="19"/>
      <c r="BI1332" s="19"/>
      <c r="BJ1332" s="19"/>
      <c r="BK1332" s="19"/>
      <c r="BL1332" s="19"/>
      <c r="BM1332" s="19"/>
      <c r="BN1332" s="19"/>
      <c r="BO1332" s="19"/>
      <c r="BP1332" s="19"/>
      <c r="BQ1332" s="19"/>
      <c r="BR1332" s="19"/>
      <c r="BS1332" s="19"/>
      <c r="BT1332" s="19"/>
      <c r="BU1332" s="19"/>
      <c r="BV1332" s="19"/>
      <c r="BW1332" s="19"/>
      <c r="BX1332" s="19"/>
      <c r="BY1332" s="19"/>
      <c r="BZ1332" s="19"/>
    </row>
    <row r="1333">
      <c r="A1333" s="20" t="s">
        <v>7</v>
      </c>
      <c r="B1333" s="20" t="s">
        <v>22</v>
      </c>
      <c r="C1333" s="21">
        <v>1746.0</v>
      </c>
      <c r="D1333" s="22">
        <v>43903.0</v>
      </c>
      <c r="E1333" s="23">
        <v>43920.0</v>
      </c>
      <c r="F1333" s="20" t="s">
        <v>87</v>
      </c>
      <c r="G1333" s="20" t="s">
        <v>29</v>
      </c>
      <c r="H1333" s="24">
        <v>1.0</v>
      </c>
      <c r="I1333" s="25">
        <v>17.0</v>
      </c>
      <c r="J1333" s="26" t="s">
        <v>34</v>
      </c>
      <c r="K1333" s="27">
        <v>0.0</v>
      </c>
      <c r="L1333" s="28" t="s">
        <v>35</v>
      </c>
      <c r="M1333" s="28">
        <v>275000.0</v>
      </c>
      <c r="N1333" s="33"/>
      <c r="O1333" s="33"/>
      <c r="P1333" s="26" t="s">
        <v>860</v>
      </c>
      <c r="Q1333" s="19"/>
      <c r="R1333" s="19"/>
      <c r="S1333" s="19"/>
      <c r="T1333" s="31">
        <f t="shared" si="6"/>
        <v>4</v>
      </c>
      <c r="U1333" s="19"/>
      <c r="V1333" s="19"/>
      <c r="W1333" s="19"/>
      <c r="X1333" s="19"/>
      <c r="Y1333" s="19"/>
      <c r="Z1333" s="19"/>
      <c r="AA1333" s="19"/>
      <c r="AB1333" s="19"/>
      <c r="AC1333" s="19"/>
      <c r="AD1333" s="19"/>
      <c r="AE1333" s="19"/>
      <c r="AF1333" s="19"/>
      <c r="AG1333" s="19"/>
      <c r="AH1333" s="19"/>
      <c r="AI1333" s="19"/>
      <c r="AJ1333" s="19"/>
      <c r="AK1333" s="19"/>
      <c r="AL1333" s="19"/>
      <c r="AM1333" s="19"/>
      <c r="AN1333" s="19"/>
      <c r="AO1333" s="19"/>
      <c r="AP1333" s="19"/>
      <c r="AQ1333" s="19"/>
      <c r="AR1333" s="19"/>
      <c r="AS1333" s="19"/>
      <c r="AT1333" s="19"/>
      <c r="AU1333" s="19"/>
      <c r="AV1333" s="19"/>
      <c r="AW1333" s="19"/>
      <c r="AX1333" s="19"/>
      <c r="AY1333" s="19"/>
      <c r="AZ1333" s="19"/>
      <c r="BA1333" s="19"/>
      <c r="BB1333" s="19"/>
      <c r="BC1333" s="19"/>
      <c r="BD1333" s="19"/>
      <c r="BE1333" s="19"/>
      <c r="BF1333" s="19"/>
      <c r="BG1333" s="19"/>
      <c r="BH1333" s="19"/>
      <c r="BI1333" s="19"/>
      <c r="BJ1333" s="19"/>
      <c r="BK1333" s="19"/>
      <c r="BL1333" s="19"/>
      <c r="BM1333" s="19"/>
      <c r="BN1333" s="19"/>
      <c r="BO1333" s="19"/>
      <c r="BP1333" s="19"/>
      <c r="BQ1333" s="19"/>
      <c r="BR1333" s="19"/>
      <c r="BS1333" s="19"/>
      <c r="BT1333" s="19"/>
      <c r="BU1333" s="19"/>
      <c r="BV1333" s="19"/>
      <c r="BW1333" s="19"/>
      <c r="BX1333" s="19"/>
      <c r="BY1333" s="19"/>
      <c r="BZ1333" s="19"/>
    </row>
    <row r="1334">
      <c r="A1334" s="20" t="s">
        <v>7</v>
      </c>
      <c r="B1334" s="20" t="s">
        <v>38</v>
      </c>
      <c r="C1334" s="21">
        <v>134.0</v>
      </c>
      <c r="D1334" s="22">
        <v>43895.0</v>
      </c>
      <c r="E1334" s="23">
        <v>43920.0</v>
      </c>
      <c r="F1334" s="20" t="s">
        <v>87</v>
      </c>
      <c r="G1334" s="20" t="s">
        <v>29</v>
      </c>
      <c r="H1334" s="24">
        <v>1.0</v>
      </c>
      <c r="I1334" s="25">
        <v>25.0</v>
      </c>
      <c r="J1334" s="26" t="s">
        <v>30</v>
      </c>
      <c r="K1334" s="27">
        <v>1.0</v>
      </c>
      <c r="L1334" s="28" t="s">
        <v>31</v>
      </c>
      <c r="M1334" s="28">
        <v>40000.0</v>
      </c>
      <c r="N1334" s="33"/>
      <c r="O1334" s="33"/>
      <c r="P1334" s="26" t="s">
        <v>48</v>
      </c>
      <c r="Q1334" s="19"/>
      <c r="R1334" s="19"/>
      <c r="S1334" s="19"/>
      <c r="T1334" s="31">
        <f t="shared" si="6"/>
        <v>4</v>
      </c>
      <c r="U1334" s="19"/>
      <c r="V1334" s="19"/>
      <c r="W1334" s="19"/>
      <c r="X1334" s="19"/>
      <c r="Y1334" s="19"/>
      <c r="Z1334" s="19"/>
      <c r="AA1334" s="19"/>
      <c r="AB1334" s="19"/>
      <c r="AC1334" s="19"/>
      <c r="AD1334" s="19"/>
      <c r="AE1334" s="19"/>
      <c r="AF1334" s="19"/>
      <c r="AG1334" s="19"/>
      <c r="AH1334" s="19"/>
      <c r="AI1334" s="19"/>
      <c r="AJ1334" s="19"/>
      <c r="AK1334" s="19"/>
      <c r="AL1334" s="19"/>
      <c r="AM1334" s="19"/>
      <c r="AN1334" s="19"/>
      <c r="AO1334" s="19"/>
      <c r="AP1334" s="19"/>
      <c r="AQ1334" s="19"/>
      <c r="AR1334" s="19"/>
      <c r="AS1334" s="19"/>
      <c r="AT1334" s="19"/>
      <c r="AU1334" s="19"/>
      <c r="AV1334" s="19"/>
      <c r="AW1334" s="19"/>
      <c r="AX1334" s="19"/>
      <c r="AY1334" s="19"/>
      <c r="AZ1334" s="19"/>
      <c r="BA1334" s="19"/>
      <c r="BB1334" s="19"/>
      <c r="BC1334" s="19"/>
      <c r="BD1334" s="19"/>
      <c r="BE1334" s="19"/>
      <c r="BF1334" s="19"/>
      <c r="BG1334" s="19"/>
      <c r="BH1334" s="19"/>
      <c r="BI1334" s="19"/>
      <c r="BJ1334" s="19"/>
      <c r="BK1334" s="19"/>
      <c r="BL1334" s="19"/>
      <c r="BM1334" s="19"/>
      <c r="BN1334" s="19"/>
      <c r="BO1334" s="19"/>
      <c r="BP1334" s="19"/>
      <c r="BQ1334" s="19"/>
      <c r="BR1334" s="19"/>
      <c r="BS1334" s="19"/>
      <c r="BT1334" s="19"/>
      <c r="BU1334" s="19"/>
      <c r="BV1334" s="19"/>
      <c r="BW1334" s="19"/>
      <c r="BX1334" s="19"/>
      <c r="BY1334" s="19"/>
      <c r="BZ1334" s="19"/>
    </row>
    <row r="1335">
      <c r="A1335" s="20" t="s">
        <v>5</v>
      </c>
      <c r="B1335" s="20" t="s">
        <v>74</v>
      </c>
      <c r="C1335" s="21">
        <v>210.0</v>
      </c>
      <c r="D1335" s="22">
        <v>43880.0</v>
      </c>
      <c r="E1335" s="23">
        <v>43920.0</v>
      </c>
      <c r="F1335" s="20" t="s">
        <v>87</v>
      </c>
      <c r="G1335" s="20" t="s">
        <v>29</v>
      </c>
      <c r="H1335" s="24">
        <v>1.0</v>
      </c>
      <c r="I1335" s="25">
        <v>39.0</v>
      </c>
      <c r="J1335" s="26" t="s">
        <v>34</v>
      </c>
      <c r="K1335" s="27">
        <v>0.0</v>
      </c>
      <c r="L1335" s="28" t="s">
        <v>35</v>
      </c>
      <c r="M1335" s="28">
        <v>40000.0</v>
      </c>
      <c r="N1335" s="29"/>
      <c r="O1335" s="30">
        <v>44253.0</v>
      </c>
      <c r="P1335" s="34" t="s">
        <v>861</v>
      </c>
      <c r="Q1335" s="19"/>
      <c r="R1335" s="19"/>
      <c r="S1335" s="19"/>
      <c r="T1335" s="31">
        <f t="shared" si="6"/>
        <v>4</v>
      </c>
      <c r="U1335" s="19"/>
      <c r="V1335" s="19"/>
      <c r="W1335" s="19"/>
      <c r="X1335" s="19"/>
      <c r="Y1335" s="19"/>
      <c r="Z1335" s="19"/>
      <c r="AA1335" s="19"/>
      <c r="AB1335" s="19"/>
      <c r="AC1335" s="19"/>
      <c r="AD1335" s="19"/>
      <c r="AE1335" s="19"/>
      <c r="AF1335" s="19"/>
      <c r="AG1335" s="19"/>
      <c r="AH1335" s="19"/>
      <c r="AI1335" s="19"/>
      <c r="AJ1335" s="19"/>
      <c r="AK1335" s="19"/>
      <c r="AL1335" s="19"/>
      <c r="AM1335" s="19"/>
      <c r="AN1335" s="19"/>
      <c r="AO1335" s="19"/>
      <c r="AP1335" s="19"/>
      <c r="AQ1335" s="19"/>
      <c r="AR1335" s="19"/>
      <c r="AS1335" s="19"/>
      <c r="AT1335" s="19"/>
      <c r="AU1335" s="19"/>
      <c r="AV1335" s="19"/>
      <c r="AW1335" s="19"/>
      <c r="AX1335" s="19"/>
      <c r="AY1335" s="19"/>
      <c r="AZ1335" s="19"/>
      <c r="BA1335" s="19"/>
      <c r="BB1335" s="19"/>
      <c r="BC1335" s="19"/>
      <c r="BD1335" s="19"/>
      <c r="BE1335" s="19"/>
      <c r="BF1335" s="19"/>
      <c r="BG1335" s="19"/>
      <c r="BH1335" s="19"/>
      <c r="BI1335" s="19"/>
      <c r="BJ1335" s="19"/>
      <c r="BK1335" s="19"/>
      <c r="BL1335" s="19"/>
      <c r="BM1335" s="19"/>
      <c r="BN1335" s="19"/>
      <c r="BO1335" s="19"/>
      <c r="BP1335" s="19"/>
      <c r="BQ1335" s="19"/>
      <c r="BR1335" s="19"/>
      <c r="BS1335" s="19"/>
      <c r="BT1335" s="19"/>
      <c r="BU1335" s="19"/>
      <c r="BV1335" s="19"/>
      <c r="BW1335" s="19"/>
      <c r="BX1335" s="19"/>
      <c r="BY1335" s="19"/>
      <c r="BZ1335" s="19"/>
    </row>
    <row r="1336">
      <c r="A1336" s="20" t="s">
        <v>7</v>
      </c>
      <c r="B1336" s="20" t="s">
        <v>22</v>
      </c>
      <c r="C1336" s="21">
        <v>1544.0</v>
      </c>
      <c r="D1336" s="22">
        <v>43846.0</v>
      </c>
      <c r="E1336" s="23">
        <v>43920.0</v>
      </c>
      <c r="F1336" s="20" t="s">
        <v>87</v>
      </c>
      <c r="G1336" s="20" t="s">
        <v>29</v>
      </c>
      <c r="H1336" s="24">
        <v>1.0</v>
      </c>
      <c r="I1336" s="25">
        <v>73.0</v>
      </c>
      <c r="J1336" s="26" t="s">
        <v>34</v>
      </c>
      <c r="K1336" s="27">
        <v>0.0</v>
      </c>
      <c r="L1336" s="28" t="s">
        <v>35</v>
      </c>
      <c r="M1336" s="28">
        <v>85000.0</v>
      </c>
      <c r="N1336" s="29"/>
      <c r="O1336" s="30">
        <v>44221.0</v>
      </c>
      <c r="P1336" s="26" t="s">
        <v>862</v>
      </c>
      <c r="Q1336" s="19"/>
      <c r="R1336" s="19"/>
      <c r="S1336" s="19"/>
      <c r="T1336" s="31">
        <f t="shared" si="6"/>
        <v>4</v>
      </c>
      <c r="U1336" s="19"/>
      <c r="V1336" s="19"/>
      <c r="W1336" s="19"/>
      <c r="X1336" s="19"/>
      <c r="Y1336" s="19"/>
      <c r="Z1336" s="19"/>
      <c r="AA1336" s="19"/>
      <c r="AB1336" s="19"/>
      <c r="AC1336" s="19"/>
      <c r="AD1336" s="19"/>
      <c r="AE1336" s="19"/>
      <c r="AF1336" s="19"/>
      <c r="AG1336" s="19"/>
      <c r="AH1336" s="19"/>
      <c r="AI1336" s="19"/>
      <c r="AJ1336" s="19"/>
      <c r="AK1336" s="19"/>
      <c r="AL1336" s="19"/>
      <c r="AM1336" s="19"/>
      <c r="AN1336" s="19"/>
      <c r="AO1336" s="19"/>
      <c r="AP1336" s="19"/>
      <c r="AQ1336" s="19"/>
      <c r="AR1336" s="19"/>
      <c r="AS1336" s="19"/>
      <c r="AT1336" s="19"/>
      <c r="AU1336" s="19"/>
      <c r="AV1336" s="19"/>
      <c r="AW1336" s="19"/>
      <c r="AX1336" s="19"/>
      <c r="AY1336" s="19"/>
      <c r="AZ1336" s="19"/>
      <c r="BA1336" s="19"/>
      <c r="BB1336" s="19"/>
      <c r="BC1336" s="19"/>
      <c r="BD1336" s="19"/>
      <c r="BE1336" s="19"/>
      <c r="BF1336" s="19"/>
      <c r="BG1336" s="19"/>
      <c r="BH1336" s="19"/>
      <c r="BI1336" s="19"/>
      <c r="BJ1336" s="19"/>
      <c r="BK1336" s="19"/>
      <c r="BL1336" s="19"/>
      <c r="BM1336" s="19"/>
      <c r="BN1336" s="19"/>
      <c r="BO1336" s="19"/>
      <c r="BP1336" s="19"/>
      <c r="BQ1336" s="19"/>
      <c r="BR1336" s="19"/>
      <c r="BS1336" s="19"/>
      <c r="BT1336" s="19"/>
      <c r="BU1336" s="19"/>
      <c r="BV1336" s="19"/>
      <c r="BW1336" s="19"/>
      <c r="BX1336" s="19"/>
      <c r="BY1336" s="19"/>
      <c r="BZ1336" s="19"/>
    </row>
    <row r="1337" hidden="1">
      <c r="A1337" s="20" t="s">
        <v>6</v>
      </c>
      <c r="B1337" s="20" t="s">
        <v>33</v>
      </c>
      <c r="C1337" s="21">
        <v>1740.0</v>
      </c>
      <c r="D1337" s="22">
        <v>44359.0</v>
      </c>
      <c r="E1337" s="23">
        <v>44386.0</v>
      </c>
      <c r="F1337" s="20" t="s">
        <v>139</v>
      </c>
      <c r="G1337" s="20" t="s">
        <v>101</v>
      </c>
      <c r="H1337" s="24">
        <v>2.0</v>
      </c>
      <c r="I1337" s="25">
        <v>27.0</v>
      </c>
      <c r="J1337" s="26" t="s">
        <v>34</v>
      </c>
      <c r="K1337" s="27">
        <v>0.0</v>
      </c>
      <c r="L1337" s="28" t="s">
        <v>35</v>
      </c>
      <c r="M1337" s="28">
        <v>50000.0</v>
      </c>
      <c r="N1337" s="33"/>
      <c r="O1337" s="33"/>
      <c r="P1337" s="26" t="s">
        <v>863</v>
      </c>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W1337" s="19"/>
      <c r="AX1337" s="19"/>
      <c r="AY1337" s="19"/>
      <c r="AZ1337" s="19"/>
      <c r="BA1337" s="19"/>
      <c r="BB1337" s="19"/>
      <c r="BC1337" s="19"/>
      <c r="BD1337" s="19"/>
      <c r="BE1337" s="19"/>
      <c r="BF1337" s="19"/>
      <c r="BG1337" s="19"/>
      <c r="BH1337" s="19"/>
      <c r="BI1337" s="19"/>
      <c r="BJ1337" s="19"/>
      <c r="BK1337" s="19"/>
      <c r="BL1337" s="19"/>
      <c r="BM1337" s="19"/>
      <c r="BN1337" s="19"/>
      <c r="BO1337" s="19"/>
      <c r="BP1337" s="19"/>
      <c r="BQ1337" s="19"/>
      <c r="BR1337" s="19"/>
      <c r="BS1337" s="19"/>
      <c r="BT1337" s="19"/>
      <c r="BU1337" s="19"/>
      <c r="BV1337" s="19"/>
      <c r="BW1337" s="19"/>
      <c r="BX1337" s="19"/>
      <c r="BY1337" s="19"/>
      <c r="BZ1337" s="19"/>
    </row>
    <row r="1338" hidden="1">
      <c r="A1338" s="20" t="s">
        <v>6</v>
      </c>
      <c r="B1338" s="20" t="s">
        <v>33</v>
      </c>
      <c r="C1338" s="21">
        <v>1741.0</v>
      </c>
      <c r="D1338" s="22">
        <v>44359.0</v>
      </c>
      <c r="E1338" s="23">
        <v>44386.0</v>
      </c>
      <c r="F1338" s="20" t="s">
        <v>139</v>
      </c>
      <c r="G1338" s="20" t="s">
        <v>101</v>
      </c>
      <c r="H1338" s="24">
        <v>2.0</v>
      </c>
      <c r="I1338" s="25">
        <v>27.0</v>
      </c>
      <c r="J1338" s="26" t="s">
        <v>34</v>
      </c>
      <c r="K1338" s="27">
        <v>0.0</v>
      </c>
      <c r="L1338" s="28" t="s">
        <v>35</v>
      </c>
      <c r="M1338" s="28">
        <v>220000.0</v>
      </c>
      <c r="N1338" s="33"/>
      <c r="O1338" s="33"/>
      <c r="P1338" s="26" t="s">
        <v>863</v>
      </c>
      <c r="Q1338" s="19"/>
      <c r="R1338" s="19"/>
      <c r="S1338" s="19"/>
      <c r="T1338" s="19"/>
      <c r="U1338" s="19"/>
      <c r="V1338" s="19"/>
      <c r="W1338" s="19"/>
      <c r="X1338" s="19"/>
      <c r="Y1338" s="19"/>
      <c r="Z1338" s="19"/>
      <c r="AA1338" s="19"/>
      <c r="AB1338" s="19"/>
      <c r="AC1338" s="19"/>
      <c r="AD1338" s="19"/>
      <c r="AE1338" s="19"/>
      <c r="AF1338" s="19"/>
      <c r="AG1338" s="19"/>
      <c r="AH1338" s="19"/>
      <c r="AI1338" s="19"/>
      <c r="AJ1338" s="19"/>
      <c r="AK1338" s="19"/>
      <c r="AL1338" s="19"/>
      <c r="AM1338" s="19"/>
      <c r="AN1338" s="19"/>
      <c r="AO1338" s="19"/>
      <c r="AP1338" s="19"/>
      <c r="AQ1338" s="19"/>
      <c r="AR1338" s="19"/>
      <c r="AS1338" s="19"/>
      <c r="AT1338" s="19"/>
      <c r="AU1338" s="19"/>
      <c r="AV1338" s="19"/>
      <c r="AW1338" s="19"/>
      <c r="AX1338" s="19"/>
      <c r="AY1338" s="19"/>
      <c r="AZ1338" s="19"/>
      <c r="BA1338" s="19"/>
      <c r="BB1338" s="19"/>
      <c r="BC1338" s="19"/>
      <c r="BD1338" s="19"/>
      <c r="BE1338" s="19"/>
      <c r="BF1338" s="19"/>
      <c r="BG1338" s="19"/>
      <c r="BH1338" s="19"/>
      <c r="BI1338" s="19"/>
      <c r="BJ1338" s="19"/>
      <c r="BK1338" s="19"/>
      <c r="BL1338" s="19"/>
      <c r="BM1338" s="19"/>
      <c r="BN1338" s="19"/>
      <c r="BO1338" s="19"/>
      <c r="BP1338" s="19"/>
      <c r="BQ1338" s="19"/>
      <c r="BR1338" s="19"/>
      <c r="BS1338" s="19"/>
      <c r="BT1338" s="19"/>
      <c r="BU1338" s="19"/>
      <c r="BV1338" s="19"/>
      <c r="BW1338" s="19"/>
      <c r="BX1338" s="19"/>
      <c r="BY1338" s="19"/>
      <c r="BZ1338" s="19"/>
    </row>
    <row r="1339" hidden="1">
      <c r="A1339" s="20" t="s">
        <v>6</v>
      </c>
      <c r="B1339" s="20" t="s">
        <v>33</v>
      </c>
      <c r="C1339" s="21">
        <v>1742.0</v>
      </c>
      <c r="D1339" s="22">
        <v>44359.0</v>
      </c>
      <c r="E1339" s="23">
        <v>44386.0</v>
      </c>
      <c r="F1339" s="20" t="s">
        <v>139</v>
      </c>
      <c r="G1339" s="20" t="s">
        <v>101</v>
      </c>
      <c r="H1339" s="24">
        <v>2.0</v>
      </c>
      <c r="I1339" s="25">
        <v>27.0</v>
      </c>
      <c r="J1339" s="26" t="s">
        <v>34</v>
      </c>
      <c r="K1339" s="27">
        <v>0.0</v>
      </c>
      <c r="L1339" s="28" t="s">
        <v>35</v>
      </c>
      <c r="M1339" s="28">
        <v>50000.0</v>
      </c>
      <c r="N1339" s="33"/>
      <c r="O1339" s="33"/>
      <c r="P1339" s="26" t="s">
        <v>863</v>
      </c>
      <c r="Q1339" s="19"/>
      <c r="R1339" s="19"/>
      <c r="S1339" s="19"/>
      <c r="T1339" s="19"/>
      <c r="U1339" s="19"/>
      <c r="V1339" s="19"/>
      <c r="W1339" s="19"/>
      <c r="X1339" s="19"/>
      <c r="Y1339" s="19"/>
      <c r="Z1339" s="19"/>
      <c r="AA1339" s="19"/>
      <c r="AB1339" s="19"/>
      <c r="AC1339" s="19"/>
      <c r="AD1339" s="19"/>
      <c r="AE1339" s="19"/>
      <c r="AF1339" s="19"/>
      <c r="AG1339" s="19"/>
      <c r="AH1339" s="19"/>
      <c r="AI1339" s="19"/>
      <c r="AJ1339" s="19"/>
      <c r="AK1339" s="19"/>
      <c r="AL1339" s="19"/>
      <c r="AM1339" s="19"/>
      <c r="AN1339" s="19"/>
      <c r="AO1339" s="19"/>
      <c r="AP1339" s="19"/>
      <c r="AQ1339" s="19"/>
      <c r="AR1339" s="19"/>
      <c r="AS1339" s="19"/>
      <c r="AT1339" s="19"/>
      <c r="AU1339" s="19"/>
      <c r="AV1339" s="19"/>
      <c r="AW1339" s="19"/>
      <c r="AX1339" s="19"/>
      <c r="AY1339" s="19"/>
      <c r="AZ1339" s="19"/>
      <c r="BA1339" s="19"/>
      <c r="BB1339" s="19"/>
      <c r="BC1339" s="19"/>
      <c r="BD1339" s="19"/>
      <c r="BE1339" s="19"/>
      <c r="BF1339" s="19"/>
      <c r="BG1339" s="19"/>
      <c r="BH1339" s="19"/>
      <c r="BI1339" s="19"/>
      <c r="BJ1339" s="19"/>
      <c r="BK1339" s="19"/>
      <c r="BL1339" s="19"/>
      <c r="BM1339" s="19"/>
      <c r="BN1339" s="19"/>
      <c r="BO1339" s="19"/>
      <c r="BP1339" s="19"/>
      <c r="BQ1339" s="19"/>
      <c r="BR1339" s="19"/>
      <c r="BS1339" s="19"/>
      <c r="BT1339" s="19"/>
      <c r="BU1339" s="19"/>
      <c r="BV1339" s="19"/>
      <c r="BW1339" s="19"/>
      <c r="BX1339" s="19"/>
      <c r="BY1339" s="19"/>
      <c r="BZ1339" s="19"/>
    </row>
    <row r="1340" hidden="1">
      <c r="A1340" s="20" t="s">
        <v>7</v>
      </c>
      <c r="B1340" s="20" t="s">
        <v>33</v>
      </c>
      <c r="C1340" s="21">
        <v>293.0</v>
      </c>
      <c r="D1340" s="22">
        <v>44336.0</v>
      </c>
      <c r="E1340" s="23">
        <v>44387.0</v>
      </c>
      <c r="F1340" s="20" t="s">
        <v>139</v>
      </c>
      <c r="G1340" s="20" t="s">
        <v>101</v>
      </c>
      <c r="H1340" s="24">
        <v>2.0</v>
      </c>
      <c r="I1340" s="25">
        <v>114.0</v>
      </c>
      <c r="J1340" s="26" t="s">
        <v>39</v>
      </c>
      <c r="K1340" s="27">
        <v>0.25</v>
      </c>
      <c r="L1340" s="28" t="s">
        <v>26</v>
      </c>
      <c r="M1340" s="28">
        <v>20000.0</v>
      </c>
      <c r="N1340" s="33"/>
      <c r="O1340" s="33"/>
      <c r="P1340" s="26" t="s">
        <v>864</v>
      </c>
      <c r="Q1340" s="19"/>
      <c r="R1340" s="19"/>
      <c r="S1340" s="19"/>
      <c r="T1340" s="19"/>
      <c r="U1340" s="19"/>
      <c r="V1340" s="19"/>
      <c r="W1340" s="19"/>
      <c r="X1340" s="19"/>
      <c r="Y1340" s="19"/>
      <c r="Z1340" s="19"/>
      <c r="AA1340" s="19"/>
      <c r="AB1340" s="19"/>
      <c r="AC1340" s="19"/>
      <c r="AD1340" s="19"/>
      <c r="AE1340" s="19"/>
      <c r="AF1340" s="19"/>
      <c r="AG1340" s="19"/>
      <c r="AH1340" s="19"/>
      <c r="AI1340" s="19"/>
      <c r="AJ1340" s="19"/>
      <c r="AK1340" s="19"/>
      <c r="AL1340" s="19"/>
      <c r="AM1340" s="19"/>
      <c r="AN1340" s="19"/>
      <c r="AO1340" s="19"/>
      <c r="AP1340" s="19"/>
      <c r="AQ1340" s="19"/>
      <c r="AR1340" s="19"/>
      <c r="AS1340" s="19"/>
      <c r="AT1340" s="19"/>
      <c r="AU1340" s="19"/>
      <c r="AV1340" s="19"/>
      <c r="AW1340" s="19"/>
      <c r="AX1340" s="19"/>
      <c r="AY1340" s="19"/>
      <c r="AZ1340" s="19"/>
      <c r="BA1340" s="19"/>
      <c r="BB1340" s="19"/>
      <c r="BC1340" s="19"/>
      <c r="BD1340" s="19"/>
      <c r="BE1340" s="19"/>
      <c r="BF1340" s="19"/>
      <c r="BG1340" s="19"/>
      <c r="BH1340" s="19"/>
      <c r="BI1340" s="19"/>
      <c r="BJ1340" s="19"/>
      <c r="BK1340" s="19"/>
      <c r="BL1340" s="19"/>
      <c r="BM1340" s="19"/>
      <c r="BN1340" s="19"/>
      <c r="BO1340" s="19"/>
      <c r="BP1340" s="19"/>
      <c r="BQ1340" s="19"/>
      <c r="BR1340" s="19"/>
      <c r="BS1340" s="19"/>
      <c r="BT1340" s="19"/>
      <c r="BU1340" s="19"/>
      <c r="BV1340" s="19"/>
      <c r="BW1340" s="19"/>
      <c r="BX1340" s="19"/>
      <c r="BY1340" s="19"/>
      <c r="BZ1340" s="19"/>
    </row>
    <row r="1341">
      <c r="A1341" s="20" t="s">
        <v>7</v>
      </c>
      <c r="B1341" s="20" t="s">
        <v>38</v>
      </c>
      <c r="C1341" s="21">
        <v>1847.0</v>
      </c>
      <c r="D1341" s="22">
        <v>43845.0</v>
      </c>
      <c r="E1341" s="23">
        <v>43920.0</v>
      </c>
      <c r="F1341" s="20" t="s">
        <v>87</v>
      </c>
      <c r="G1341" s="20" t="s">
        <v>29</v>
      </c>
      <c r="H1341" s="24">
        <v>1.0</v>
      </c>
      <c r="I1341" s="25">
        <v>74.0</v>
      </c>
      <c r="J1341" s="26" t="s">
        <v>30</v>
      </c>
      <c r="K1341" s="27">
        <v>1.0</v>
      </c>
      <c r="L1341" s="28" t="s">
        <v>31</v>
      </c>
      <c r="M1341" s="28">
        <v>520000.0</v>
      </c>
      <c r="N1341" s="33"/>
      <c r="O1341" s="33"/>
      <c r="P1341" s="26" t="s">
        <v>48</v>
      </c>
      <c r="Q1341" s="19"/>
      <c r="R1341" s="19"/>
      <c r="S1341" s="19"/>
      <c r="T1341" s="31">
        <f t="shared" ref="T1341:T1343" si="7">IF(ROUNDUP(MONTH(E1341)/3,0)-1=0,4,ROUNDUP(MONTH(E1341)/3,0)-1)</f>
        <v>4</v>
      </c>
      <c r="U1341" s="19"/>
      <c r="V1341" s="19"/>
      <c r="W1341" s="19"/>
      <c r="X1341" s="19"/>
      <c r="Y1341" s="19"/>
      <c r="Z1341" s="19"/>
      <c r="AA1341" s="19"/>
      <c r="AB1341" s="19"/>
      <c r="AC1341" s="19"/>
      <c r="AD1341" s="19"/>
      <c r="AE1341" s="19"/>
      <c r="AF1341" s="19"/>
      <c r="AG1341" s="19"/>
      <c r="AH1341" s="19"/>
      <c r="AI1341" s="19"/>
      <c r="AJ1341" s="19"/>
      <c r="AK1341" s="19"/>
      <c r="AL1341" s="19"/>
      <c r="AM1341" s="19"/>
      <c r="AN1341" s="19"/>
      <c r="AO1341" s="19"/>
      <c r="AP1341" s="19"/>
      <c r="AQ1341" s="19"/>
      <c r="AR1341" s="19"/>
      <c r="AS1341" s="19"/>
      <c r="AT1341" s="19"/>
      <c r="AU1341" s="19"/>
      <c r="AV1341" s="19"/>
      <c r="AW1341" s="19"/>
      <c r="AX1341" s="19"/>
      <c r="AY1341" s="19"/>
      <c r="AZ1341" s="19"/>
      <c r="BA1341" s="19"/>
      <c r="BB1341" s="19"/>
      <c r="BC1341" s="19"/>
      <c r="BD1341" s="19"/>
      <c r="BE1341" s="19"/>
      <c r="BF1341" s="19"/>
      <c r="BG1341" s="19"/>
      <c r="BH1341" s="19"/>
      <c r="BI1341" s="19"/>
      <c r="BJ1341" s="19"/>
      <c r="BK1341" s="19"/>
      <c r="BL1341" s="19"/>
      <c r="BM1341" s="19"/>
      <c r="BN1341" s="19"/>
      <c r="BO1341" s="19"/>
      <c r="BP1341" s="19"/>
      <c r="BQ1341" s="19"/>
      <c r="BR1341" s="19"/>
      <c r="BS1341" s="19"/>
      <c r="BT1341" s="19"/>
      <c r="BU1341" s="19"/>
      <c r="BV1341" s="19"/>
      <c r="BW1341" s="19"/>
      <c r="BX1341" s="19"/>
      <c r="BY1341" s="19"/>
      <c r="BZ1341" s="19"/>
    </row>
    <row r="1342">
      <c r="A1342" s="20" t="s">
        <v>7</v>
      </c>
      <c r="B1342" s="20" t="s">
        <v>22</v>
      </c>
      <c r="C1342" s="21">
        <v>1377.0</v>
      </c>
      <c r="D1342" s="22">
        <v>43909.0</v>
      </c>
      <c r="E1342" s="23">
        <v>43919.0</v>
      </c>
      <c r="F1342" s="20" t="s">
        <v>87</v>
      </c>
      <c r="G1342" s="20" t="s">
        <v>29</v>
      </c>
      <c r="H1342" s="24">
        <v>1.0</v>
      </c>
      <c r="I1342" s="25">
        <v>10.0</v>
      </c>
      <c r="J1342" s="26" t="s">
        <v>30</v>
      </c>
      <c r="K1342" s="27">
        <v>1.0</v>
      </c>
      <c r="L1342" s="28" t="s">
        <v>31</v>
      </c>
      <c r="M1342" s="28">
        <v>75000.0</v>
      </c>
      <c r="N1342" s="29"/>
      <c r="O1342" s="30">
        <v>43965.0</v>
      </c>
      <c r="P1342" s="26" t="s">
        <v>632</v>
      </c>
      <c r="Q1342" s="19"/>
      <c r="R1342" s="19"/>
      <c r="S1342" s="19"/>
      <c r="T1342" s="31">
        <f t="shared" si="7"/>
        <v>4</v>
      </c>
      <c r="U1342" s="19"/>
      <c r="V1342" s="19"/>
      <c r="W1342" s="19"/>
      <c r="X1342" s="19"/>
      <c r="Y1342" s="19"/>
      <c r="Z1342" s="19"/>
      <c r="AA1342" s="19"/>
      <c r="AB1342" s="19"/>
      <c r="AC1342" s="19"/>
      <c r="AD1342" s="19"/>
      <c r="AE1342" s="19"/>
      <c r="AF1342" s="19"/>
      <c r="AG1342" s="19"/>
      <c r="AH1342" s="19"/>
      <c r="AI1342" s="19"/>
      <c r="AJ1342" s="19"/>
      <c r="AK1342" s="19"/>
      <c r="AL1342" s="19"/>
      <c r="AM1342" s="19"/>
      <c r="AN1342" s="19"/>
      <c r="AO1342" s="19"/>
      <c r="AP1342" s="19"/>
      <c r="AQ1342" s="19"/>
      <c r="AR1342" s="19"/>
      <c r="AS1342" s="19"/>
      <c r="AT1342" s="19"/>
      <c r="AU1342" s="19"/>
      <c r="AV1342" s="19"/>
      <c r="AW1342" s="19"/>
      <c r="AX1342" s="19"/>
      <c r="AY1342" s="19"/>
      <c r="AZ1342" s="19"/>
      <c r="BA1342" s="19"/>
      <c r="BB1342" s="19"/>
      <c r="BC1342" s="19"/>
      <c r="BD1342" s="19"/>
      <c r="BE1342" s="19"/>
      <c r="BF1342" s="19"/>
      <c r="BG1342" s="19"/>
      <c r="BH1342" s="19"/>
      <c r="BI1342" s="19"/>
      <c r="BJ1342" s="19"/>
      <c r="BK1342" s="19"/>
      <c r="BL1342" s="19"/>
      <c r="BM1342" s="19"/>
      <c r="BN1342" s="19"/>
      <c r="BO1342" s="19"/>
      <c r="BP1342" s="19"/>
      <c r="BQ1342" s="19"/>
      <c r="BR1342" s="19"/>
      <c r="BS1342" s="19"/>
      <c r="BT1342" s="19"/>
      <c r="BU1342" s="19"/>
      <c r="BV1342" s="19"/>
      <c r="BW1342" s="19"/>
      <c r="BX1342" s="19"/>
      <c r="BY1342" s="19"/>
      <c r="BZ1342" s="19"/>
    </row>
    <row r="1343">
      <c r="A1343" s="20" t="s">
        <v>7</v>
      </c>
      <c r="B1343" s="20" t="s">
        <v>38</v>
      </c>
      <c r="C1343" s="21">
        <v>1317.0</v>
      </c>
      <c r="D1343" s="22">
        <v>43842.0</v>
      </c>
      <c r="E1343" s="23">
        <v>43919.0</v>
      </c>
      <c r="F1343" s="20" t="s">
        <v>87</v>
      </c>
      <c r="G1343" s="20" t="s">
        <v>29</v>
      </c>
      <c r="H1343" s="24">
        <v>1.0</v>
      </c>
      <c r="I1343" s="25">
        <v>76.0</v>
      </c>
      <c r="J1343" s="26" t="s">
        <v>30</v>
      </c>
      <c r="K1343" s="27">
        <v>1.0</v>
      </c>
      <c r="L1343" s="28" t="s">
        <v>31</v>
      </c>
      <c r="M1343" s="28">
        <v>150000.0</v>
      </c>
      <c r="N1343" s="29"/>
      <c r="O1343" s="30">
        <v>43868.0</v>
      </c>
      <c r="P1343" s="26" t="s">
        <v>48</v>
      </c>
      <c r="Q1343" s="19"/>
      <c r="R1343" s="19"/>
      <c r="S1343" s="19"/>
      <c r="T1343" s="31">
        <f t="shared" si="7"/>
        <v>4</v>
      </c>
      <c r="U1343" s="19"/>
      <c r="V1343" s="19"/>
      <c r="W1343" s="19"/>
      <c r="X1343" s="19"/>
      <c r="Y1343" s="19"/>
      <c r="Z1343" s="19"/>
      <c r="AA1343" s="19"/>
      <c r="AB1343" s="19"/>
      <c r="AC1343" s="19"/>
      <c r="AD1343" s="19"/>
      <c r="AE1343" s="19"/>
      <c r="AF1343" s="19"/>
      <c r="AG1343" s="19"/>
      <c r="AH1343" s="19"/>
      <c r="AI1343" s="19"/>
      <c r="AJ1343" s="19"/>
      <c r="AK1343" s="19"/>
      <c r="AL1343" s="19"/>
      <c r="AM1343" s="19"/>
      <c r="AN1343" s="19"/>
      <c r="AO1343" s="19"/>
      <c r="AP1343" s="19"/>
      <c r="AQ1343" s="19"/>
      <c r="AR1343" s="19"/>
      <c r="AS1343" s="19"/>
      <c r="AT1343" s="19"/>
      <c r="AU1343" s="19"/>
      <c r="AV1343" s="19"/>
      <c r="AW1343" s="19"/>
      <c r="AX1343" s="19"/>
      <c r="AY1343" s="19"/>
      <c r="AZ1343" s="19"/>
      <c r="BA1343" s="19"/>
      <c r="BB1343" s="19"/>
      <c r="BC1343" s="19"/>
      <c r="BD1343" s="19"/>
      <c r="BE1343" s="19"/>
      <c r="BF1343" s="19"/>
      <c r="BG1343" s="19"/>
      <c r="BH1343" s="19"/>
      <c r="BI1343" s="19"/>
      <c r="BJ1343" s="19"/>
      <c r="BK1343" s="19"/>
      <c r="BL1343" s="19"/>
      <c r="BM1343" s="19"/>
      <c r="BN1343" s="19"/>
      <c r="BO1343" s="19"/>
      <c r="BP1343" s="19"/>
      <c r="BQ1343" s="19"/>
      <c r="BR1343" s="19"/>
      <c r="BS1343" s="19"/>
      <c r="BT1343" s="19"/>
      <c r="BU1343" s="19"/>
      <c r="BV1343" s="19"/>
      <c r="BW1343" s="19"/>
      <c r="BX1343" s="19"/>
      <c r="BY1343" s="19"/>
      <c r="BZ1343" s="19"/>
    </row>
    <row r="1344" hidden="1">
      <c r="A1344" s="20" t="s">
        <v>7</v>
      </c>
      <c r="B1344" s="20" t="s">
        <v>22</v>
      </c>
      <c r="C1344" s="21">
        <v>1.0</v>
      </c>
      <c r="D1344" s="22">
        <v>44242.0</v>
      </c>
      <c r="E1344" s="23">
        <v>44389.0</v>
      </c>
      <c r="F1344" s="20" t="s">
        <v>139</v>
      </c>
      <c r="G1344" s="20" t="s">
        <v>101</v>
      </c>
      <c r="H1344" s="24">
        <v>2.0</v>
      </c>
      <c r="I1344" s="25">
        <v>147.0</v>
      </c>
      <c r="J1344" s="26" t="s">
        <v>34</v>
      </c>
      <c r="K1344" s="27">
        <v>0.0</v>
      </c>
      <c r="L1344" s="28" t="s">
        <v>35</v>
      </c>
      <c r="M1344" s="28">
        <v>240000.0</v>
      </c>
      <c r="N1344" s="33"/>
      <c r="O1344" s="33"/>
      <c r="P1344" s="26" t="s">
        <v>865</v>
      </c>
      <c r="Q1344" s="19"/>
      <c r="R1344" s="19"/>
      <c r="S1344" s="19"/>
      <c r="T1344" s="19"/>
      <c r="U1344" s="19"/>
      <c r="V1344" s="19"/>
      <c r="W1344" s="19"/>
      <c r="X1344" s="19"/>
      <c r="Y1344" s="19"/>
      <c r="Z1344" s="19"/>
      <c r="AA1344" s="19"/>
      <c r="AB1344" s="19"/>
      <c r="AC1344" s="19"/>
      <c r="AD1344" s="19"/>
      <c r="AE1344" s="19"/>
      <c r="AF1344" s="19"/>
      <c r="AG1344" s="19"/>
      <c r="AH1344" s="19"/>
      <c r="AI1344" s="19"/>
      <c r="AJ1344" s="19"/>
      <c r="AK1344" s="19"/>
      <c r="AL1344" s="19"/>
      <c r="AM1344" s="19"/>
      <c r="AN1344" s="19"/>
      <c r="AO1344" s="19"/>
      <c r="AP1344" s="19"/>
      <c r="AQ1344" s="19"/>
      <c r="AR1344" s="19"/>
      <c r="AS1344" s="19"/>
      <c r="AT1344" s="19"/>
      <c r="AU1344" s="19"/>
      <c r="AV1344" s="19"/>
      <c r="AW1344" s="19"/>
      <c r="AX1344" s="19"/>
      <c r="AY1344" s="19"/>
      <c r="AZ1344" s="19"/>
      <c r="BA1344" s="19"/>
      <c r="BB1344" s="19"/>
      <c r="BC1344" s="19"/>
      <c r="BD1344" s="19"/>
      <c r="BE1344" s="19"/>
      <c r="BF1344" s="19"/>
      <c r="BG1344" s="19"/>
      <c r="BH1344" s="19"/>
      <c r="BI1344" s="19"/>
      <c r="BJ1344" s="19"/>
      <c r="BK1344" s="19"/>
      <c r="BL1344" s="19"/>
      <c r="BM1344" s="19"/>
      <c r="BN1344" s="19"/>
      <c r="BO1344" s="19"/>
      <c r="BP1344" s="19"/>
      <c r="BQ1344" s="19"/>
      <c r="BR1344" s="19"/>
      <c r="BS1344" s="19"/>
      <c r="BT1344" s="19"/>
      <c r="BU1344" s="19"/>
      <c r="BV1344" s="19"/>
      <c r="BW1344" s="19"/>
      <c r="BX1344" s="19"/>
      <c r="BY1344" s="19"/>
      <c r="BZ1344" s="19"/>
    </row>
    <row r="1345" hidden="1">
      <c r="A1345" s="20" t="s">
        <v>7</v>
      </c>
      <c r="B1345" s="20" t="s">
        <v>38</v>
      </c>
      <c r="C1345" s="21">
        <v>71.0</v>
      </c>
      <c r="D1345" s="22">
        <v>44454.0</v>
      </c>
      <c r="E1345" s="23">
        <v>44392.0</v>
      </c>
      <c r="F1345" s="20" t="s">
        <v>139</v>
      </c>
      <c r="G1345" s="20" t="s">
        <v>101</v>
      </c>
      <c r="H1345" s="24">
        <v>2.0</v>
      </c>
      <c r="I1345" s="25">
        <v>119.0</v>
      </c>
      <c r="J1345" s="26" t="s">
        <v>39</v>
      </c>
      <c r="K1345" s="27">
        <v>0.25</v>
      </c>
      <c r="L1345" s="28" t="s">
        <v>26</v>
      </c>
      <c r="M1345" s="28">
        <v>150000.0</v>
      </c>
      <c r="N1345" s="29"/>
      <c r="O1345" s="30">
        <v>44266.0</v>
      </c>
      <c r="P1345" s="34" t="s">
        <v>866</v>
      </c>
      <c r="Q1345" s="19"/>
      <c r="R1345" s="19"/>
      <c r="S1345" s="19"/>
      <c r="T1345" s="19"/>
      <c r="U1345" s="19"/>
      <c r="V1345" s="19"/>
      <c r="W1345" s="19"/>
      <c r="X1345" s="19"/>
      <c r="Y1345" s="19"/>
      <c r="Z1345" s="19"/>
      <c r="AA1345" s="19"/>
      <c r="AB1345" s="19"/>
      <c r="AC1345" s="19"/>
      <c r="AD1345" s="19"/>
      <c r="AE1345" s="19"/>
      <c r="AF1345" s="19"/>
      <c r="AG1345" s="19"/>
      <c r="AH1345" s="19"/>
      <c r="AI1345" s="19"/>
      <c r="AJ1345" s="19"/>
      <c r="AK1345" s="19"/>
      <c r="AL1345" s="19"/>
      <c r="AM1345" s="19"/>
      <c r="AN1345" s="19"/>
      <c r="AO1345" s="19"/>
      <c r="AP1345" s="19"/>
      <c r="AQ1345" s="19"/>
      <c r="AR1345" s="19"/>
      <c r="AS1345" s="19"/>
      <c r="AT1345" s="19"/>
      <c r="AU1345" s="19"/>
      <c r="AV1345" s="19"/>
      <c r="AW1345" s="19"/>
      <c r="AX1345" s="19"/>
      <c r="AY1345" s="19"/>
      <c r="AZ1345" s="19"/>
      <c r="BA1345" s="19"/>
      <c r="BB1345" s="19"/>
      <c r="BC1345" s="19"/>
      <c r="BD1345" s="19"/>
      <c r="BE1345" s="19"/>
      <c r="BF1345" s="19"/>
      <c r="BG1345" s="19"/>
      <c r="BH1345" s="19"/>
      <c r="BI1345" s="19"/>
      <c r="BJ1345" s="19"/>
      <c r="BK1345" s="19"/>
      <c r="BL1345" s="19"/>
      <c r="BM1345" s="19"/>
      <c r="BN1345" s="19"/>
      <c r="BO1345" s="19"/>
      <c r="BP1345" s="19"/>
      <c r="BQ1345" s="19"/>
      <c r="BR1345" s="19"/>
      <c r="BS1345" s="19"/>
      <c r="BT1345" s="19"/>
      <c r="BU1345" s="19"/>
      <c r="BV1345" s="19"/>
      <c r="BW1345" s="19"/>
      <c r="BX1345" s="19"/>
      <c r="BY1345" s="19"/>
      <c r="BZ1345" s="19"/>
    </row>
    <row r="1346" hidden="1">
      <c r="A1346" s="20" t="s">
        <v>7</v>
      </c>
      <c r="B1346" s="20" t="s">
        <v>38</v>
      </c>
      <c r="C1346" s="21">
        <v>1078.0</v>
      </c>
      <c r="D1346" s="22">
        <v>44316.0</v>
      </c>
      <c r="E1346" s="23">
        <v>44392.0</v>
      </c>
      <c r="F1346" s="20" t="s">
        <v>139</v>
      </c>
      <c r="G1346" s="20" t="s">
        <v>101</v>
      </c>
      <c r="H1346" s="24">
        <v>2.0</v>
      </c>
      <c r="I1346" s="25">
        <v>76.0</v>
      </c>
      <c r="J1346" s="26" t="s">
        <v>34</v>
      </c>
      <c r="K1346" s="27">
        <v>0.0</v>
      </c>
      <c r="L1346" s="28" t="s">
        <v>35</v>
      </c>
      <c r="M1346" s="28">
        <v>0.0</v>
      </c>
      <c r="N1346" s="29"/>
      <c r="O1346" s="30">
        <v>44268.0</v>
      </c>
      <c r="P1346" s="26" t="s">
        <v>150</v>
      </c>
      <c r="Q1346" s="19"/>
      <c r="R1346" s="19"/>
      <c r="S1346" s="19"/>
      <c r="T1346" s="19"/>
      <c r="U1346" s="19"/>
      <c r="V1346" s="19"/>
      <c r="W1346" s="19"/>
      <c r="X1346" s="19"/>
      <c r="Y1346" s="19"/>
      <c r="Z1346" s="19"/>
      <c r="AA1346" s="19"/>
      <c r="AB1346" s="19"/>
      <c r="AC1346" s="19"/>
      <c r="AD1346" s="19"/>
      <c r="AE1346" s="19"/>
      <c r="AF1346" s="19"/>
      <c r="AG1346" s="19"/>
      <c r="AH1346" s="19"/>
      <c r="AI1346" s="19"/>
      <c r="AJ1346" s="19"/>
      <c r="AK1346" s="19"/>
      <c r="AL1346" s="19"/>
      <c r="AM1346" s="19"/>
      <c r="AN1346" s="19"/>
      <c r="AO1346" s="19"/>
      <c r="AP1346" s="19"/>
      <c r="AQ1346" s="19"/>
      <c r="AR1346" s="19"/>
      <c r="AS1346" s="19"/>
      <c r="AT1346" s="19"/>
      <c r="AU1346" s="19"/>
      <c r="AV1346" s="19"/>
      <c r="AW1346" s="19"/>
      <c r="AX1346" s="19"/>
      <c r="AY1346" s="19"/>
      <c r="AZ1346" s="19"/>
      <c r="BA1346" s="19"/>
      <c r="BB1346" s="19"/>
      <c r="BC1346" s="19"/>
      <c r="BD1346" s="19"/>
      <c r="BE1346" s="19"/>
      <c r="BF1346" s="19"/>
      <c r="BG1346" s="19"/>
      <c r="BH1346" s="19"/>
      <c r="BI1346" s="19"/>
      <c r="BJ1346" s="19"/>
      <c r="BK1346" s="19"/>
      <c r="BL1346" s="19"/>
      <c r="BM1346" s="19"/>
      <c r="BN1346" s="19"/>
      <c r="BO1346" s="19"/>
      <c r="BP1346" s="19"/>
      <c r="BQ1346" s="19"/>
      <c r="BR1346" s="19"/>
      <c r="BS1346" s="19"/>
      <c r="BT1346" s="19"/>
      <c r="BU1346" s="19"/>
      <c r="BV1346" s="19"/>
      <c r="BW1346" s="19"/>
      <c r="BX1346" s="19"/>
      <c r="BY1346" s="19"/>
      <c r="BZ1346" s="19"/>
    </row>
    <row r="1347" hidden="1">
      <c r="A1347" s="20" t="s">
        <v>6</v>
      </c>
      <c r="B1347" s="20" t="s">
        <v>22</v>
      </c>
      <c r="C1347" s="21">
        <v>534.0</v>
      </c>
      <c r="D1347" s="22">
        <v>44256.0</v>
      </c>
      <c r="E1347" s="23">
        <v>44392.0</v>
      </c>
      <c r="F1347" s="20" t="s">
        <v>139</v>
      </c>
      <c r="G1347" s="20" t="s">
        <v>101</v>
      </c>
      <c r="H1347" s="24">
        <v>2.0</v>
      </c>
      <c r="I1347" s="25">
        <v>136.0</v>
      </c>
      <c r="J1347" s="26" t="s">
        <v>34</v>
      </c>
      <c r="K1347" s="27">
        <v>0.0</v>
      </c>
      <c r="L1347" s="28" t="s">
        <v>35</v>
      </c>
      <c r="M1347" s="28">
        <v>150000.0</v>
      </c>
      <c r="N1347" s="29"/>
      <c r="O1347" s="30">
        <v>44331.0</v>
      </c>
      <c r="P1347" s="26" t="s">
        <v>149</v>
      </c>
      <c r="Q1347" s="19"/>
      <c r="R1347" s="19"/>
      <c r="S1347" s="19"/>
      <c r="T1347" s="19"/>
      <c r="U1347" s="19"/>
      <c r="V1347" s="19"/>
      <c r="W1347" s="19"/>
      <c r="X1347" s="19"/>
      <c r="Y1347" s="19"/>
      <c r="Z1347" s="19"/>
      <c r="AA1347" s="19"/>
      <c r="AB1347" s="19"/>
      <c r="AC1347" s="19"/>
      <c r="AD1347" s="19"/>
      <c r="AE1347" s="19"/>
      <c r="AF1347" s="19"/>
      <c r="AG1347" s="19"/>
      <c r="AH1347" s="19"/>
      <c r="AI1347" s="19"/>
      <c r="AJ1347" s="19"/>
      <c r="AK1347" s="19"/>
      <c r="AL1347" s="19"/>
      <c r="AM1347" s="19"/>
      <c r="AN1347" s="19"/>
      <c r="AO1347" s="19"/>
      <c r="AP1347" s="19"/>
      <c r="AQ1347" s="19"/>
      <c r="AR1347" s="19"/>
      <c r="AS1347" s="19"/>
      <c r="AT1347" s="19"/>
      <c r="AU1347" s="19"/>
      <c r="AV1347" s="19"/>
      <c r="AW1347" s="19"/>
      <c r="AX1347" s="19"/>
      <c r="AY1347" s="19"/>
      <c r="AZ1347" s="19"/>
      <c r="BA1347" s="19"/>
      <c r="BB1347" s="19"/>
      <c r="BC1347" s="19"/>
      <c r="BD1347" s="19"/>
      <c r="BE1347" s="19"/>
      <c r="BF1347" s="19"/>
      <c r="BG1347" s="19"/>
      <c r="BH1347" s="19"/>
      <c r="BI1347" s="19"/>
      <c r="BJ1347" s="19"/>
      <c r="BK1347" s="19"/>
      <c r="BL1347" s="19"/>
      <c r="BM1347" s="19"/>
      <c r="BN1347" s="19"/>
      <c r="BO1347" s="19"/>
      <c r="BP1347" s="19"/>
      <c r="BQ1347" s="19"/>
      <c r="BR1347" s="19"/>
      <c r="BS1347" s="19"/>
      <c r="BT1347" s="19"/>
      <c r="BU1347" s="19"/>
      <c r="BV1347" s="19"/>
      <c r="BW1347" s="19"/>
      <c r="BX1347" s="19"/>
      <c r="BY1347" s="19"/>
      <c r="BZ1347" s="19"/>
    </row>
    <row r="1348" hidden="1">
      <c r="A1348" s="20" t="s">
        <v>7</v>
      </c>
      <c r="B1348" s="20" t="s">
        <v>22</v>
      </c>
      <c r="C1348" s="21">
        <v>535.0</v>
      </c>
      <c r="D1348" s="22">
        <v>44256.0</v>
      </c>
      <c r="E1348" s="23">
        <v>44392.0</v>
      </c>
      <c r="F1348" s="20" t="s">
        <v>139</v>
      </c>
      <c r="G1348" s="20" t="s">
        <v>101</v>
      </c>
      <c r="H1348" s="24">
        <v>2.0</v>
      </c>
      <c r="I1348" s="25">
        <v>136.0</v>
      </c>
      <c r="J1348" s="26" t="s">
        <v>34</v>
      </c>
      <c r="K1348" s="27">
        <v>0.0</v>
      </c>
      <c r="L1348" s="28" t="s">
        <v>35</v>
      </c>
      <c r="M1348" s="28">
        <v>150000.0</v>
      </c>
      <c r="N1348" s="29"/>
      <c r="O1348" s="30">
        <v>44331.0</v>
      </c>
      <c r="P1348" s="26" t="s">
        <v>149</v>
      </c>
      <c r="Q1348" s="19"/>
      <c r="R1348" s="19"/>
      <c r="S1348" s="19"/>
      <c r="T1348" s="19"/>
      <c r="U1348" s="19"/>
      <c r="V1348" s="19"/>
      <c r="W1348" s="19"/>
      <c r="X1348" s="19"/>
      <c r="Y1348" s="19"/>
      <c r="Z1348" s="19"/>
      <c r="AA1348" s="19"/>
      <c r="AB1348" s="19"/>
      <c r="AC1348" s="19"/>
      <c r="AD1348" s="19"/>
      <c r="AE1348" s="19"/>
      <c r="AF1348" s="19"/>
      <c r="AG1348" s="19"/>
      <c r="AH1348" s="19"/>
      <c r="AI1348" s="19"/>
      <c r="AJ1348" s="19"/>
      <c r="AK1348" s="19"/>
      <c r="AL1348" s="19"/>
      <c r="AM1348" s="19"/>
      <c r="AN1348" s="19"/>
      <c r="AO1348" s="19"/>
      <c r="AP1348" s="19"/>
      <c r="AQ1348" s="19"/>
      <c r="AR1348" s="19"/>
      <c r="AS1348" s="19"/>
      <c r="AT1348" s="19"/>
      <c r="AU1348" s="19"/>
      <c r="AV1348" s="19"/>
      <c r="AW1348" s="19"/>
      <c r="AX1348" s="19"/>
      <c r="AY1348" s="19"/>
      <c r="AZ1348" s="19"/>
      <c r="BA1348" s="19"/>
      <c r="BB1348" s="19"/>
      <c r="BC1348" s="19"/>
      <c r="BD1348" s="19"/>
      <c r="BE1348" s="19"/>
      <c r="BF1348" s="19"/>
      <c r="BG1348" s="19"/>
      <c r="BH1348" s="19"/>
      <c r="BI1348" s="19"/>
      <c r="BJ1348" s="19"/>
      <c r="BK1348" s="19"/>
      <c r="BL1348" s="19"/>
      <c r="BM1348" s="19"/>
      <c r="BN1348" s="19"/>
      <c r="BO1348" s="19"/>
      <c r="BP1348" s="19"/>
      <c r="BQ1348" s="19"/>
      <c r="BR1348" s="19"/>
      <c r="BS1348" s="19"/>
      <c r="BT1348" s="19"/>
      <c r="BU1348" s="19"/>
      <c r="BV1348" s="19"/>
      <c r="BW1348" s="19"/>
      <c r="BX1348" s="19"/>
      <c r="BY1348" s="19"/>
      <c r="BZ1348" s="19"/>
    </row>
    <row r="1349" hidden="1">
      <c r="A1349" s="20" t="s">
        <v>6</v>
      </c>
      <c r="B1349" s="20" t="s">
        <v>38</v>
      </c>
      <c r="C1349" s="21">
        <v>772.0</v>
      </c>
      <c r="D1349" s="22">
        <v>44247.0</v>
      </c>
      <c r="E1349" s="23">
        <v>44392.0</v>
      </c>
      <c r="F1349" s="20" t="s">
        <v>139</v>
      </c>
      <c r="G1349" s="20" t="s">
        <v>101</v>
      </c>
      <c r="H1349" s="24">
        <v>2.0</v>
      </c>
      <c r="I1349" s="25">
        <v>145.0</v>
      </c>
      <c r="J1349" s="26" t="s">
        <v>34</v>
      </c>
      <c r="K1349" s="27">
        <v>0.0</v>
      </c>
      <c r="L1349" s="28" t="s">
        <v>35</v>
      </c>
      <c r="M1349" s="28">
        <v>50000.0</v>
      </c>
      <c r="N1349" s="29"/>
      <c r="O1349" s="30">
        <v>44312.0</v>
      </c>
      <c r="P1349" s="26" t="s">
        <v>149</v>
      </c>
      <c r="Q1349" s="19"/>
      <c r="R1349" s="19"/>
      <c r="S1349" s="19"/>
      <c r="T1349" s="19"/>
      <c r="U1349" s="19"/>
      <c r="V1349" s="19"/>
      <c r="W1349" s="19"/>
      <c r="X1349" s="19"/>
      <c r="Y1349" s="19"/>
      <c r="Z1349" s="19"/>
      <c r="AA1349" s="19"/>
      <c r="AB1349" s="19"/>
      <c r="AC1349" s="19"/>
      <c r="AD1349" s="19"/>
      <c r="AE1349" s="19"/>
      <c r="AF1349" s="19"/>
      <c r="AG1349" s="19"/>
      <c r="AH1349" s="19"/>
      <c r="AI1349" s="19"/>
      <c r="AJ1349" s="19"/>
      <c r="AK1349" s="19"/>
      <c r="AL1349" s="19"/>
      <c r="AM1349" s="19"/>
      <c r="AN1349" s="19"/>
      <c r="AO1349" s="19"/>
      <c r="AP1349" s="19"/>
      <c r="AQ1349" s="19"/>
      <c r="AR1349" s="19"/>
      <c r="AS1349" s="19"/>
      <c r="AT1349" s="19"/>
      <c r="AU1349" s="19"/>
      <c r="AV1349" s="19"/>
      <c r="AW1349" s="19"/>
      <c r="AX1349" s="19"/>
      <c r="AY1349" s="19"/>
      <c r="AZ1349" s="19"/>
      <c r="BA1349" s="19"/>
      <c r="BB1349" s="19"/>
      <c r="BC1349" s="19"/>
      <c r="BD1349" s="19"/>
      <c r="BE1349" s="19"/>
      <c r="BF1349" s="19"/>
      <c r="BG1349" s="19"/>
      <c r="BH1349" s="19"/>
      <c r="BI1349" s="19"/>
      <c r="BJ1349" s="19"/>
      <c r="BK1349" s="19"/>
      <c r="BL1349" s="19"/>
      <c r="BM1349" s="19"/>
      <c r="BN1349" s="19"/>
      <c r="BO1349" s="19"/>
      <c r="BP1349" s="19"/>
      <c r="BQ1349" s="19"/>
      <c r="BR1349" s="19"/>
      <c r="BS1349" s="19"/>
      <c r="BT1349" s="19"/>
      <c r="BU1349" s="19"/>
      <c r="BV1349" s="19"/>
      <c r="BW1349" s="19"/>
      <c r="BX1349" s="19"/>
      <c r="BY1349" s="19"/>
      <c r="BZ1349" s="19"/>
    </row>
    <row r="1350" hidden="1">
      <c r="A1350" s="20" t="s">
        <v>6</v>
      </c>
      <c r="B1350" s="20" t="s">
        <v>38</v>
      </c>
      <c r="C1350" s="21">
        <v>773.0</v>
      </c>
      <c r="D1350" s="22">
        <v>44247.0</v>
      </c>
      <c r="E1350" s="23">
        <v>44392.0</v>
      </c>
      <c r="F1350" s="20" t="s">
        <v>139</v>
      </c>
      <c r="G1350" s="20" t="s">
        <v>101</v>
      </c>
      <c r="H1350" s="24">
        <v>2.0</v>
      </c>
      <c r="I1350" s="25">
        <v>145.0</v>
      </c>
      <c r="J1350" s="26" t="s">
        <v>34</v>
      </c>
      <c r="K1350" s="27">
        <v>0.0</v>
      </c>
      <c r="L1350" s="28" t="s">
        <v>35</v>
      </c>
      <c r="M1350" s="28">
        <v>150000.0</v>
      </c>
      <c r="N1350" s="29"/>
      <c r="O1350" s="30">
        <v>44312.0</v>
      </c>
      <c r="P1350" s="26" t="s">
        <v>149</v>
      </c>
      <c r="Q1350" s="19"/>
      <c r="R1350" s="19"/>
      <c r="S1350" s="19"/>
      <c r="T1350" s="19"/>
      <c r="U1350" s="19"/>
      <c r="V1350" s="19"/>
      <c r="W1350" s="19"/>
      <c r="X1350" s="19"/>
      <c r="Y1350" s="19"/>
      <c r="Z1350" s="19"/>
      <c r="AA1350" s="19"/>
      <c r="AB1350" s="19"/>
      <c r="AC1350" s="19"/>
      <c r="AD1350" s="19"/>
      <c r="AE1350" s="19"/>
      <c r="AF1350" s="19"/>
      <c r="AG1350" s="19"/>
      <c r="AH1350" s="19"/>
      <c r="AI1350" s="19"/>
      <c r="AJ1350" s="19"/>
      <c r="AK1350" s="19"/>
      <c r="AL1350" s="19"/>
      <c r="AM1350" s="19"/>
      <c r="AN1350" s="19"/>
      <c r="AO1350" s="19"/>
      <c r="AP1350" s="19"/>
      <c r="AQ1350" s="19"/>
      <c r="AR1350" s="19"/>
      <c r="AS1350" s="19"/>
      <c r="AT1350" s="19"/>
      <c r="AU1350" s="19"/>
      <c r="AV1350" s="19"/>
      <c r="AW1350" s="19"/>
      <c r="AX1350" s="19"/>
      <c r="AY1350" s="19"/>
      <c r="AZ1350" s="19"/>
      <c r="BA1350" s="19"/>
      <c r="BB1350" s="19"/>
      <c r="BC1350" s="19"/>
      <c r="BD1350" s="19"/>
      <c r="BE1350" s="19"/>
      <c r="BF1350" s="19"/>
      <c r="BG1350" s="19"/>
      <c r="BH1350" s="19"/>
      <c r="BI1350" s="19"/>
      <c r="BJ1350" s="19"/>
      <c r="BK1350" s="19"/>
      <c r="BL1350" s="19"/>
      <c r="BM1350" s="19"/>
      <c r="BN1350" s="19"/>
      <c r="BO1350" s="19"/>
      <c r="BP1350" s="19"/>
      <c r="BQ1350" s="19"/>
      <c r="BR1350" s="19"/>
      <c r="BS1350" s="19"/>
      <c r="BT1350" s="19"/>
      <c r="BU1350" s="19"/>
      <c r="BV1350" s="19"/>
      <c r="BW1350" s="19"/>
      <c r="BX1350" s="19"/>
      <c r="BY1350" s="19"/>
      <c r="BZ1350" s="19"/>
    </row>
    <row r="1351">
      <c r="A1351" s="20" t="s">
        <v>7</v>
      </c>
      <c r="B1351" s="20" t="s">
        <v>38</v>
      </c>
      <c r="C1351" s="21">
        <v>1318.0</v>
      </c>
      <c r="D1351" s="22">
        <v>43842.0</v>
      </c>
      <c r="E1351" s="23">
        <v>43919.0</v>
      </c>
      <c r="F1351" s="20" t="s">
        <v>87</v>
      </c>
      <c r="G1351" s="20" t="s">
        <v>29</v>
      </c>
      <c r="H1351" s="24">
        <v>1.0</v>
      </c>
      <c r="I1351" s="25">
        <v>76.0</v>
      </c>
      <c r="J1351" s="26" t="s">
        <v>30</v>
      </c>
      <c r="K1351" s="27">
        <v>1.0</v>
      </c>
      <c r="L1351" s="28" t="s">
        <v>31</v>
      </c>
      <c r="M1351" s="28">
        <v>75000.0</v>
      </c>
      <c r="N1351" s="29"/>
      <c r="O1351" s="30">
        <v>43868.0</v>
      </c>
      <c r="P1351" s="26" t="s">
        <v>48</v>
      </c>
      <c r="Q1351" s="19"/>
      <c r="R1351" s="19"/>
      <c r="S1351" s="19"/>
      <c r="T1351" s="31">
        <f>IF(ROUNDUP(MONTH(E1351)/3,0)-1=0,4,ROUNDUP(MONTH(E1351)/3,0)-1)</f>
        <v>4</v>
      </c>
      <c r="U1351" s="19"/>
      <c r="V1351" s="19"/>
      <c r="W1351" s="19"/>
      <c r="X1351" s="19"/>
      <c r="Y1351" s="19"/>
      <c r="Z1351" s="19"/>
      <c r="AA1351" s="19"/>
      <c r="AB1351" s="19"/>
      <c r="AC1351" s="19"/>
      <c r="AD1351" s="19"/>
      <c r="AE1351" s="19"/>
      <c r="AF1351" s="19"/>
      <c r="AG1351" s="19"/>
      <c r="AH1351" s="19"/>
      <c r="AI1351" s="19"/>
      <c r="AJ1351" s="19"/>
      <c r="AK1351" s="19"/>
      <c r="AL1351" s="19"/>
      <c r="AM1351" s="19"/>
      <c r="AN1351" s="19"/>
      <c r="AO1351" s="19"/>
      <c r="AP1351" s="19"/>
      <c r="AQ1351" s="19"/>
      <c r="AR1351" s="19"/>
      <c r="AS1351" s="19"/>
      <c r="AT1351" s="19"/>
      <c r="AU1351" s="19"/>
      <c r="AV1351" s="19"/>
      <c r="AW1351" s="19"/>
      <c r="AX1351" s="19"/>
      <c r="AY1351" s="19"/>
      <c r="AZ1351" s="19"/>
      <c r="BA1351" s="19"/>
      <c r="BB1351" s="19"/>
      <c r="BC1351" s="19"/>
      <c r="BD1351" s="19"/>
      <c r="BE1351" s="19"/>
      <c r="BF1351" s="19"/>
      <c r="BG1351" s="19"/>
      <c r="BH1351" s="19"/>
      <c r="BI1351" s="19"/>
      <c r="BJ1351" s="19"/>
      <c r="BK1351" s="19"/>
      <c r="BL1351" s="19"/>
      <c r="BM1351" s="19"/>
      <c r="BN1351" s="19"/>
      <c r="BO1351" s="19"/>
      <c r="BP1351" s="19"/>
      <c r="BQ1351" s="19"/>
      <c r="BR1351" s="19"/>
      <c r="BS1351" s="19"/>
      <c r="BT1351" s="19"/>
      <c r="BU1351" s="19"/>
      <c r="BV1351" s="19"/>
      <c r="BW1351" s="19"/>
      <c r="BX1351" s="19"/>
      <c r="BY1351" s="19"/>
      <c r="BZ1351" s="19"/>
    </row>
    <row r="1352" hidden="1">
      <c r="A1352" s="20" t="s">
        <v>7</v>
      </c>
      <c r="B1352" s="20" t="s">
        <v>22</v>
      </c>
      <c r="C1352" s="21">
        <v>643.0</v>
      </c>
      <c r="D1352" s="32">
        <v>42716.0</v>
      </c>
      <c r="E1352" s="23">
        <v>44392.0</v>
      </c>
      <c r="F1352" s="20" t="s">
        <v>139</v>
      </c>
      <c r="G1352" s="20" t="s">
        <v>101</v>
      </c>
      <c r="H1352" s="24">
        <v>2.0</v>
      </c>
      <c r="I1352" s="25">
        <v>945.0</v>
      </c>
      <c r="J1352" s="26" t="s">
        <v>34</v>
      </c>
      <c r="K1352" s="27">
        <v>0.0</v>
      </c>
      <c r="L1352" s="28" t="s">
        <v>35</v>
      </c>
      <c r="M1352" s="28">
        <v>90000.0</v>
      </c>
      <c r="N1352" s="29"/>
      <c r="O1352" s="29">
        <v>42740.0</v>
      </c>
      <c r="P1352" s="26" t="s">
        <v>867</v>
      </c>
      <c r="Q1352" s="19"/>
      <c r="R1352" s="19"/>
      <c r="S1352" s="19"/>
      <c r="T1352" s="19"/>
      <c r="U1352" s="19"/>
      <c r="V1352" s="19"/>
      <c r="W1352" s="19"/>
      <c r="X1352" s="19"/>
      <c r="Y1352" s="19"/>
      <c r="Z1352" s="19"/>
      <c r="AA1352" s="19"/>
      <c r="AB1352" s="19"/>
      <c r="AC1352" s="19"/>
      <c r="AD1352" s="19"/>
      <c r="AE1352" s="19"/>
      <c r="AF1352" s="19"/>
      <c r="AG1352" s="19"/>
      <c r="AH1352" s="19"/>
      <c r="AI1352" s="19"/>
      <c r="AJ1352" s="19"/>
      <c r="AK1352" s="19"/>
      <c r="AL1352" s="19"/>
      <c r="AM1352" s="19"/>
      <c r="AN1352" s="19"/>
      <c r="AO1352" s="19"/>
      <c r="AP1352" s="19"/>
      <c r="AQ1352" s="19"/>
      <c r="AR1352" s="19"/>
      <c r="AS1352" s="19"/>
      <c r="AT1352" s="19"/>
      <c r="AU1352" s="19"/>
      <c r="AV1352" s="19"/>
      <c r="AW1352" s="19"/>
      <c r="AX1352" s="19"/>
      <c r="AY1352" s="19"/>
      <c r="AZ1352" s="19"/>
      <c r="BA1352" s="19"/>
      <c r="BB1352" s="19"/>
      <c r="BC1352" s="19"/>
      <c r="BD1352" s="19"/>
      <c r="BE1352" s="19"/>
      <c r="BF1352" s="19"/>
      <c r="BG1352" s="19"/>
      <c r="BH1352" s="19"/>
      <c r="BI1352" s="19"/>
      <c r="BJ1352" s="19"/>
      <c r="BK1352" s="19"/>
      <c r="BL1352" s="19"/>
      <c r="BM1352" s="19"/>
      <c r="BN1352" s="19"/>
      <c r="BO1352" s="19"/>
      <c r="BP1352" s="19"/>
      <c r="BQ1352" s="19"/>
      <c r="BR1352" s="19"/>
      <c r="BS1352" s="19"/>
      <c r="BT1352" s="19"/>
      <c r="BU1352" s="19"/>
      <c r="BV1352" s="19"/>
      <c r="BW1352" s="19"/>
      <c r="BX1352" s="19"/>
      <c r="BY1352" s="19"/>
      <c r="BZ1352" s="19"/>
    </row>
    <row r="1353" hidden="1">
      <c r="A1353" s="20" t="s">
        <v>7</v>
      </c>
      <c r="B1353" s="20" t="s">
        <v>33</v>
      </c>
      <c r="C1353" s="21">
        <v>1644.0</v>
      </c>
      <c r="D1353" s="22">
        <v>44199.0</v>
      </c>
      <c r="E1353" s="23">
        <v>44393.0</v>
      </c>
      <c r="F1353" s="20" t="s">
        <v>139</v>
      </c>
      <c r="G1353" s="20" t="s">
        <v>101</v>
      </c>
      <c r="H1353" s="24">
        <v>2.0</v>
      </c>
      <c r="I1353" s="25">
        <v>194.0</v>
      </c>
      <c r="J1353" s="26" t="s">
        <v>34</v>
      </c>
      <c r="K1353" s="27">
        <v>0.0</v>
      </c>
      <c r="L1353" s="28" t="s">
        <v>35</v>
      </c>
      <c r="M1353" s="28">
        <v>250000.0</v>
      </c>
      <c r="N1353" s="33"/>
      <c r="O1353" s="33"/>
      <c r="P1353" s="36" t="s">
        <v>868</v>
      </c>
      <c r="Q1353" s="37"/>
      <c r="R1353" s="37"/>
      <c r="S1353" s="37"/>
      <c r="T1353" s="19"/>
      <c r="U1353" s="19"/>
      <c r="V1353" s="19"/>
      <c r="W1353" s="19"/>
      <c r="X1353" s="19"/>
      <c r="Y1353" s="19"/>
      <c r="Z1353" s="19"/>
      <c r="AA1353" s="19"/>
      <c r="AB1353" s="19"/>
      <c r="AC1353" s="19"/>
      <c r="AD1353" s="19"/>
      <c r="AE1353" s="19"/>
      <c r="AF1353" s="19"/>
      <c r="AG1353" s="19"/>
      <c r="AH1353" s="19"/>
      <c r="AI1353" s="19"/>
      <c r="AJ1353" s="19"/>
      <c r="AK1353" s="19"/>
      <c r="AL1353" s="19"/>
      <c r="AM1353" s="19"/>
      <c r="AN1353" s="19"/>
      <c r="AO1353" s="19"/>
      <c r="AP1353" s="19"/>
      <c r="AQ1353" s="19"/>
      <c r="AR1353" s="19"/>
      <c r="AS1353" s="19"/>
      <c r="AT1353" s="19"/>
      <c r="AU1353" s="19"/>
      <c r="AV1353" s="19"/>
      <c r="AW1353" s="19"/>
      <c r="AX1353" s="19"/>
      <c r="AY1353" s="19"/>
      <c r="AZ1353" s="19"/>
      <c r="BA1353" s="19"/>
      <c r="BB1353" s="19"/>
      <c r="BC1353" s="19"/>
      <c r="BD1353" s="19"/>
      <c r="BE1353" s="19"/>
      <c r="BF1353" s="19"/>
      <c r="BG1353" s="19"/>
      <c r="BH1353" s="19"/>
      <c r="BI1353" s="19"/>
      <c r="BJ1353" s="19"/>
      <c r="BK1353" s="19"/>
      <c r="BL1353" s="19"/>
      <c r="BM1353" s="19"/>
      <c r="BN1353" s="19"/>
      <c r="BO1353" s="19"/>
      <c r="BP1353" s="19"/>
      <c r="BQ1353" s="19"/>
      <c r="BR1353" s="19"/>
      <c r="BS1353" s="19"/>
      <c r="BT1353" s="19"/>
      <c r="BU1353" s="19"/>
      <c r="BV1353" s="19"/>
      <c r="BW1353" s="19"/>
      <c r="BX1353" s="19"/>
      <c r="BY1353" s="19"/>
      <c r="BZ1353" s="19"/>
    </row>
    <row r="1354" hidden="1">
      <c r="A1354" s="20" t="s">
        <v>7</v>
      </c>
      <c r="B1354" s="20" t="s">
        <v>33</v>
      </c>
      <c r="C1354" s="21">
        <v>1645.0</v>
      </c>
      <c r="D1354" s="22">
        <v>44199.0</v>
      </c>
      <c r="E1354" s="23">
        <v>44393.0</v>
      </c>
      <c r="F1354" s="20" t="s">
        <v>139</v>
      </c>
      <c r="G1354" s="20" t="s">
        <v>101</v>
      </c>
      <c r="H1354" s="24">
        <v>2.0</v>
      </c>
      <c r="I1354" s="25">
        <v>194.0</v>
      </c>
      <c r="J1354" s="26" t="s">
        <v>34</v>
      </c>
      <c r="K1354" s="27">
        <v>0.0</v>
      </c>
      <c r="L1354" s="28" t="s">
        <v>35</v>
      </c>
      <c r="M1354" s="28">
        <v>300000.0</v>
      </c>
      <c r="N1354" s="33"/>
      <c r="O1354" s="33"/>
      <c r="P1354" s="36" t="s">
        <v>868</v>
      </c>
      <c r="Q1354" s="37"/>
      <c r="R1354" s="37"/>
      <c r="S1354" s="37"/>
      <c r="T1354" s="19"/>
      <c r="U1354" s="19"/>
      <c r="V1354" s="19"/>
      <c r="W1354" s="19"/>
      <c r="X1354" s="19"/>
      <c r="Y1354" s="19"/>
      <c r="Z1354" s="19"/>
      <c r="AA1354" s="19"/>
      <c r="AB1354" s="19"/>
      <c r="AC1354" s="19"/>
      <c r="AD1354" s="19"/>
      <c r="AE1354" s="19"/>
      <c r="AF1354" s="19"/>
      <c r="AG1354" s="19"/>
      <c r="AH1354" s="19"/>
      <c r="AI1354" s="19"/>
      <c r="AJ1354" s="19"/>
      <c r="AK1354" s="19"/>
      <c r="AL1354" s="19"/>
      <c r="AM1354" s="19"/>
      <c r="AN1354" s="19"/>
      <c r="AO1354" s="19"/>
      <c r="AP1354" s="19"/>
      <c r="AQ1354" s="19"/>
      <c r="AR1354" s="19"/>
      <c r="AS1354" s="19"/>
      <c r="AT1354" s="19"/>
      <c r="AU1354" s="19"/>
      <c r="AV1354" s="19"/>
      <c r="AW1354" s="19"/>
      <c r="AX1354" s="19"/>
      <c r="AY1354" s="19"/>
      <c r="AZ1354" s="19"/>
      <c r="BA1354" s="19"/>
      <c r="BB1354" s="19"/>
      <c r="BC1354" s="19"/>
      <c r="BD1354" s="19"/>
      <c r="BE1354" s="19"/>
      <c r="BF1354" s="19"/>
      <c r="BG1354" s="19"/>
      <c r="BH1354" s="19"/>
      <c r="BI1354" s="19"/>
      <c r="BJ1354" s="19"/>
      <c r="BK1354" s="19"/>
      <c r="BL1354" s="19"/>
      <c r="BM1354" s="19"/>
      <c r="BN1354" s="19"/>
      <c r="BO1354" s="19"/>
      <c r="BP1354" s="19"/>
      <c r="BQ1354" s="19"/>
      <c r="BR1354" s="19"/>
      <c r="BS1354" s="19"/>
      <c r="BT1354" s="19"/>
      <c r="BU1354" s="19"/>
      <c r="BV1354" s="19"/>
      <c r="BW1354" s="19"/>
      <c r="BX1354" s="19"/>
      <c r="BY1354" s="19"/>
      <c r="BZ1354" s="19"/>
    </row>
    <row r="1355">
      <c r="A1355" s="20" t="s">
        <v>7</v>
      </c>
      <c r="B1355" s="20" t="s">
        <v>22</v>
      </c>
      <c r="C1355" s="21">
        <v>1923.0</v>
      </c>
      <c r="D1355" s="22">
        <v>43877.0</v>
      </c>
      <c r="E1355" s="23">
        <v>43918.0</v>
      </c>
      <c r="F1355" s="20" t="s">
        <v>87</v>
      </c>
      <c r="G1355" s="20" t="s">
        <v>29</v>
      </c>
      <c r="H1355" s="24">
        <v>1.0</v>
      </c>
      <c r="I1355" s="25">
        <v>40.0</v>
      </c>
      <c r="J1355" s="26" t="s">
        <v>30</v>
      </c>
      <c r="K1355" s="27">
        <v>1.0</v>
      </c>
      <c r="L1355" s="28" t="s">
        <v>31</v>
      </c>
      <c r="M1355" s="28">
        <v>193333.0</v>
      </c>
      <c r="N1355" s="29"/>
      <c r="O1355" s="30">
        <v>43916.0</v>
      </c>
      <c r="P1355" s="26" t="s">
        <v>869</v>
      </c>
      <c r="Q1355" s="19"/>
      <c r="R1355" s="19"/>
      <c r="S1355" s="19"/>
      <c r="T1355" s="31">
        <f t="shared" ref="T1355:T1356" si="8">IF(ROUNDUP(MONTH(E1355)/3,0)-1=0,4,ROUNDUP(MONTH(E1355)/3,0)-1)</f>
        <v>4</v>
      </c>
      <c r="U1355" s="19"/>
      <c r="V1355" s="19"/>
      <c r="W1355" s="19"/>
      <c r="X1355" s="19"/>
      <c r="Y1355" s="19"/>
      <c r="Z1355" s="19"/>
      <c r="AA1355" s="19"/>
      <c r="AB1355" s="19"/>
      <c r="AC1355" s="19"/>
      <c r="AD1355" s="19"/>
      <c r="AE1355" s="19"/>
      <c r="AF1355" s="19"/>
      <c r="AG1355" s="19"/>
      <c r="AH1355" s="19"/>
      <c r="AI1355" s="19"/>
      <c r="AJ1355" s="19"/>
      <c r="AK1355" s="19"/>
      <c r="AL1355" s="19"/>
      <c r="AM1355" s="19"/>
      <c r="AN1355" s="19"/>
      <c r="AO1355" s="19"/>
      <c r="AP1355" s="19"/>
      <c r="AQ1355" s="19"/>
      <c r="AR1355" s="19"/>
      <c r="AS1355" s="19"/>
      <c r="AT1355" s="19"/>
      <c r="AU1355" s="19"/>
      <c r="AV1355" s="19"/>
      <c r="AW1355" s="19"/>
      <c r="AX1355" s="19"/>
      <c r="AY1355" s="19"/>
      <c r="AZ1355" s="19"/>
      <c r="BA1355" s="19"/>
      <c r="BB1355" s="19"/>
      <c r="BC1355" s="19"/>
      <c r="BD1355" s="19"/>
      <c r="BE1355" s="19"/>
      <c r="BF1355" s="19"/>
      <c r="BG1355" s="19"/>
      <c r="BH1355" s="19"/>
      <c r="BI1355" s="19"/>
      <c r="BJ1355" s="19"/>
      <c r="BK1355" s="19"/>
      <c r="BL1355" s="19"/>
      <c r="BM1355" s="19"/>
      <c r="BN1355" s="19"/>
      <c r="BO1355" s="19"/>
      <c r="BP1355" s="19"/>
      <c r="BQ1355" s="19"/>
      <c r="BR1355" s="19"/>
      <c r="BS1355" s="19"/>
      <c r="BT1355" s="19"/>
      <c r="BU1355" s="19"/>
      <c r="BV1355" s="19"/>
      <c r="BW1355" s="19"/>
      <c r="BX1355" s="19"/>
      <c r="BY1355" s="19"/>
      <c r="BZ1355" s="19"/>
    </row>
    <row r="1356">
      <c r="A1356" s="20" t="s">
        <v>5</v>
      </c>
      <c r="B1356" s="20" t="s">
        <v>33</v>
      </c>
      <c r="C1356" s="21">
        <v>304.0</v>
      </c>
      <c r="D1356" s="22">
        <v>43875.0</v>
      </c>
      <c r="E1356" s="23">
        <v>43918.0</v>
      </c>
      <c r="F1356" s="20" t="s">
        <v>87</v>
      </c>
      <c r="G1356" s="20" t="s">
        <v>29</v>
      </c>
      <c r="H1356" s="24">
        <v>1.0</v>
      </c>
      <c r="I1356" s="25">
        <v>42.0</v>
      </c>
      <c r="J1356" s="26" t="s">
        <v>30</v>
      </c>
      <c r="K1356" s="27">
        <v>1.0</v>
      </c>
      <c r="L1356" s="28" t="s">
        <v>31</v>
      </c>
      <c r="M1356" s="28">
        <v>12500.0</v>
      </c>
      <c r="N1356" s="29"/>
      <c r="O1356" s="30">
        <v>43926.0</v>
      </c>
      <c r="P1356" s="34" t="s">
        <v>870</v>
      </c>
      <c r="Q1356" s="19"/>
      <c r="R1356" s="19"/>
      <c r="S1356" s="19"/>
      <c r="T1356" s="31">
        <f t="shared" si="8"/>
        <v>4</v>
      </c>
      <c r="U1356" s="19"/>
      <c r="V1356" s="19"/>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W1356" s="19"/>
      <c r="AX1356" s="19"/>
      <c r="AY1356" s="19"/>
      <c r="AZ1356" s="19"/>
      <c r="BA1356" s="19"/>
      <c r="BB1356" s="19"/>
      <c r="BC1356" s="19"/>
      <c r="BD1356" s="19"/>
      <c r="BE1356" s="19"/>
      <c r="BF1356" s="19"/>
      <c r="BG1356" s="19"/>
      <c r="BH1356" s="19"/>
      <c r="BI1356" s="19"/>
      <c r="BJ1356" s="19"/>
      <c r="BK1356" s="19"/>
      <c r="BL1356" s="19"/>
      <c r="BM1356" s="19"/>
      <c r="BN1356" s="19"/>
      <c r="BO1356" s="19"/>
      <c r="BP1356" s="19"/>
      <c r="BQ1356" s="19"/>
      <c r="BR1356" s="19"/>
      <c r="BS1356" s="19"/>
      <c r="BT1356" s="19"/>
      <c r="BU1356" s="19"/>
      <c r="BV1356" s="19"/>
      <c r="BW1356" s="19"/>
      <c r="BX1356" s="19"/>
      <c r="BY1356" s="19"/>
      <c r="BZ1356" s="19"/>
    </row>
    <row r="1357" hidden="1">
      <c r="A1357" s="20" t="s">
        <v>5</v>
      </c>
      <c r="B1357" s="20" t="s">
        <v>33</v>
      </c>
      <c r="C1357" s="21">
        <v>949.0</v>
      </c>
      <c r="D1357" s="22">
        <v>44352.0</v>
      </c>
      <c r="E1357" s="23">
        <v>44396.0</v>
      </c>
      <c r="F1357" s="20" t="s">
        <v>139</v>
      </c>
      <c r="G1357" s="20" t="s">
        <v>101</v>
      </c>
      <c r="H1357" s="24">
        <v>2.0</v>
      </c>
      <c r="I1357" s="25">
        <v>44.0</v>
      </c>
      <c r="J1357" s="26" t="s">
        <v>30</v>
      </c>
      <c r="K1357" s="27">
        <v>1.0</v>
      </c>
      <c r="L1357" s="28" t="s">
        <v>31</v>
      </c>
      <c r="M1357" s="28">
        <v>50000.0</v>
      </c>
      <c r="N1357" s="29"/>
      <c r="O1357" s="30">
        <v>44393.0</v>
      </c>
      <c r="P1357" s="38" t="s">
        <v>871</v>
      </c>
      <c r="Q1357" s="19"/>
      <c r="R1357" s="19"/>
      <c r="S1357" s="19"/>
      <c r="T1357" s="19"/>
      <c r="U1357" s="19"/>
      <c r="V1357" s="19"/>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W1357" s="19"/>
      <c r="AX1357" s="19"/>
      <c r="AY1357" s="19"/>
      <c r="AZ1357" s="19"/>
      <c r="BA1357" s="19"/>
      <c r="BB1357" s="19"/>
      <c r="BC1357" s="19"/>
      <c r="BD1357" s="19"/>
      <c r="BE1357" s="19"/>
      <c r="BF1357" s="19"/>
      <c r="BG1357" s="19"/>
      <c r="BH1357" s="19"/>
      <c r="BI1357" s="19"/>
      <c r="BJ1357" s="19"/>
      <c r="BK1357" s="19"/>
      <c r="BL1357" s="19"/>
      <c r="BM1357" s="19"/>
      <c r="BN1357" s="19"/>
      <c r="BO1357" s="19"/>
      <c r="BP1357" s="19"/>
      <c r="BQ1357" s="19"/>
      <c r="BR1357" s="19"/>
      <c r="BS1357" s="19"/>
      <c r="BT1357" s="19"/>
      <c r="BU1357" s="19"/>
      <c r="BV1357" s="19"/>
      <c r="BW1357" s="19"/>
      <c r="BX1357" s="19"/>
      <c r="BY1357" s="19"/>
      <c r="BZ1357" s="19"/>
    </row>
    <row r="1358" hidden="1">
      <c r="A1358" s="20" t="s">
        <v>6</v>
      </c>
      <c r="B1358" s="20" t="s">
        <v>33</v>
      </c>
      <c r="C1358" s="21">
        <v>1370.0</v>
      </c>
      <c r="D1358" s="22">
        <v>44273.0</v>
      </c>
      <c r="E1358" s="23">
        <v>44396.0</v>
      </c>
      <c r="F1358" s="20" t="s">
        <v>139</v>
      </c>
      <c r="G1358" s="20" t="s">
        <v>101</v>
      </c>
      <c r="H1358" s="24">
        <v>2.0</v>
      </c>
      <c r="I1358" s="25">
        <v>123.0</v>
      </c>
      <c r="J1358" s="26" t="s">
        <v>34</v>
      </c>
      <c r="K1358" s="27">
        <v>0.0</v>
      </c>
      <c r="L1358" s="28" t="s">
        <v>35</v>
      </c>
      <c r="M1358" s="28">
        <v>22500.0</v>
      </c>
      <c r="N1358" s="33"/>
      <c r="O1358" s="33"/>
      <c r="P1358" s="36" t="s">
        <v>872</v>
      </c>
      <c r="Q1358" s="37"/>
      <c r="R1358" s="19"/>
      <c r="S1358" s="19"/>
      <c r="T1358" s="19"/>
      <c r="U1358" s="19"/>
      <c r="V1358" s="19"/>
      <c r="W1358" s="19"/>
      <c r="X1358" s="19"/>
      <c r="Y1358" s="19"/>
      <c r="Z1358" s="19"/>
      <c r="AA1358" s="19"/>
      <c r="AB1358" s="19"/>
      <c r="AC1358" s="19"/>
      <c r="AD1358" s="19"/>
      <c r="AE1358" s="19"/>
      <c r="AF1358" s="19"/>
      <c r="AG1358" s="19"/>
      <c r="AH1358" s="19"/>
      <c r="AI1358" s="19"/>
      <c r="AJ1358" s="19"/>
      <c r="AK1358" s="19"/>
      <c r="AL1358" s="19"/>
      <c r="AM1358" s="19"/>
      <c r="AN1358" s="19"/>
      <c r="AO1358" s="19"/>
      <c r="AP1358" s="19"/>
      <c r="AQ1358" s="19"/>
      <c r="AR1358" s="19"/>
      <c r="AS1358" s="19"/>
      <c r="AT1358" s="19"/>
      <c r="AU1358" s="19"/>
      <c r="AV1358" s="19"/>
      <c r="AW1358" s="19"/>
      <c r="AX1358" s="19"/>
      <c r="AY1358" s="19"/>
      <c r="AZ1358" s="19"/>
      <c r="BA1358" s="19"/>
      <c r="BB1358" s="19"/>
      <c r="BC1358" s="19"/>
      <c r="BD1358" s="19"/>
      <c r="BE1358" s="19"/>
      <c r="BF1358" s="19"/>
      <c r="BG1358" s="19"/>
      <c r="BH1358" s="19"/>
      <c r="BI1358" s="19"/>
      <c r="BJ1358" s="19"/>
      <c r="BK1358" s="19"/>
      <c r="BL1358" s="19"/>
      <c r="BM1358" s="19"/>
      <c r="BN1358" s="19"/>
      <c r="BO1358" s="19"/>
      <c r="BP1358" s="19"/>
      <c r="BQ1358" s="19"/>
      <c r="BR1358" s="19"/>
      <c r="BS1358" s="19"/>
      <c r="BT1358" s="19"/>
      <c r="BU1358" s="19"/>
      <c r="BV1358" s="19"/>
      <c r="BW1358" s="19"/>
      <c r="BX1358" s="19"/>
      <c r="BY1358" s="19"/>
      <c r="BZ1358" s="19"/>
    </row>
    <row r="1359">
      <c r="A1359" s="20" t="s">
        <v>5</v>
      </c>
      <c r="B1359" s="20" t="s">
        <v>38</v>
      </c>
      <c r="C1359" s="21">
        <v>1144.0</v>
      </c>
      <c r="D1359" s="22">
        <v>43852.0</v>
      </c>
      <c r="E1359" s="23">
        <v>43918.0</v>
      </c>
      <c r="F1359" s="20" t="s">
        <v>87</v>
      </c>
      <c r="G1359" s="20" t="s">
        <v>29</v>
      </c>
      <c r="H1359" s="24">
        <v>1.0</v>
      </c>
      <c r="I1359" s="25">
        <v>65.0</v>
      </c>
      <c r="J1359" s="26" t="s">
        <v>34</v>
      </c>
      <c r="K1359" s="27">
        <v>0.0</v>
      </c>
      <c r="L1359" s="28" t="s">
        <v>35</v>
      </c>
      <c r="M1359" s="28">
        <v>25000.0</v>
      </c>
      <c r="N1359" s="33"/>
      <c r="O1359" s="33"/>
      <c r="P1359" s="38" t="s">
        <v>873</v>
      </c>
      <c r="Q1359" s="37"/>
      <c r="R1359" s="19"/>
      <c r="S1359" s="19"/>
      <c r="T1359" s="31">
        <f t="shared" ref="T1359:T1363" si="9">IF(ROUNDUP(MONTH(E1359)/3,0)-1=0,4,ROUNDUP(MONTH(E1359)/3,0)-1)</f>
        <v>4</v>
      </c>
      <c r="U1359" s="19"/>
      <c r="V1359" s="19"/>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W1359" s="19"/>
      <c r="AX1359" s="19"/>
      <c r="AY1359" s="19"/>
      <c r="AZ1359" s="19"/>
      <c r="BA1359" s="19"/>
      <c r="BB1359" s="19"/>
      <c r="BC1359" s="19"/>
      <c r="BD1359" s="19"/>
      <c r="BE1359" s="19"/>
      <c r="BF1359" s="19"/>
      <c r="BG1359" s="19"/>
      <c r="BH1359" s="19"/>
      <c r="BI1359" s="19"/>
      <c r="BJ1359" s="19"/>
      <c r="BK1359" s="19"/>
      <c r="BL1359" s="19"/>
      <c r="BM1359" s="19"/>
      <c r="BN1359" s="19"/>
      <c r="BO1359" s="19"/>
      <c r="BP1359" s="19"/>
      <c r="BQ1359" s="19"/>
      <c r="BR1359" s="19"/>
      <c r="BS1359" s="19"/>
      <c r="BT1359" s="19"/>
      <c r="BU1359" s="19"/>
      <c r="BV1359" s="19"/>
      <c r="BW1359" s="19"/>
      <c r="BX1359" s="19"/>
      <c r="BY1359" s="19"/>
      <c r="BZ1359" s="19"/>
    </row>
    <row r="1360">
      <c r="A1360" s="20" t="s">
        <v>7</v>
      </c>
      <c r="B1360" s="20" t="s">
        <v>22</v>
      </c>
      <c r="C1360" s="21">
        <v>1922.0</v>
      </c>
      <c r="D1360" s="22">
        <v>43854.0</v>
      </c>
      <c r="E1360" s="23">
        <v>43917.0</v>
      </c>
      <c r="F1360" s="20" t="s">
        <v>87</v>
      </c>
      <c r="G1360" s="20" t="s">
        <v>29</v>
      </c>
      <c r="H1360" s="24">
        <v>1.0</v>
      </c>
      <c r="I1360" s="25">
        <v>62.0</v>
      </c>
      <c r="J1360" s="26" t="s">
        <v>30</v>
      </c>
      <c r="K1360" s="27">
        <v>1.0</v>
      </c>
      <c r="L1360" s="28" t="s">
        <v>31</v>
      </c>
      <c r="M1360" s="28">
        <v>193333.0</v>
      </c>
      <c r="N1360" s="29"/>
      <c r="O1360" s="30">
        <v>43935.0</v>
      </c>
      <c r="P1360" s="26" t="s">
        <v>130</v>
      </c>
      <c r="Q1360" s="19"/>
      <c r="R1360" s="19"/>
      <c r="S1360" s="19"/>
      <c r="T1360" s="31">
        <f t="shared" si="9"/>
        <v>4</v>
      </c>
      <c r="U1360" s="19"/>
      <c r="V1360" s="19"/>
      <c r="W1360" s="19"/>
      <c r="X1360" s="19"/>
      <c r="Y1360" s="19"/>
      <c r="Z1360" s="19"/>
      <c r="AA1360" s="19"/>
      <c r="AB1360" s="19"/>
      <c r="AC1360" s="19"/>
      <c r="AD1360" s="19"/>
      <c r="AE1360" s="19"/>
      <c r="AF1360" s="19"/>
      <c r="AG1360" s="19"/>
      <c r="AH1360" s="19"/>
      <c r="AI1360" s="19"/>
      <c r="AJ1360" s="19"/>
      <c r="AK1360" s="19"/>
      <c r="AL1360" s="19"/>
      <c r="AM1360" s="19"/>
      <c r="AN1360" s="19"/>
      <c r="AO1360" s="19"/>
      <c r="AP1360" s="19"/>
      <c r="AQ1360" s="19"/>
      <c r="AR1360" s="19"/>
      <c r="AS1360" s="19"/>
      <c r="AT1360" s="19"/>
      <c r="AU1360" s="19"/>
      <c r="AV1360" s="19"/>
      <c r="AW1360" s="19"/>
      <c r="AX1360" s="19"/>
      <c r="AY1360" s="19"/>
      <c r="AZ1360" s="19"/>
      <c r="BA1360" s="19"/>
      <c r="BB1360" s="19"/>
      <c r="BC1360" s="19"/>
      <c r="BD1360" s="19"/>
      <c r="BE1360" s="19"/>
      <c r="BF1360" s="19"/>
      <c r="BG1360" s="19"/>
      <c r="BH1360" s="19"/>
      <c r="BI1360" s="19"/>
      <c r="BJ1360" s="19"/>
      <c r="BK1360" s="19"/>
      <c r="BL1360" s="19"/>
      <c r="BM1360" s="19"/>
      <c r="BN1360" s="19"/>
      <c r="BO1360" s="19"/>
      <c r="BP1360" s="19"/>
      <c r="BQ1360" s="19"/>
      <c r="BR1360" s="19"/>
      <c r="BS1360" s="19"/>
      <c r="BT1360" s="19"/>
      <c r="BU1360" s="19"/>
      <c r="BV1360" s="19"/>
      <c r="BW1360" s="19"/>
      <c r="BX1360" s="19"/>
      <c r="BY1360" s="19"/>
      <c r="BZ1360" s="19"/>
    </row>
    <row r="1361">
      <c r="A1361" s="20" t="s">
        <v>5</v>
      </c>
      <c r="B1361" s="20" t="s">
        <v>33</v>
      </c>
      <c r="C1361" s="21">
        <v>989.0</v>
      </c>
      <c r="D1361" s="22">
        <v>43880.0</v>
      </c>
      <c r="E1361" s="23">
        <v>43916.0</v>
      </c>
      <c r="F1361" s="20" t="s">
        <v>87</v>
      </c>
      <c r="G1361" s="20" t="s">
        <v>29</v>
      </c>
      <c r="H1361" s="24">
        <v>1.0</v>
      </c>
      <c r="I1361" s="25">
        <v>35.0</v>
      </c>
      <c r="J1361" s="26" t="s">
        <v>34</v>
      </c>
      <c r="K1361" s="27">
        <v>0.0</v>
      </c>
      <c r="L1361" s="28" t="s">
        <v>35</v>
      </c>
      <c r="M1361" s="28">
        <v>25000.0</v>
      </c>
      <c r="N1361" s="33"/>
      <c r="O1361" s="33"/>
      <c r="P1361" s="34" t="s">
        <v>874</v>
      </c>
      <c r="Q1361" s="19"/>
      <c r="R1361" s="19"/>
      <c r="S1361" s="19"/>
      <c r="T1361" s="31">
        <f t="shared" si="9"/>
        <v>4</v>
      </c>
      <c r="U1361" s="19"/>
      <c r="V1361" s="19"/>
      <c r="W1361" s="19"/>
      <c r="X1361" s="19"/>
      <c r="Y1361" s="19"/>
      <c r="Z1361" s="19"/>
      <c r="AA1361" s="19"/>
      <c r="AB1361" s="19"/>
      <c r="AC1361" s="19"/>
      <c r="AD1361" s="19"/>
      <c r="AE1361" s="19"/>
      <c r="AF1361" s="19"/>
      <c r="AG1361" s="19"/>
      <c r="AH1361" s="19"/>
      <c r="AI1361" s="19"/>
      <c r="AJ1361" s="19"/>
      <c r="AK1361" s="19"/>
      <c r="AL1361" s="19"/>
      <c r="AM1361" s="19"/>
      <c r="AN1361" s="19"/>
      <c r="AO1361" s="19"/>
      <c r="AP1361" s="19"/>
      <c r="AQ1361" s="19"/>
      <c r="AR1361" s="19"/>
      <c r="AS1361" s="19"/>
      <c r="AT1361" s="19"/>
      <c r="AU1361" s="19"/>
      <c r="AV1361" s="19"/>
      <c r="AW1361" s="19"/>
      <c r="AX1361" s="19"/>
      <c r="AY1361" s="19"/>
      <c r="AZ1361" s="19"/>
      <c r="BA1361" s="19"/>
      <c r="BB1361" s="19"/>
      <c r="BC1361" s="19"/>
      <c r="BD1361" s="19"/>
      <c r="BE1361" s="19"/>
      <c r="BF1361" s="19"/>
      <c r="BG1361" s="19"/>
      <c r="BH1361" s="19"/>
      <c r="BI1361" s="19"/>
      <c r="BJ1361" s="19"/>
      <c r="BK1361" s="19"/>
      <c r="BL1361" s="19"/>
      <c r="BM1361" s="19"/>
      <c r="BN1361" s="19"/>
      <c r="BO1361" s="19"/>
      <c r="BP1361" s="19"/>
      <c r="BQ1361" s="19"/>
      <c r="BR1361" s="19"/>
      <c r="BS1361" s="19"/>
      <c r="BT1361" s="19"/>
      <c r="BU1361" s="19"/>
      <c r="BV1361" s="19"/>
      <c r="BW1361" s="19"/>
      <c r="BX1361" s="19"/>
      <c r="BY1361" s="19"/>
      <c r="BZ1361" s="19"/>
    </row>
    <row r="1362">
      <c r="A1362" s="20" t="s">
        <v>7</v>
      </c>
      <c r="B1362" s="20" t="s">
        <v>22</v>
      </c>
      <c r="C1362" s="21">
        <v>1921.0</v>
      </c>
      <c r="D1362" s="22">
        <v>43883.0</v>
      </c>
      <c r="E1362" s="23">
        <v>43913.0</v>
      </c>
      <c r="F1362" s="20" t="s">
        <v>87</v>
      </c>
      <c r="G1362" s="20" t="s">
        <v>29</v>
      </c>
      <c r="H1362" s="24">
        <v>1.0</v>
      </c>
      <c r="I1362" s="25">
        <v>29.0</v>
      </c>
      <c r="J1362" s="26" t="s">
        <v>30</v>
      </c>
      <c r="K1362" s="27">
        <v>1.0</v>
      </c>
      <c r="L1362" s="28" t="s">
        <v>31</v>
      </c>
      <c r="M1362" s="28">
        <v>193334.0</v>
      </c>
      <c r="N1362" s="29"/>
      <c r="O1362" s="30">
        <v>43916.0</v>
      </c>
      <c r="P1362" s="26" t="s">
        <v>48</v>
      </c>
      <c r="Q1362" s="19"/>
      <c r="R1362" s="19"/>
      <c r="S1362" s="19"/>
      <c r="T1362" s="31">
        <f t="shared" si="9"/>
        <v>4</v>
      </c>
      <c r="U1362" s="19"/>
      <c r="V1362" s="19"/>
      <c r="W1362" s="19"/>
      <c r="X1362" s="19"/>
      <c r="Y1362" s="19"/>
      <c r="Z1362" s="19"/>
      <c r="AA1362" s="19"/>
      <c r="AB1362" s="19"/>
      <c r="AC1362" s="19"/>
      <c r="AD1362" s="19"/>
      <c r="AE1362" s="19"/>
      <c r="AF1362" s="19"/>
      <c r="AG1362" s="19"/>
      <c r="AH1362" s="19"/>
      <c r="AI1362" s="19"/>
      <c r="AJ1362" s="19"/>
      <c r="AK1362" s="19"/>
      <c r="AL1362" s="19"/>
      <c r="AM1362" s="19"/>
      <c r="AN1362" s="19"/>
      <c r="AO1362" s="19"/>
      <c r="AP1362" s="19"/>
      <c r="AQ1362" s="19"/>
      <c r="AR1362" s="19"/>
      <c r="AS1362" s="19"/>
      <c r="AT1362" s="19"/>
      <c r="AU1362" s="19"/>
      <c r="AV1362" s="19"/>
      <c r="AW1362" s="19"/>
      <c r="AX1362" s="19"/>
      <c r="AY1362" s="19"/>
      <c r="AZ1362" s="19"/>
      <c r="BA1362" s="19"/>
      <c r="BB1362" s="19"/>
      <c r="BC1362" s="19"/>
      <c r="BD1362" s="19"/>
      <c r="BE1362" s="19"/>
      <c r="BF1362" s="19"/>
      <c r="BG1362" s="19"/>
      <c r="BH1362" s="19"/>
      <c r="BI1362" s="19"/>
      <c r="BJ1362" s="19"/>
      <c r="BK1362" s="19"/>
      <c r="BL1362" s="19"/>
      <c r="BM1362" s="19"/>
      <c r="BN1362" s="19"/>
      <c r="BO1362" s="19"/>
      <c r="BP1362" s="19"/>
      <c r="BQ1362" s="19"/>
      <c r="BR1362" s="19"/>
      <c r="BS1362" s="19"/>
      <c r="BT1362" s="19"/>
      <c r="BU1362" s="19"/>
      <c r="BV1362" s="19"/>
      <c r="BW1362" s="19"/>
      <c r="BX1362" s="19"/>
      <c r="BY1362" s="19"/>
      <c r="BZ1362" s="19"/>
    </row>
    <row r="1363">
      <c r="A1363" s="20" t="s">
        <v>5</v>
      </c>
      <c r="B1363" s="20" t="s">
        <v>33</v>
      </c>
      <c r="C1363" s="21">
        <v>305.0</v>
      </c>
      <c r="D1363" s="22">
        <v>43869.0</v>
      </c>
      <c r="E1363" s="23">
        <v>43913.0</v>
      </c>
      <c r="F1363" s="20" t="s">
        <v>87</v>
      </c>
      <c r="G1363" s="20" t="s">
        <v>29</v>
      </c>
      <c r="H1363" s="24">
        <v>1.0</v>
      </c>
      <c r="I1363" s="25">
        <v>43.0</v>
      </c>
      <c r="J1363" s="26" t="s">
        <v>34</v>
      </c>
      <c r="K1363" s="27">
        <v>0.0</v>
      </c>
      <c r="L1363" s="28" t="s">
        <v>35</v>
      </c>
      <c r="M1363" s="28">
        <v>20000.0</v>
      </c>
      <c r="N1363" s="33"/>
      <c r="O1363" s="33"/>
      <c r="P1363" s="26" t="s">
        <v>875</v>
      </c>
      <c r="Q1363" s="19"/>
      <c r="R1363" s="19"/>
      <c r="S1363" s="19"/>
      <c r="T1363" s="31">
        <f t="shared" si="9"/>
        <v>4</v>
      </c>
      <c r="U1363" s="19"/>
      <c r="V1363" s="19"/>
      <c r="W1363" s="19"/>
      <c r="X1363" s="19"/>
      <c r="Y1363" s="19"/>
      <c r="Z1363" s="19"/>
      <c r="AA1363" s="19"/>
      <c r="AB1363" s="19"/>
      <c r="AC1363" s="19"/>
      <c r="AD1363" s="19"/>
      <c r="AE1363" s="19"/>
      <c r="AF1363" s="19"/>
      <c r="AG1363" s="19"/>
      <c r="AH1363" s="19"/>
      <c r="AI1363" s="19"/>
      <c r="AJ1363" s="19"/>
      <c r="AK1363" s="19"/>
      <c r="AL1363" s="19"/>
      <c r="AM1363" s="19"/>
      <c r="AN1363" s="19"/>
      <c r="AO1363" s="19"/>
      <c r="AP1363" s="19"/>
      <c r="AQ1363" s="19"/>
      <c r="AR1363" s="19"/>
      <c r="AS1363" s="19"/>
      <c r="AT1363" s="19"/>
      <c r="AU1363" s="19"/>
      <c r="AV1363" s="19"/>
      <c r="AW1363" s="19"/>
      <c r="AX1363" s="19"/>
      <c r="AY1363" s="19"/>
      <c r="AZ1363" s="19"/>
      <c r="BA1363" s="19"/>
      <c r="BB1363" s="19"/>
      <c r="BC1363" s="19"/>
      <c r="BD1363" s="19"/>
      <c r="BE1363" s="19"/>
      <c r="BF1363" s="19"/>
      <c r="BG1363" s="19"/>
      <c r="BH1363" s="19"/>
      <c r="BI1363" s="19"/>
      <c r="BJ1363" s="19"/>
      <c r="BK1363" s="19"/>
      <c r="BL1363" s="19"/>
      <c r="BM1363" s="19"/>
      <c r="BN1363" s="19"/>
      <c r="BO1363" s="19"/>
      <c r="BP1363" s="19"/>
      <c r="BQ1363" s="19"/>
      <c r="BR1363" s="19"/>
      <c r="BS1363" s="19"/>
      <c r="BT1363" s="19"/>
      <c r="BU1363" s="19"/>
      <c r="BV1363" s="19"/>
      <c r="BW1363" s="19"/>
      <c r="BX1363" s="19"/>
      <c r="BY1363" s="19"/>
      <c r="BZ1363" s="19"/>
    </row>
    <row r="1364" hidden="1">
      <c r="A1364" s="20" t="s">
        <v>7</v>
      </c>
      <c r="B1364" s="20" t="s">
        <v>38</v>
      </c>
      <c r="C1364" s="21">
        <v>831.0</v>
      </c>
      <c r="D1364" s="22">
        <v>44366.0</v>
      </c>
      <c r="E1364" s="23">
        <v>44400.0</v>
      </c>
      <c r="F1364" s="20" t="s">
        <v>139</v>
      </c>
      <c r="G1364" s="20" t="s">
        <v>101</v>
      </c>
      <c r="H1364" s="24">
        <v>2.0</v>
      </c>
      <c r="I1364" s="25">
        <v>34.0</v>
      </c>
      <c r="J1364" s="26" t="s">
        <v>34</v>
      </c>
      <c r="K1364" s="27">
        <v>0.0</v>
      </c>
      <c r="L1364" s="28" t="s">
        <v>35</v>
      </c>
      <c r="M1364" s="28">
        <v>10000.0</v>
      </c>
      <c r="N1364" s="29"/>
      <c r="O1364" s="30">
        <v>44393.0</v>
      </c>
      <c r="P1364" s="34" t="s">
        <v>876</v>
      </c>
      <c r="Q1364" s="19"/>
      <c r="R1364" s="19"/>
      <c r="S1364" s="19"/>
      <c r="T1364" s="19"/>
      <c r="U1364" s="19"/>
      <c r="V1364" s="19"/>
      <c r="W1364" s="19"/>
      <c r="X1364" s="19"/>
      <c r="Y1364" s="19"/>
      <c r="Z1364" s="19"/>
      <c r="AA1364" s="19"/>
      <c r="AB1364" s="19"/>
      <c r="AC1364" s="19"/>
      <c r="AD1364" s="19"/>
      <c r="AE1364" s="19"/>
      <c r="AF1364" s="19"/>
      <c r="AG1364" s="19"/>
      <c r="AH1364" s="19"/>
      <c r="AI1364" s="19"/>
      <c r="AJ1364" s="19"/>
      <c r="AK1364" s="19"/>
      <c r="AL1364" s="19"/>
      <c r="AM1364" s="19"/>
      <c r="AN1364" s="19"/>
      <c r="AO1364" s="19"/>
      <c r="AP1364" s="19"/>
      <c r="AQ1364" s="19"/>
      <c r="AR1364" s="19"/>
      <c r="AS1364" s="19"/>
      <c r="AT1364" s="19"/>
      <c r="AU1364" s="19"/>
      <c r="AV1364" s="19"/>
      <c r="AW1364" s="19"/>
      <c r="AX1364" s="19"/>
      <c r="AY1364" s="19"/>
      <c r="AZ1364" s="19"/>
      <c r="BA1364" s="19"/>
      <c r="BB1364" s="19"/>
      <c r="BC1364" s="19"/>
      <c r="BD1364" s="19"/>
      <c r="BE1364" s="19"/>
      <c r="BF1364" s="19"/>
      <c r="BG1364" s="19"/>
      <c r="BH1364" s="19"/>
      <c r="BI1364" s="19"/>
      <c r="BJ1364" s="19"/>
      <c r="BK1364" s="19"/>
      <c r="BL1364" s="19"/>
      <c r="BM1364" s="19"/>
      <c r="BN1364" s="19"/>
      <c r="BO1364" s="19"/>
      <c r="BP1364" s="19"/>
      <c r="BQ1364" s="19"/>
      <c r="BR1364" s="19"/>
      <c r="BS1364" s="19"/>
      <c r="BT1364" s="19"/>
      <c r="BU1364" s="19"/>
      <c r="BV1364" s="19"/>
      <c r="BW1364" s="19"/>
      <c r="BX1364" s="19"/>
      <c r="BY1364" s="19"/>
      <c r="BZ1364" s="19"/>
    </row>
    <row r="1365" hidden="1">
      <c r="A1365" s="20" t="s">
        <v>7</v>
      </c>
      <c r="B1365" s="20" t="s">
        <v>22</v>
      </c>
      <c r="C1365" s="21">
        <v>511.0</v>
      </c>
      <c r="D1365" s="22">
        <v>44387.0</v>
      </c>
      <c r="E1365" s="23">
        <v>44401.0</v>
      </c>
      <c r="F1365" s="20" t="s">
        <v>139</v>
      </c>
      <c r="G1365" s="20" t="s">
        <v>101</v>
      </c>
      <c r="H1365" s="24">
        <v>2.0</v>
      </c>
      <c r="I1365" s="25">
        <v>128.0</v>
      </c>
      <c r="J1365" s="26" t="s">
        <v>39</v>
      </c>
      <c r="K1365" s="27">
        <v>0.25</v>
      </c>
      <c r="L1365" s="28" t="s">
        <v>26</v>
      </c>
      <c r="M1365" s="28">
        <v>150000.0</v>
      </c>
      <c r="N1365" s="29"/>
      <c r="O1365" s="30">
        <v>44464.0</v>
      </c>
      <c r="P1365" s="34" t="s">
        <v>877</v>
      </c>
      <c r="Q1365" s="19"/>
      <c r="R1365" s="19"/>
      <c r="S1365" s="19"/>
      <c r="T1365" s="19"/>
      <c r="U1365" s="19"/>
      <c r="V1365" s="19"/>
      <c r="W1365" s="19"/>
      <c r="X1365" s="19"/>
      <c r="Y1365" s="19"/>
      <c r="Z1365" s="19"/>
      <c r="AA1365" s="19"/>
      <c r="AB1365" s="19"/>
      <c r="AC1365" s="19"/>
      <c r="AD1365" s="19"/>
      <c r="AE1365" s="19"/>
      <c r="AF1365" s="19"/>
      <c r="AG1365" s="19"/>
      <c r="AH1365" s="19"/>
      <c r="AI1365" s="19"/>
      <c r="AJ1365" s="19"/>
      <c r="AK1365" s="19"/>
      <c r="AL1365" s="19"/>
      <c r="AM1365" s="19"/>
      <c r="AN1365" s="19"/>
      <c r="AO1365" s="19"/>
      <c r="AP1365" s="19"/>
      <c r="AQ1365" s="19"/>
      <c r="AR1365" s="19"/>
      <c r="AS1365" s="19"/>
      <c r="AT1365" s="19"/>
      <c r="AU1365" s="19"/>
      <c r="AV1365" s="19"/>
      <c r="AW1365" s="19"/>
      <c r="AX1365" s="19"/>
      <c r="AY1365" s="19"/>
      <c r="AZ1365" s="19"/>
      <c r="BA1365" s="19"/>
      <c r="BB1365" s="19"/>
      <c r="BC1365" s="19"/>
      <c r="BD1365" s="19"/>
      <c r="BE1365" s="19"/>
      <c r="BF1365" s="19"/>
      <c r="BG1365" s="19"/>
      <c r="BH1365" s="19"/>
      <c r="BI1365" s="19"/>
      <c r="BJ1365" s="19"/>
      <c r="BK1365" s="19"/>
      <c r="BL1365" s="19"/>
      <c r="BM1365" s="19"/>
      <c r="BN1365" s="19"/>
      <c r="BO1365" s="19"/>
      <c r="BP1365" s="19"/>
      <c r="BQ1365" s="19"/>
      <c r="BR1365" s="19"/>
      <c r="BS1365" s="19"/>
      <c r="BT1365" s="19"/>
      <c r="BU1365" s="19"/>
      <c r="BV1365" s="19"/>
      <c r="BW1365" s="19"/>
      <c r="BX1365" s="19"/>
      <c r="BY1365" s="19"/>
      <c r="BZ1365" s="19"/>
    </row>
    <row r="1366" hidden="1">
      <c r="A1366" s="20" t="s">
        <v>7</v>
      </c>
      <c r="B1366" s="20" t="s">
        <v>22</v>
      </c>
      <c r="C1366" s="21">
        <v>1458.0</v>
      </c>
      <c r="D1366" s="22">
        <v>44287.0</v>
      </c>
      <c r="E1366" s="23">
        <v>44401.0</v>
      </c>
      <c r="F1366" s="20" t="s">
        <v>139</v>
      </c>
      <c r="G1366" s="20" t="s">
        <v>101</v>
      </c>
      <c r="H1366" s="24">
        <v>2.0</v>
      </c>
      <c r="I1366" s="25">
        <v>128.0</v>
      </c>
      <c r="J1366" s="26" t="s">
        <v>25</v>
      </c>
      <c r="K1366" s="27">
        <v>0.1</v>
      </c>
      <c r="L1366" s="28" t="s">
        <v>26</v>
      </c>
      <c r="M1366" s="28">
        <v>100000.0</v>
      </c>
      <c r="N1366" s="33"/>
      <c r="O1366" s="33"/>
      <c r="P1366" s="36" t="s">
        <v>878</v>
      </c>
      <c r="Q1366" s="19"/>
      <c r="R1366" s="19"/>
      <c r="S1366" s="19"/>
      <c r="T1366" s="19"/>
      <c r="U1366" s="19"/>
      <c r="V1366" s="19"/>
      <c r="W1366" s="19"/>
      <c r="X1366" s="19"/>
      <c r="Y1366" s="19"/>
      <c r="Z1366" s="19"/>
      <c r="AA1366" s="19"/>
      <c r="AB1366" s="19"/>
      <c r="AC1366" s="19"/>
      <c r="AD1366" s="19"/>
      <c r="AE1366" s="19"/>
      <c r="AF1366" s="19"/>
      <c r="AG1366" s="19"/>
      <c r="AH1366" s="19"/>
      <c r="AI1366" s="19"/>
      <c r="AJ1366" s="19"/>
      <c r="AK1366" s="19"/>
      <c r="AL1366" s="19"/>
      <c r="AM1366" s="19"/>
      <c r="AN1366" s="19"/>
      <c r="AO1366" s="19"/>
      <c r="AP1366" s="19"/>
      <c r="AQ1366" s="19"/>
      <c r="AR1366" s="19"/>
      <c r="AS1366" s="19"/>
      <c r="AT1366" s="19"/>
      <c r="AU1366" s="19"/>
      <c r="AV1366" s="19"/>
      <c r="AW1366" s="19"/>
      <c r="AX1366" s="19"/>
      <c r="AY1366" s="19"/>
      <c r="AZ1366" s="19"/>
      <c r="BA1366" s="19"/>
      <c r="BB1366" s="19"/>
      <c r="BC1366" s="19"/>
      <c r="BD1366" s="19"/>
      <c r="BE1366" s="19"/>
      <c r="BF1366" s="19"/>
      <c r="BG1366" s="19"/>
      <c r="BH1366" s="19"/>
      <c r="BI1366" s="19"/>
      <c r="BJ1366" s="19"/>
      <c r="BK1366" s="19"/>
      <c r="BL1366" s="19"/>
      <c r="BM1366" s="19"/>
      <c r="BN1366" s="19"/>
      <c r="BO1366" s="19"/>
      <c r="BP1366" s="19"/>
      <c r="BQ1366" s="19"/>
      <c r="BR1366" s="19"/>
      <c r="BS1366" s="19"/>
      <c r="BT1366" s="19"/>
      <c r="BU1366" s="19"/>
      <c r="BV1366" s="19"/>
      <c r="BW1366" s="19"/>
      <c r="BX1366" s="19"/>
      <c r="BY1366" s="19"/>
      <c r="BZ1366" s="19"/>
    </row>
    <row r="1367">
      <c r="A1367" s="20" t="s">
        <v>5</v>
      </c>
      <c r="B1367" s="20" t="s">
        <v>51</v>
      </c>
      <c r="C1367" s="21">
        <v>380.0</v>
      </c>
      <c r="D1367" s="22">
        <v>43913.0</v>
      </c>
      <c r="E1367" s="23">
        <v>43912.0</v>
      </c>
      <c r="F1367" s="20" t="s">
        <v>87</v>
      </c>
      <c r="G1367" s="20" t="s">
        <v>29</v>
      </c>
      <c r="H1367" s="24">
        <v>1.0</v>
      </c>
      <c r="I1367" s="25">
        <v>1.0</v>
      </c>
      <c r="J1367" s="26" t="s">
        <v>34</v>
      </c>
      <c r="K1367" s="27">
        <v>0.0</v>
      </c>
      <c r="L1367" s="28" t="s">
        <v>35</v>
      </c>
      <c r="M1367" s="28">
        <v>15000.0</v>
      </c>
      <c r="N1367" s="33"/>
      <c r="O1367" s="33"/>
      <c r="P1367" s="36" t="s">
        <v>879</v>
      </c>
      <c r="Q1367" s="19"/>
      <c r="R1367" s="19"/>
      <c r="S1367" s="19"/>
      <c r="T1367" s="31">
        <f t="shared" ref="T1367:T1368" si="10">IF(ROUNDUP(MONTH(E1367)/3,0)-1=0,4,ROUNDUP(MONTH(E1367)/3,0)-1)</f>
        <v>4</v>
      </c>
      <c r="U1367" s="19"/>
      <c r="V1367" s="19"/>
      <c r="W1367" s="19"/>
      <c r="X1367" s="19"/>
      <c r="Y1367" s="19"/>
      <c r="Z1367" s="19"/>
      <c r="AA1367" s="19"/>
      <c r="AB1367" s="19"/>
      <c r="AC1367" s="19"/>
      <c r="AD1367" s="19"/>
      <c r="AE1367" s="19"/>
      <c r="AF1367" s="19"/>
      <c r="AG1367" s="19"/>
      <c r="AH1367" s="19"/>
      <c r="AI1367" s="19"/>
      <c r="AJ1367" s="19"/>
      <c r="AK1367" s="19"/>
      <c r="AL1367" s="19"/>
      <c r="AM1367" s="19"/>
      <c r="AN1367" s="19"/>
      <c r="AO1367" s="19"/>
      <c r="AP1367" s="19"/>
      <c r="AQ1367" s="19"/>
      <c r="AR1367" s="19"/>
      <c r="AS1367" s="19"/>
      <c r="AT1367" s="19"/>
      <c r="AU1367" s="19"/>
      <c r="AV1367" s="19"/>
      <c r="AW1367" s="19"/>
      <c r="AX1367" s="19"/>
      <c r="AY1367" s="19"/>
      <c r="AZ1367" s="19"/>
      <c r="BA1367" s="19"/>
      <c r="BB1367" s="19"/>
      <c r="BC1367" s="19"/>
      <c r="BD1367" s="19"/>
      <c r="BE1367" s="19"/>
      <c r="BF1367" s="19"/>
      <c r="BG1367" s="19"/>
      <c r="BH1367" s="19"/>
      <c r="BI1367" s="19"/>
      <c r="BJ1367" s="19"/>
      <c r="BK1367" s="19"/>
      <c r="BL1367" s="19"/>
      <c r="BM1367" s="19"/>
      <c r="BN1367" s="19"/>
      <c r="BO1367" s="19"/>
      <c r="BP1367" s="19"/>
      <c r="BQ1367" s="19"/>
      <c r="BR1367" s="19"/>
      <c r="BS1367" s="19"/>
      <c r="BT1367" s="19"/>
      <c r="BU1367" s="19"/>
      <c r="BV1367" s="19"/>
      <c r="BW1367" s="19"/>
      <c r="BX1367" s="19"/>
      <c r="BY1367" s="19"/>
      <c r="BZ1367" s="19"/>
    </row>
    <row r="1368">
      <c r="A1368" s="20" t="s">
        <v>5</v>
      </c>
      <c r="B1368" s="20" t="s">
        <v>38</v>
      </c>
      <c r="C1368" s="21">
        <v>1137.0</v>
      </c>
      <c r="D1368" s="22">
        <v>43877.0</v>
      </c>
      <c r="E1368" s="23">
        <v>43912.0</v>
      </c>
      <c r="F1368" s="20" t="s">
        <v>87</v>
      </c>
      <c r="G1368" s="20" t="s">
        <v>29</v>
      </c>
      <c r="H1368" s="24">
        <v>1.0</v>
      </c>
      <c r="I1368" s="25">
        <v>34.0</v>
      </c>
      <c r="J1368" s="26" t="s">
        <v>34</v>
      </c>
      <c r="K1368" s="27">
        <v>0.0</v>
      </c>
      <c r="L1368" s="28" t="s">
        <v>35</v>
      </c>
      <c r="M1368" s="28">
        <v>25000.0</v>
      </c>
      <c r="N1368" s="29"/>
      <c r="O1368" s="30">
        <v>43959.0</v>
      </c>
      <c r="P1368" s="36" t="s">
        <v>880</v>
      </c>
      <c r="Q1368" s="19"/>
      <c r="R1368" s="19"/>
      <c r="S1368" s="19"/>
      <c r="T1368" s="31">
        <f t="shared" si="10"/>
        <v>4</v>
      </c>
      <c r="U1368" s="19"/>
      <c r="V1368" s="19"/>
      <c r="W1368" s="19"/>
      <c r="X1368" s="19"/>
      <c r="Y1368" s="19"/>
      <c r="Z1368" s="19"/>
      <c r="AA1368" s="19"/>
      <c r="AB1368" s="19"/>
      <c r="AC1368" s="19"/>
      <c r="AD1368" s="19"/>
      <c r="AE1368" s="19"/>
      <c r="AF1368" s="19"/>
      <c r="AG1368" s="19"/>
      <c r="AH1368" s="19"/>
      <c r="AI1368" s="19"/>
      <c r="AJ1368" s="19"/>
      <c r="AK1368" s="19"/>
      <c r="AL1368" s="19"/>
      <c r="AM1368" s="19"/>
      <c r="AN1368" s="19"/>
      <c r="AO1368" s="19"/>
      <c r="AP1368" s="19"/>
      <c r="AQ1368" s="19"/>
      <c r="AR1368" s="19"/>
      <c r="AS1368" s="19"/>
      <c r="AT1368" s="19"/>
      <c r="AU1368" s="19"/>
      <c r="AV1368" s="19"/>
      <c r="AW1368" s="19"/>
      <c r="AX1368" s="19"/>
      <c r="AY1368" s="19"/>
      <c r="AZ1368" s="19"/>
      <c r="BA1368" s="19"/>
      <c r="BB1368" s="19"/>
      <c r="BC1368" s="19"/>
      <c r="BD1368" s="19"/>
      <c r="BE1368" s="19"/>
      <c r="BF1368" s="19"/>
      <c r="BG1368" s="19"/>
      <c r="BH1368" s="19"/>
      <c r="BI1368" s="19"/>
      <c r="BJ1368" s="19"/>
      <c r="BK1368" s="19"/>
      <c r="BL1368" s="19"/>
      <c r="BM1368" s="19"/>
      <c r="BN1368" s="19"/>
      <c r="BO1368" s="19"/>
      <c r="BP1368" s="19"/>
      <c r="BQ1368" s="19"/>
      <c r="BR1368" s="19"/>
      <c r="BS1368" s="19"/>
      <c r="BT1368" s="19"/>
      <c r="BU1368" s="19"/>
      <c r="BV1368" s="19"/>
      <c r="BW1368" s="19"/>
      <c r="BX1368" s="19"/>
      <c r="BY1368" s="19"/>
      <c r="BZ1368" s="19"/>
    </row>
    <row r="1369" hidden="1">
      <c r="A1369" s="20" t="s">
        <v>5</v>
      </c>
      <c r="B1369" s="20" t="s">
        <v>38</v>
      </c>
      <c r="C1369" s="21">
        <v>1100.0</v>
      </c>
      <c r="D1369" s="22">
        <v>44338.0</v>
      </c>
      <c r="E1369" s="23">
        <v>44403.0</v>
      </c>
      <c r="F1369" s="20" t="s">
        <v>139</v>
      </c>
      <c r="G1369" s="20" t="s">
        <v>101</v>
      </c>
      <c r="H1369" s="24">
        <v>2.0</v>
      </c>
      <c r="I1369" s="25">
        <v>65.0</v>
      </c>
      <c r="J1369" s="26" t="s">
        <v>30</v>
      </c>
      <c r="K1369" s="27">
        <v>1.0</v>
      </c>
      <c r="L1369" s="28" t="s">
        <v>31</v>
      </c>
      <c r="M1369" s="28">
        <v>25000.0</v>
      </c>
      <c r="N1369" s="29"/>
      <c r="O1369" s="30">
        <v>44401.0</v>
      </c>
      <c r="P1369" s="26" t="s">
        <v>46</v>
      </c>
      <c r="Q1369" s="19"/>
      <c r="R1369" s="19"/>
      <c r="S1369" s="19"/>
      <c r="T1369" s="19"/>
      <c r="U1369" s="19"/>
      <c r="V1369" s="19"/>
      <c r="W1369" s="19"/>
      <c r="X1369" s="19"/>
      <c r="Y1369" s="19"/>
      <c r="Z1369" s="19"/>
      <c r="AA1369" s="19"/>
      <c r="AB1369" s="19"/>
      <c r="AC1369" s="19"/>
      <c r="AD1369" s="19"/>
      <c r="AE1369" s="19"/>
      <c r="AF1369" s="19"/>
      <c r="AG1369" s="19"/>
      <c r="AH1369" s="19"/>
      <c r="AI1369" s="19"/>
      <c r="AJ1369" s="19"/>
      <c r="AK1369" s="19"/>
      <c r="AL1369" s="19"/>
      <c r="AM1369" s="19"/>
      <c r="AN1369" s="19"/>
      <c r="AO1369" s="19"/>
      <c r="AP1369" s="19"/>
      <c r="AQ1369" s="19"/>
      <c r="AR1369" s="19"/>
      <c r="AS1369" s="19"/>
      <c r="AT1369" s="19"/>
      <c r="AU1369" s="19"/>
      <c r="AV1369" s="19"/>
      <c r="AW1369" s="19"/>
      <c r="AX1369" s="19"/>
      <c r="AY1369" s="19"/>
      <c r="AZ1369" s="19"/>
      <c r="BA1369" s="19"/>
      <c r="BB1369" s="19"/>
      <c r="BC1369" s="19"/>
      <c r="BD1369" s="19"/>
      <c r="BE1369" s="19"/>
      <c r="BF1369" s="19"/>
      <c r="BG1369" s="19"/>
      <c r="BH1369" s="19"/>
      <c r="BI1369" s="19"/>
      <c r="BJ1369" s="19"/>
      <c r="BK1369" s="19"/>
      <c r="BL1369" s="19"/>
      <c r="BM1369" s="19"/>
      <c r="BN1369" s="19"/>
      <c r="BO1369" s="19"/>
      <c r="BP1369" s="19"/>
      <c r="BQ1369" s="19"/>
      <c r="BR1369" s="19"/>
      <c r="BS1369" s="19"/>
      <c r="BT1369" s="19"/>
      <c r="BU1369" s="19"/>
      <c r="BV1369" s="19"/>
      <c r="BW1369" s="19"/>
      <c r="BX1369" s="19"/>
      <c r="BY1369" s="19"/>
      <c r="BZ1369" s="19"/>
    </row>
    <row r="1370">
      <c r="A1370" s="20" t="s">
        <v>7</v>
      </c>
      <c r="B1370" s="20" t="s">
        <v>22</v>
      </c>
      <c r="C1370" s="21">
        <v>1336.0</v>
      </c>
      <c r="D1370" s="22">
        <v>43855.0</v>
      </c>
      <c r="E1370" s="23">
        <v>43909.0</v>
      </c>
      <c r="F1370" s="20" t="s">
        <v>87</v>
      </c>
      <c r="G1370" s="20" t="s">
        <v>29</v>
      </c>
      <c r="H1370" s="24">
        <v>1.0</v>
      </c>
      <c r="I1370" s="25">
        <v>53.0</v>
      </c>
      <c r="J1370" s="26" t="s">
        <v>34</v>
      </c>
      <c r="K1370" s="27">
        <v>0.0</v>
      </c>
      <c r="L1370" s="28" t="s">
        <v>35</v>
      </c>
      <c r="M1370" s="28">
        <v>75000.0</v>
      </c>
      <c r="N1370" s="29"/>
      <c r="O1370" s="30">
        <v>43897.0</v>
      </c>
      <c r="P1370" s="26" t="s">
        <v>881</v>
      </c>
      <c r="Q1370" s="19"/>
      <c r="R1370" s="19"/>
      <c r="S1370" s="19"/>
      <c r="T1370" s="31">
        <f>IF(ROUNDUP(MONTH(E1370)/3,0)-1=0,4,ROUNDUP(MONTH(E1370)/3,0)-1)</f>
        <v>4</v>
      </c>
      <c r="U1370" s="19"/>
      <c r="V1370" s="19"/>
      <c r="W1370" s="19"/>
      <c r="X1370" s="19"/>
      <c r="Y1370" s="19"/>
      <c r="Z1370" s="19"/>
      <c r="AA1370" s="19"/>
      <c r="AB1370" s="19"/>
      <c r="AC1370" s="19"/>
      <c r="AD1370" s="19"/>
      <c r="AE1370" s="19"/>
      <c r="AF1370" s="19"/>
      <c r="AG1370" s="19"/>
      <c r="AH1370" s="19"/>
      <c r="AI1370" s="19"/>
      <c r="AJ1370" s="19"/>
      <c r="AK1370" s="19"/>
      <c r="AL1370" s="19"/>
      <c r="AM1370" s="19"/>
      <c r="AN1370" s="19"/>
      <c r="AO1370" s="19"/>
      <c r="AP1370" s="19"/>
      <c r="AQ1370" s="19"/>
      <c r="AR1370" s="19"/>
      <c r="AS1370" s="19"/>
      <c r="AT1370" s="19"/>
      <c r="AU1370" s="19"/>
      <c r="AV1370" s="19"/>
      <c r="AW1370" s="19"/>
      <c r="AX1370" s="19"/>
      <c r="AY1370" s="19"/>
      <c r="AZ1370" s="19"/>
      <c r="BA1370" s="19"/>
      <c r="BB1370" s="19"/>
      <c r="BC1370" s="19"/>
      <c r="BD1370" s="19"/>
      <c r="BE1370" s="19"/>
      <c r="BF1370" s="19"/>
      <c r="BG1370" s="19"/>
      <c r="BH1370" s="19"/>
      <c r="BI1370" s="19"/>
      <c r="BJ1370" s="19"/>
      <c r="BK1370" s="19"/>
      <c r="BL1370" s="19"/>
      <c r="BM1370" s="19"/>
      <c r="BN1370" s="19"/>
      <c r="BO1370" s="19"/>
      <c r="BP1370" s="19"/>
      <c r="BQ1370" s="19"/>
      <c r="BR1370" s="19"/>
      <c r="BS1370" s="19"/>
      <c r="BT1370" s="19"/>
      <c r="BU1370" s="19"/>
      <c r="BV1370" s="19"/>
      <c r="BW1370" s="19"/>
      <c r="BX1370" s="19"/>
      <c r="BY1370" s="19"/>
      <c r="BZ1370" s="19"/>
    </row>
    <row r="1371" hidden="1">
      <c r="A1371" s="20" t="s">
        <v>7</v>
      </c>
      <c r="B1371" s="20" t="s">
        <v>38</v>
      </c>
      <c r="C1371" s="21">
        <v>1177.0</v>
      </c>
      <c r="D1371" s="22">
        <v>44546.0</v>
      </c>
      <c r="E1371" s="23">
        <v>44407.0</v>
      </c>
      <c r="F1371" s="20" t="s">
        <v>139</v>
      </c>
      <c r="G1371" s="20" t="s">
        <v>101</v>
      </c>
      <c r="H1371" s="24">
        <v>2.0</v>
      </c>
      <c r="I1371" s="25">
        <v>134.0</v>
      </c>
      <c r="J1371" s="26" t="s">
        <v>25</v>
      </c>
      <c r="K1371" s="27">
        <v>0.1</v>
      </c>
      <c r="L1371" s="28" t="s">
        <v>26</v>
      </c>
      <c r="M1371" s="28">
        <v>90000.0</v>
      </c>
      <c r="N1371" s="29"/>
      <c r="O1371" s="30">
        <v>44266.0</v>
      </c>
      <c r="P1371" s="26" t="s">
        <v>882</v>
      </c>
      <c r="Q1371" s="19"/>
      <c r="R1371" s="19"/>
      <c r="S1371" s="19"/>
      <c r="T1371" s="19"/>
      <c r="U1371" s="19"/>
      <c r="V1371" s="19"/>
      <c r="W1371" s="19"/>
      <c r="X1371" s="19"/>
      <c r="Y1371" s="19"/>
      <c r="Z1371" s="19"/>
      <c r="AA1371" s="19"/>
      <c r="AB1371" s="19"/>
      <c r="AC1371" s="19"/>
      <c r="AD1371" s="19"/>
      <c r="AE1371" s="19"/>
      <c r="AF1371" s="19"/>
      <c r="AG1371" s="19"/>
      <c r="AH1371" s="19"/>
      <c r="AI1371" s="19"/>
      <c r="AJ1371" s="19"/>
      <c r="AK1371" s="19"/>
      <c r="AL1371" s="19"/>
      <c r="AM1371" s="19"/>
      <c r="AN1371" s="19"/>
      <c r="AO1371" s="19"/>
      <c r="AP1371" s="19"/>
      <c r="AQ1371" s="19"/>
      <c r="AR1371" s="19"/>
      <c r="AS1371" s="19"/>
      <c r="AT1371" s="19"/>
      <c r="AU1371" s="19"/>
      <c r="AV1371" s="19"/>
      <c r="AW1371" s="19"/>
      <c r="AX1371" s="19"/>
      <c r="AY1371" s="19"/>
      <c r="AZ1371" s="19"/>
      <c r="BA1371" s="19"/>
      <c r="BB1371" s="19"/>
      <c r="BC1371" s="19"/>
      <c r="BD1371" s="19"/>
      <c r="BE1371" s="19"/>
      <c r="BF1371" s="19"/>
      <c r="BG1371" s="19"/>
      <c r="BH1371" s="19"/>
      <c r="BI1371" s="19"/>
      <c r="BJ1371" s="19"/>
      <c r="BK1371" s="19"/>
      <c r="BL1371" s="19"/>
      <c r="BM1371" s="19"/>
      <c r="BN1371" s="19"/>
      <c r="BO1371" s="19"/>
      <c r="BP1371" s="19"/>
      <c r="BQ1371" s="19"/>
      <c r="BR1371" s="19"/>
      <c r="BS1371" s="19"/>
      <c r="BT1371" s="19"/>
      <c r="BU1371" s="19"/>
      <c r="BV1371" s="19"/>
      <c r="BW1371" s="19"/>
      <c r="BX1371" s="19"/>
      <c r="BY1371" s="19"/>
      <c r="BZ1371" s="19"/>
    </row>
    <row r="1372" hidden="1">
      <c r="A1372" s="20" t="s">
        <v>7</v>
      </c>
      <c r="B1372" s="20" t="s">
        <v>38</v>
      </c>
      <c r="C1372" s="21">
        <v>1098.0</v>
      </c>
      <c r="D1372" s="22">
        <v>44371.0</v>
      </c>
      <c r="E1372" s="23">
        <v>44407.0</v>
      </c>
      <c r="F1372" s="20" t="s">
        <v>139</v>
      </c>
      <c r="G1372" s="20" t="s">
        <v>101</v>
      </c>
      <c r="H1372" s="24">
        <v>2.0</v>
      </c>
      <c r="I1372" s="25">
        <v>134.0</v>
      </c>
      <c r="J1372" s="26" t="s">
        <v>39</v>
      </c>
      <c r="K1372" s="27">
        <v>0.25</v>
      </c>
      <c r="L1372" s="28" t="s">
        <v>26</v>
      </c>
      <c r="M1372" s="28">
        <v>250000.0</v>
      </c>
      <c r="N1372" s="33"/>
      <c r="O1372" s="33"/>
      <c r="P1372" s="34" t="s">
        <v>883</v>
      </c>
      <c r="Q1372" s="19"/>
      <c r="R1372" s="19"/>
      <c r="S1372" s="19"/>
      <c r="T1372" s="19"/>
      <c r="U1372" s="19"/>
      <c r="V1372" s="19"/>
      <c r="W1372" s="19"/>
      <c r="X1372" s="19"/>
      <c r="Y1372" s="19"/>
      <c r="Z1372" s="19"/>
      <c r="AA1372" s="19"/>
      <c r="AB1372" s="19"/>
      <c r="AC1372" s="19"/>
      <c r="AD1372" s="19"/>
      <c r="AE1372" s="19"/>
      <c r="AF1372" s="19"/>
      <c r="AG1372" s="19"/>
      <c r="AH1372" s="19"/>
      <c r="AI1372" s="19"/>
      <c r="AJ1372" s="19"/>
      <c r="AK1372" s="19"/>
      <c r="AL1372" s="19"/>
      <c r="AM1372" s="19"/>
      <c r="AN1372" s="19"/>
      <c r="AO1372" s="19"/>
      <c r="AP1372" s="19"/>
      <c r="AQ1372" s="19"/>
      <c r="AR1372" s="19"/>
      <c r="AS1372" s="19"/>
      <c r="AT1372" s="19"/>
      <c r="AU1372" s="19"/>
      <c r="AV1372" s="19"/>
      <c r="AW1372" s="19"/>
      <c r="AX1372" s="19"/>
      <c r="AY1372" s="19"/>
      <c r="AZ1372" s="19"/>
      <c r="BA1372" s="19"/>
      <c r="BB1372" s="19"/>
      <c r="BC1372" s="19"/>
      <c r="BD1372" s="19"/>
      <c r="BE1372" s="19"/>
      <c r="BF1372" s="19"/>
      <c r="BG1372" s="19"/>
      <c r="BH1372" s="19"/>
      <c r="BI1372" s="19"/>
      <c r="BJ1372" s="19"/>
      <c r="BK1372" s="19"/>
      <c r="BL1372" s="19"/>
      <c r="BM1372" s="19"/>
      <c r="BN1372" s="19"/>
      <c r="BO1372" s="19"/>
      <c r="BP1372" s="19"/>
      <c r="BQ1372" s="19"/>
      <c r="BR1372" s="19"/>
      <c r="BS1372" s="19"/>
      <c r="BT1372" s="19"/>
      <c r="BU1372" s="19"/>
      <c r="BV1372" s="19"/>
      <c r="BW1372" s="19"/>
      <c r="BX1372" s="19"/>
      <c r="BY1372" s="19"/>
      <c r="BZ1372" s="19"/>
    </row>
    <row r="1373" hidden="1">
      <c r="A1373" s="20" t="s">
        <v>7</v>
      </c>
      <c r="B1373" s="20" t="s">
        <v>22</v>
      </c>
      <c r="C1373" s="21">
        <v>1386.0</v>
      </c>
      <c r="D1373" s="22">
        <v>44273.0</v>
      </c>
      <c r="E1373" s="23">
        <v>44407.0</v>
      </c>
      <c r="F1373" s="20" t="s">
        <v>139</v>
      </c>
      <c r="G1373" s="20" t="s">
        <v>101</v>
      </c>
      <c r="H1373" s="24">
        <v>2.0</v>
      </c>
      <c r="I1373" s="25">
        <v>134.0</v>
      </c>
      <c r="J1373" s="26" t="s">
        <v>25</v>
      </c>
      <c r="K1373" s="27">
        <v>0.1</v>
      </c>
      <c r="L1373" s="28" t="s">
        <v>26</v>
      </c>
      <c r="M1373" s="28">
        <v>150000.0</v>
      </c>
      <c r="N1373" s="29"/>
      <c r="O1373" s="30">
        <v>44273.0</v>
      </c>
      <c r="P1373" s="26" t="s">
        <v>884</v>
      </c>
      <c r="Q1373" s="19"/>
      <c r="R1373" s="19"/>
      <c r="S1373" s="19"/>
      <c r="T1373" s="19"/>
      <c r="U1373" s="19"/>
      <c r="V1373" s="19"/>
      <c r="W1373" s="19"/>
      <c r="X1373" s="19"/>
      <c r="Y1373" s="19"/>
      <c r="Z1373" s="19"/>
      <c r="AA1373" s="19"/>
      <c r="AB1373" s="19"/>
      <c r="AC1373" s="19"/>
      <c r="AD1373" s="19"/>
      <c r="AE1373" s="19"/>
      <c r="AF1373" s="19"/>
      <c r="AG1373" s="19"/>
      <c r="AH1373" s="19"/>
      <c r="AI1373" s="19"/>
      <c r="AJ1373" s="19"/>
      <c r="AK1373" s="19"/>
      <c r="AL1373" s="19"/>
      <c r="AM1373" s="19"/>
      <c r="AN1373" s="19"/>
      <c r="AO1373" s="19"/>
      <c r="AP1373" s="19"/>
      <c r="AQ1373" s="19"/>
      <c r="AR1373" s="19"/>
      <c r="AS1373" s="19"/>
      <c r="AT1373" s="19"/>
      <c r="AU1373" s="19"/>
      <c r="AV1373" s="19"/>
      <c r="AW1373" s="19"/>
      <c r="AX1373" s="19"/>
      <c r="AY1373" s="19"/>
      <c r="AZ1373" s="19"/>
      <c r="BA1373" s="19"/>
      <c r="BB1373" s="19"/>
      <c r="BC1373" s="19"/>
      <c r="BD1373" s="19"/>
      <c r="BE1373" s="19"/>
      <c r="BF1373" s="19"/>
      <c r="BG1373" s="19"/>
      <c r="BH1373" s="19"/>
      <c r="BI1373" s="19"/>
      <c r="BJ1373" s="19"/>
      <c r="BK1373" s="19"/>
      <c r="BL1373" s="19"/>
      <c r="BM1373" s="19"/>
      <c r="BN1373" s="19"/>
      <c r="BO1373" s="19"/>
      <c r="BP1373" s="19"/>
      <c r="BQ1373" s="19"/>
      <c r="BR1373" s="19"/>
      <c r="BS1373" s="19"/>
      <c r="BT1373" s="19"/>
      <c r="BU1373" s="19"/>
      <c r="BV1373" s="19"/>
      <c r="BW1373" s="19"/>
      <c r="BX1373" s="19"/>
      <c r="BY1373" s="19"/>
      <c r="BZ1373" s="19"/>
    </row>
    <row r="1374" hidden="1">
      <c r="A1374" s="20" t="s">
        <v>7</v>
      </c>
      <c r="B1374" s="20" t="s">
        <v>22</v>
      </c>
      <c r="C1374" s="21">
        <v>1526.0</v>
      </c>
      <c r="D1374" s="22">
        <v>44487.0</v>
      </c>
      <c r="E1374" s="23">
        <v>44408.0</v>
      </c>
      <c r="F1374" s="20" t="s">
        <v>139</v>
      </c>
      <c r="G1374" s="20" t="s">
        <v>101</v>
      </c>
      <c r="H1374" s="24">
        <v>2.0</v>
      </c>
      <c r="I1374" s="25">
        <v>135.0</v>
      </c>
      <c r="J1374" s="26" t="s">
        <v>52</v>
      </c>
      <c r="K1374" s="27">
        <v>0.5</v>
      </c>
      <c r="L1374" s="28" t="s">
        <v>31</v>
      </c>
      <c r="M1374" s="28">
        <v>100000.0</v>
      </c>
      <c r="N1374" s="29"/>
      <c r="O1374" s="30">
        <v>44224.0</v>
      </c>
      <c r="P1374" s="34" t="s">
        <v>885</v>
      </c>
      <c r="Q1374" s="19"/>
      <c r="R1374" s="19"/>
      <c r="S1374" s="19"/>
      <c r="T1374" s="19"/>
      <c r="U1374" s="19"/>
      <c r="V1374" s="19"/>
      <c r="W1374" s="19"/>
      <c r="X1374" s="19"/>
      <c r="Y1374" s="19"/>
      <c r="Z1374" s="19"/>
      <c r="AA1374" s="19"/>
      <c r="AB1374" s="19"/>
      <c r="AC1374" s="19"/>
      <c r="AD1374" s="19"/>
      <c r="AE1374" s="19"/>
      <c r="AF1374" s="19"/>
      <c r="AG1374" s="19"/>
      <c r="AH1374" s="19"/>
      <c r="AI1374" s="19"/>
      <c r="AJ1374" s="19"/>
      <c r="AK1374" s="19"/>
      <c r="AL1374" s="19"/>
      <c r="AM1374" s="19"/>
      <c r="AN1374" s="19"/>
      <c r="AO1374" s="19"/>
      <c r="AP1374" s="19"/>
      <c r="AQ1374" s="19"/>
      <c r="AR1374" s="19"/>
      <c r="AS1374" s="19"/>
      <c r="AT1374" s="19"/>
      <c r="AU1374" s="19"/>
      <c r="AV1374" s="19"/>
      <c r="AW1374" s="19"/>
      <c r="AX1374" s="19"/>
      <c r="AY1374" s="19"/>
      <c r="AZ1374" s="19"/>
      <c r="BA1374" s="19"/>
      <c r="BB1374" s="19"/>
      <c r="BC1374" s="19"/>
      <c r="BD1374" s="19"/>
      <c r="BE1374" s="19"/>
      <c r="BF1374" s="19"/>
      <c r="BG1374" s="19"/>
      <c r="BH1374" s="19"/>
      <c r="BI1374" s="19"/>
      <c r="BJ1374" s="19"/>
      <c r="BK1374" s="19"/>
      <c r="BL1374" s="19"/>
      <c r="BM1374" s="19"/>
      <c r="BN1374" s="19"/>
      <c r="BO1374" s="19"/>
      <c r="BP1374" s="19"/>
      <c r="BQ1374" s="19"/>
      <c r="BR1374" s="19"/>
      <c r="BS1374" s="19"/>
      <c r="BT1374" s="19"/>
      <c r="BU1374" s="19"/>
      <c r="BV1374" s="19"/>
      <c r="BW1374" s="19"/>
      <c r="BX1374" s="19"/>
      <c r="BY1374" s="19"/>
      <c r="BZ1374" s="19"/>
    </row>
    <row r="1375" hidden="1">
      <c r="A1375" s="20" t="s">
        <v>7</v>
      </c>
      <c r="B1375" s="20" t="s">
        <v>22</v>
      </c>
      <c r="C1375" s="21">
        <v>1342.0</v>
      </c>
      <c r="D1375" s="22">
        <v>44271.0</v>
      </c>
      <c r="E1375" s="23">
        <v>44408.0</v>
      </c>
      <c r="F1375" s="20" t="s">
        <v>139</v>
      </c>
      <c r="G1375" s="20" t="s">
        <v>101</v>
      </c>
      <c r="H1375" s="24">
        <v>2.0</v>
      </c>
      <c r="I1375" s="25">
        <v>135.0</v>
      </c>
      <c r="J1375" s="26" t="s">
        <v>25</v>
      </c>
      <c r="K1375" s="27">
        <v>0.1</v>
      </c>
      <c r="L1375" s="28" t="s">
        <v>26</v>
      </c>
      <c r="M1375" s="28">
        <v>200000.0</v>
      </c>
      <c r="N1375" s="29"/>
      <c r="O1375" s="30">
        <v>44273.0</v>
      </c>
      <c r="P1375" s="34" t="s">
        <v>886</v>
      </c>
      <c r="Q1375" s="19"/>
      <c r="R1375" s="19"/>
      <c r="S1375" s="19"/>
      <c r="T1375" s="19"/>
      <c r="U1375" s="19"/>
      <c r="V1375" s="19"/>
      <c r="W1375" s="19"/>
      <c r="X1375" s="19"/>
      <c r="Y1375" s="19"/>
      <c r="Z1375" s="19"/>
      <c r="AA1375" s="19"/>
      <c r="AB1375" s="19"/>
      <c r="AC1375" s="19"/>
      <c r="AD1375" s="19"/>
      <c r="AE1375" s="19"/>
      <c r="AF1375" s="19"/>
      <c r="AG1375" s="19"/>
      <c r="AH1375" s="19"/>
      <c r="AI1375" s="19"/>
      <c r="AJ1375" s="19"/>
      <c r="AK1375" s="19"/>
      <c r="AL1375" s="19"/>
      <c r="AM1375" s="19"/>
      <c r="AN1375" s="19"/>
      <c r="AO1375" s="19"/>
      <c r="AP1375" s="19"/>
      <c r="AQ1375" s="19"/>
      <c r="AR1375" s="19"/>
      <c r="AS1375" s="19"/>
      <c r="AT1375" s="19"/>
      <c r="AU1375" s="19"/>
      <c r="AV1375" s="19"/>
      <c r="AW1375" s="19"/>
      <c r="AX1375" s="19"/>
      <c r="AY1375" s="19"/>
      <c r="AZ1375" s="19"/>
      <c r="BA1375" s="19"/>
      <c r="BB1375" s="19"/>
      <c r="BC1375" s="19"/>
      <c r="BD1375" s="19"/>
      <c r="BE1375" s="19"/>
      <c r="BF1375" s="19"/>
      <c r="BG1375" s="19"/>
      <c r="BH1375" s="19"/>
      <c r="BI1375" s="19"/>
      <c r="BJ1375" s="19"/>
      <c r="BK1375" s="19"/>
      <c r="BL1375" s="19"/>
      <c r="BM1375" s="19"/>
      <c r="BN1375" s="19"/>
      <c r="BO1375" s="19"/>
      <c r="BP1375" s="19"/>
      <c r="BQ1375" s="19"/>
      <c r="BR1375" s="19"/>
      <c r="BS1375" s="19"/>
      <c r="BT1375" s="19"/>
      <c r="BU1375" s="19"/>
      <c r="BV1375" s="19"/>
      <c r="BW1375" s="19"/>
      <c r="BX1375" s="19"/>
      <c r="BY1375" s="19"/>
      <c r="BZ1375" s="19"/>
    </row>
    <row r="1376" hidden="1">
      <c r="A1376" s="20" t="s">
        <v>7</v>
      </c>
      <c r="B1376" s="20" t="s">
        <v>22</v>
      </c>
      <c r="C1376" s="21">
        <v>1339.0</v>
      </c>
      <c r="D1376" s="22">
        <v>44241.0</v>
      </c>
      <c r="E1376" s="23">
        <v>44408.0</v>
      </c>
      <c r="F1376" s="20" t="s">
        <v>139</v>
      </c>
      <c r="G1376" s="20" t="s">
        <v>101</v>
      </c>
      <c r="H1376" s="24">
        <v>2.0</v>
      </c>
      <c r="I1376" s="25">
        <v>135.0</v>
      </c>
      <c r="J1376" s="26" t="s">
        <v>25</v>
      </c>
      <c r="K1376" s="27">
        <v>0.1</v>
      </c>
      <c r="L1376" s="28" t="s">
        <v>26</v>
      </c>
      <c r="M1376" s="28">
        <v>150000.0</v>
      </c>
      <c r="N1376" s="33"/>
      <c r="O1376" s="33"/>
      <c r="P1376" s="26" t="s">
        <v>887</v>
      </c>
      <c r="Q1376" s="19"/>
      <c r="R1376" s="19"/>
      <c r="S1376" s="19"/>
      <c r="T1376" s="19"/>
      <c r="U1376" s="19"/>
      <c r="V1376" s="19"/>
      <c r="W1376" s="19"/>
      <c r="X1376" s="19"/>
      <c r="Y1376" s="19"/>
      <c r="Z1376" s="19"/>
      <c r="AA1376" s="19"/>
      <c r="AB1376" s="19"/>
      <c r="AC1376" s="19"/>
      <c r="AD1376" s="19"/>
      <c r="AE1376" s="19"/>
      <c r="AF1376" s="19"/>
      <c r="AG1376" s="19"/>
      <c r="AH1376" s="19"/>
      <c r="AI1376" s="19"/>
      <c r="AJ1376" s="19"/>
      <c r="AK1376" s="19"/>
      <c r="AL1376" s="19"/>
      <c r="AM1376" s="19"/>
      <c r="AN1376" s="19"/>
      <c r="AO1376" s="19"/>
      <c r="AP1376" s="19"/>
      <c r="AQ1376" s="19"/>
      <c r="AR1376" s="19"/>
      <c r="AS1376" s="19"/>
      <c r="AT1376" s="19"/>
      <c r="AU1376" s="19"/>
      <c r="AV1376" s="19"/>
      <c r="AW1376" s="19"/>
      <c r="AX1376" s="19"/>
      <c r="AY1376" s="19"/>
      <c r="AZ1376" s="19"/>
      <c r="BA1376" s="19"/>
      <c r="BB1376" s="19"/>
      <c r="BC1376" s="19"/>
      <c r="BD1376" s="19"/>
      <c r="BE1376" s="19"/>
      <c r="BF1376" s="19"/>
      <c r="BG1376" s="19"/>
      <c r="BH1376" s="19"/>
      <c r="BI1376" s="19"/>
      <c r="BJ1376" s="19"/>
      <c r="BK1376" s="19"/>
      <c r="BL1376" s="19"/>
      <c r="BM1376" s="19"/>
      <c r="BN1376" s="19"/>
      <c r="BO1376" s="19"/>
      <c r="BP1376" s="19"/>
      <c r="BQ1376" s="19"/>
      <c r="BR1376" s="19"/>
      <c r="BS1376" s="19"/>
      <c r="BT1376" s="19"/>
      <c r="BU1376" s="19"/>
      <c r="BV1376" s="19"/>
      <c r="BW1376" s="19"/>
      <c r="BX1376" s="19"/>
      <c r="BY1376" s="19"/>
      <c r="BZ1376" s="19"/>
    </row>
    <row r="1377" hidden="1">
      <c r="A1377" s="20" t="s">
        <v>5</v>
      </c>
      <c r="B1377" s="20" t="s">
        <v>51</v>
      </c>
      <c r="C1377" s="21">
        <v>399.0</v>
      </c>
      <c r="D1377" s="22">
        <v>44237.0</v>
      </c>
      <c r="E1377" s="23">
        <v>44408.0</v>
      </c>
      <c r="F1377" s="20" t="s">
        <v>139</v>
      </c>
      <c r="G1377" s="20" t="s">
        <v>101</v>
      </c>
      <c r="H1377" s="24">
        <v>2.0</v>
      </c>
      <c r="I1377" s="25">
        <v>135.0</v>
      </c>
      <c r="J1377" s="26" t="s">
        <v>52</v>
      </c>
      <c r="K1377" s="27">
        <v>0.5</v>
      </c>
      <c r="L1377" s="28" t="s">
        <v>31</v>
      </c>
      <c r="M1377" s="28">
        <v>15000.0</v>
      </c>
      <c r="N1377" s="29"/>
      <c r="O1377" s="30">
        <v>44264.0</v>
      </c>
      <c r="P1377" s="34" t="s">
        <v>888</v>
      </c>
      <c r="Q1377" s="19"/>
      <c r="R1377" s="19"/>
      <c r="S1377" s="19"/>
      <c r="T1377" s="19"/>
      <c r="U1377" s="19"/>
      <c r="V1377" s="19"/>
      <c r="W1377" s="19"/>
      <c r="X1377" s="19"/>
      <c r="Y1377" s="19"/>
      <c r="Z1377" s="19"/>
      <c r="AA1377" s="19"/>
      <c r="AB1377" s="19"/>
      <c r="AC1377" s="19"/>
      <c r="AD1377" s="19"/>
      <c r="AE1377" s="19"/>
      <c r="AF1377" s="19"/>
      <c r="AG1377" s="19"/>
      <c r="AH1377" s="19"/>
      <c r="AI1377" s="19"/>
      <c r="AJ1377" s="19"/>
      <c r="AK1377" s="19"/>
      <c r="AL1377" s="19"/>
      <c r="AM1377" s="19"/>
      <c r="AN1377" s="19"/>
      <c r="AO1377" s="19"/>
      <c r="AP1377" s="19"/>
      <c r="AQ1377" s="19"/>
      <c r="AR1377" s="19"/>
      <c r="AS1377" s="19"/>
      <c r="AT1377" s="19"/>
      <c r="AU1377" s="19"/>
      <c r="AV1377" s="19"/>
      <c r="AW1377" s="19"/>
      <c r="AX1377" s="19"/>
      <c r="AY1377" s="19"/>
      <c r="AZ1377" s="19"/>
      <c r="BA1377" s="19"/>
      <c r="BB1377" s="19"/>
      <c r="BC1377" s="19"/>
      <c r="BD1377" s="19"/>
      <c r="BE1377" s="19"/>
      <c r="BF1377" s="19"/>
      <c r="BG1377" s="19"/>
      <c r="BH1377" s="19"/>
      <c r="BI1377" s="19"/>
      <c r="BJ1377" s="19"/>
      <c r="BK1377" s="19"/>
      <c r="BL1377" s="19"/>
      <c r="BM1377" s="19"/>
      <c r="BN1377" s="19"/>
      <c r="BO1377" s="19"/>
      <c r="BP1377" s="19"/>
      <c r="BQ1377" s="19"/>
      <c r="BR1377" s="19"/>
      <c r="BS1377" s="19"/>
      <c r="BT1377" s="19"/>
      <c r="BU1377" s="19"/>
      <c r="BV1377" s="19"/>
      <c r="BW1377" s="19"/>
      <c r="BX1377" s="19"/>
      <c r="BY1377" s="19"/>
      <c r="BZ1377" s="19"/>
    </row>
    <row r="1378" hidden="1">
      <c r="A1378" s="20" t="s">
        <v>5</v>
      </c>
      <c r="B1378" s="20" t="s">
        <v>38</v>
      </c>
      <c r="C1378" s="21">
        <v>849.0</v>
      </c>
      <c r="D1378" s="22">
        <v>44231.0</v>
      </c>
      <c r="E1378" s="23">
        <v>44408.0</v>
      </c>
      <c r="F1378" s="20" t="s">
        <v>139</v>
      </c>
      <c r="G1378" s="20" t="s">
        <v>101</v>
      </c>
      <c r="H1378" s="24">
        <v>2.0</v>
      </c>
      <c r="I1378" s="25">
        <v>135.0</v>
      </c>
      <c r="J1378" s="26" t="s">
        <v>39</v>
      </c>
      <c r="K1378" s="27">
        <v>0.25</v>
      </c>
      <c r="L1378" s="28" t="s">
        <v>26</v>
      </c>
      <c r="M1378" s="28">
        <v>20000.0</v>
      </c>
      <c r="N1378" s="29"/>
      <c r="O1378" s="30">
        <v>44264.0</v>
      </c>
      <c r="P1378" s="26" t="s">
        <v>889</v>
      </c>
      <c r="Q1378" s="19"/>
      <c r="R1378" s="19"/>
      <c r="S1378" s="19"/>
      <c r="T1378" s="19"/>
      <c r="U1378" s="19"/>
      <c r="V1378" s="19"/>
      <c r="W1378" s="19"/>
      <c r="X1378" s="19"/>
      <c r="Y1378" s="19"/>
      <c r="Z1378" s="19"/>
      <c r="AA1378" s="19"/>
      <c r="AB1378" s="19"/>
      <c r="AC1378" s="19"/>
      <c r="AD1378" s="19"/>
      <c r="AE1378" s="19"/>
      <c r="AF1378" s="19"/>
      <c r="AG1378" s="19"/>
      <c r="AH1378" s="19"/>
      <c r="AI1378" s="19"/>
      <c r="AJ1378" s="19"/>
      <c r="AK1378" s="19"/>
      <c r="AL1378" s="19"/>
      <c r="AM1378" s="19"/>
      <c r="AN1378" s="19"/>
      <c r="AO1378" s="19"/>
      <c r="AP1378" s="19"/>
      <c r="AQ1378" s="19"/>
      <c r="AR1378" s="19"/>
      <c r="AS1378" s="19"/>
      <c r="AT1378" s="19"/>
      <c r="AU1378" s="19"/>
      <c r="AV1378" s="19"/>
      <c r="AW1378" s="19"/>
      <c r="AX1378" s="19"/>
      <c r="AY1378" s="19"/>
      <c r="AZ1378" s="19"/>
      <c r="BA1378" s="19"/>
      <c r="BB1378" s="19"/>
      <c r="BC1378" s="19"/>
      <c r="BD1378" s="19"/>
      <c r="BE1378" s="19"/>
      <c r="BF1378" s="19"/>
      <c r="BG1378" s="19"/>
      <c r="BH1378" s="19"/>
      <c r="BI1378" s="19"/>
      <c r="BJ1378" s="19"/>
      <c r="BK1378" s="19"/>
      <c r="BL1378" s="19"/>
      <c r="BM1378" s="19"/>
      <c r="BN1378" s="19"/>
      <c r="BO1378" s="19"/>
      <c r="BP1378" s="19"/>
      <c r="BQ1378" s="19"/>
      <c r="BR1378" s="19"/>
      <c r="BS1378" s="19"/>
      <c r="BT1378" s="19"/>
      <c r="BU1378" s="19"/>
      <c r="BV1378" s="19"/>
      <c r="BW1378" s="19"/>
      <c r="BX1378" s="19"/>
      <c r="BY1378" s="19"/>
      <c r="BZ1378" s="19"/>
    </row>
    <row r="1379" hidden="1">
      <c r="A1379" s="20" t="s">
        <v>7</v>
      </c>
      <c r="B1379" s="20" t="s">
        <v>22</v>
      </c>
      <c r="C1379" s="21">
        <v>1883.0</v>
      </c>
      <c r="D1379" s="22">
        <v>44220.0</v>
      </c>
      <c r="E1379" s="23">
        <v>44408.0</v>
      </c>
      <c r="F1379" s="20" t="s">
        <v>139</v>
      </c>
      <c r="G1379" s="20" t="s">
        <v>101</v>
      </c>
      <c r="H1379" s="24">
        <v>2.0</v>
      </c>
      <c r="I1379" s="25">
        <v>135.0</v>
      </c>
      <c r="J1379" s="26" t="s">
        <v>39</v>
      </c>
      <c r="K1379" s="27">
        <v>0.5</v>
      </c>
      <c r="L1379" s="28" t="s">
        <v>31</v>
      </c>
      <c r="M1379" s="28">
        <v>250000.0</v>
      </c>
      <c r="N1379" s="33"/>
      <c r="O1379" s="33"/>
      <c r="P1379" s="36" t="s">
        <v>890</v>
      </c>
      <c r="Q1379" s="37"/>
      <c r="R1379" s="19"/>
      <c r="S1379" s="19"/>
      <c r="T1379" s="19"/>
      <c r="U1379" s="19"/>
      <c r="V1379" s="19"/>
      <c r="W1379" s="19"/>
      <c r="X1379" s="19"/>
      <c r="Y1379" s="19"/>
      <c r="Z1379" s="19"/>
      <c r="AA1379" s="19"/>
      <c r="AB1379" s="19"/>
      <c r="AC1379" s="19"/>
      <c r="AD1379" s="19"/>
      <c r="AE1379" s="19"/>
      <c r="AF1379" s="19"/>
      <c r="AG1379" s="19"/>
      <c r="AH1379" s="19"/>
      <c r="AI1379" s="19"/>
      <c r="AJ1379" s="19"/>
      <c r="AK1379" s="19"/>
      <c r="AL1379" s="19"/>
      <c r="AM1379" s="19"/>
      <c r="AN1379" s="19"/>
      <c r="AO1379" s="19"/>
      <c r="AP1379" s="19"/>
      <c r="AQ1379" s="19"/>
      <c r="AR1379" s="19"/>
      <c r="AS1379" s="19"/>
      <c r="AT1379" s="19"/>
      <c r="AU1379" s="19"/>
      <c r="AV1379" s="19"/>
      <c r="AW1379" s="19"/>
      <c r="AX1379" s="19"/>
      <c r="AY1379" s="19"/>
      <c r="AZ1379" s="19"/>
      <c r="BA1379" s="19"/>
      <c r="BB1379" s="19"/>
      <c r="BC1379" s="19"/>
      <c r="BD1379" s="19"/>
      <c r="BE1379" s="19"/>
      <c r="BF1379" s="19"/>
      <c r="BG1379" s="19"/>
      <c r="BH1379" s="19"/>
      <c r="BI1379" s="19"/>
      <c r="BJ1379" s="19"/>
      <c r="BK1379" s="19"/>
      <c r="BL1379" s="19"/>
      <c r="BM1379" s="19"/>
      <c r="BN1379" s="19"/>
      <c r="BO1379" s="19"/>
      <c r="BP1379" s="19"/>
      <c r="BQ1379" s="19"/>
      <c r="BR1379" s="19"/>
      <c r="BS1379" s="19"/>
      <c r="BT1379" s="19"/>
      <c r="BU1379" s="19"/>
      <c r="BV1379" s="19"/>
      <c r="BW1379" s="19"/>
      <c r="BX1379" s="19"/>
      <c r="BY1379" s="19"/>
      <c r="BZ1379" s="19"/>
    </row>
    <row r="1380" hidden="1">
      <c r="A1380" s="20" t="s">
        <v>7</v>
      </c>
      <c r="B1380" s="20" t="s">
        <v>74</v>
      </c>
      <c r="C1380" s="21">
        <v>170.0</v>
      </c>
      <c r="D1380" s="22">
        <v>44273.0</v>
      </c>
      <c r="E1380" s="23">
        <v>44409.0</v>
      </c>
      <c r="F1380" s="20" t="s">
        <v>121</v>
      </c>
      <c r="G1380" s="20" t="s">
        <v>101</v>
      </c>
      <c r="H1380" s="24">
        <v>2.0</v>
      </c>
      <c r="I1380" s="25">
        <v>136.0</v>
      </c>
      <c r="J1380" s="26" t="s">
        <v>34</v>
      </c>
      <c r="K1380" s="27">
        <v>0.0</v>
      </c>
      <c r="L1380" s="28" t="s">
        <v>35</v>
      </c>
      <c r="M1380" s="28">
        <v>150000.0</v>
      </c>
      <c r="N1380" s="33"/>
      <c r="O1380" s="33"/>
      <c r="P1380" s="34" t="s">
        <v>891</v>
      </c>
      <c r="Q1380" s="19"/>
      <c r="R1380" s="19"/>
      <c r="S1380" s="19"/>
      <c r="T1380" s="19"/>
      <c r="U1380" s="19"/>
      <c r="V1380" s="19"/>
      <c r="W1380" s="19"/>
      <c r="X1380" s="19"/>
      <c r="Y1380" s="19"/>
      <c r="Z1380" s="19"/>
      <c r="AA1380" s="19"/>
      <c r="AB1380" s="19"/>
      <c r="AC1380" s="19"/>
      <c r="AD1380" s="19"/>
      <c r="AE1380" s="19"/>
      <c r="AF1380" s="19"/>
      <c r="AG1380" s="19"/>
      <c r="AH1380" s="19"/>
      <c r="AI1380" s="19"/>
      <c r="AJ1380" s="19"/>
      <c r="AK1380" s="19"/>
      <c r="AL1380" s="19"/>
      <c r="AM1380" s="19"/>
      <c r="AN1380" s="19"/>
      <c r="AO1380" s="19"/>
      <c r="AP1380" s="19"/>
      <c r="AQ1380" s="19"/>
      <c r="AR1380" s="19"/>
      <c r="AS1380" s="19"/>
      <c r="AT1380" s="19"/>
      <c r="AU1380" s="19"/>
      <c r="AV1380" s="19"/>
      <c r="AW1380" s="19"/>
      <c r="AX1380" s="19"/>
      <c r="AY1380" s="19"/>
      <c r="AZ1380" s="19"/>
      <c r="BA1380" s="19"/>
      <c r="BB1380" s="19"/>
      <c r="BC1380" s="19"/>
      <c r="BD1380" s="19"/>
      <c r="BE1380" s="19"/>
      <c r="BF1380" s="19"/>
      <c r="BG1380" s="19"/>
      <c r="BH1380" s="19"/>
      <c r="BI1380" s="19"/>
      <c r="BJ1380" s="19"/>
      <c r="BK1380" s="19"/>
      <c r="BL1380" s="19"/>
      <c r="BM1380" s="19"/>
      <c r="BN1380" s="19"/>
      <c r="BO1380" s="19"/>
      <c r="BP1380" s="19"/>
      <c r="BQ1380" s="19"/>
      <c r="BR1380" s="19"/>
      <c r="BS1380" s="19"/>
      <c r="BT1380" s="19"/>
      <c r="BU1380" s="19"/>
      <c r="BV1380" s="19"/>
      <c r="BW1380" s="19"/>
      <c r="BX1380" s="19"/>
      <c r="BY1380" s="19"/>
      <c r="BZ1380" s="19"/>
    </row>
    <row r="1381">
      <c r="A1381" s="20" t="s">
        <v>7</v>
      </c>
      <c r="B1381" s="20" t="s">
        <v>22</v>
      </c>
      <c r="C1381" s="21">
        <v>1337.0</v>
      </c>
      <c r="D1381" s="22">
        <v>43855.0</v>
      </c>
      <c r="E1381" s="23">
        <v>43909.0</v>
      </c>
      <c r="F1381" s="20" t="s">
        <v>87</v>
      </c>
      <c r="G1381" s="20" t="s">
        <v>29</v>
      </c>
      <c r="H1381" s="24">
        <v>1.0</v>
      </c>
      <c r="I1381" s="25">
        <v>53.0</v>
      </c>
      <c r="J1381" s="26" t="s">
        <v>34</v>
      </c>
      <c r="K1381" s="27">
        <v>0.0</v>
      </c>
      <c r="L1381" s="28" t="s">
        <v>35</v>
      </c>
      <c r="M1381" s="28">
        <v>300000.0</v>
      </c>
      <c r="N1381" s="29"/>
      <c r="O1381" s="30">
        <v>43897.0</v>
      </c>
      <c r="P1381" s="26" t="s">
        <v>881</v>
      </c>
      <c r="Q1381" s="19"/>
      <c r="R1381" s="19"/>
      <c r="S1381" s="19"/>
      <c r="T1381" s="31">
        <f>IF(ROUNDUP(MONTH(E1381)/3,0)-1=0,4,ROUNDUP(MONTH(E1381)/3,0)-1)</f>
        <v>4</v>
      </c>
      <c r="U1381" s="19"/>
      <c r="V1381" s="19"/>
      <c r="W1381" s="19"/>
      <c r="X1381" s="19"/>
      <c r="Y1381" s="19"/>
      <c r="Z1381" s="19"/>
      <c r="AA1381" s="19"/>
      <c r="AB1381" s="19"/>
      <c r="AC1381" s="19"/>
      <c r="AD1381" s="19"/>
      <c r="AE1381" s="19"/>
      <c r="AF1381" s="19"/>
      <c r="AG1381" s="19"/>
      <c r="AH1381" s="19"/>
      <c r="AI1381" s="19"/>
      <c r="AJ1381" s="19"/>
      <c r="AK1381" s="19"/>
      <c r="AL1381" s="19"/>
      <c r="AM1381" s="19"/>
      <c r="AN1381" s="19"/>
      <c r="AO1381" s="19"/>
      <c r="AP1381" s="19"/>
      <c r="AQ1381" s="19"/>
      <c r="AR1381" s="19"/>
      <c r="AS1381" s="19"/>
      <c r="AT1381" s="19"/>
      <c r="AU1381" s="19"/>
      <c r="AV1381" s="19"/>
      <c r="AW1381" s="19"/>
      <c r="AX1381" s="19"/>
      <c r="AY1381" s="19"/>
      <c r="AZ1381" s="19"/>
      <c r="BA1381" s="19"/>
      <c r="BB1381" s="19"/>
      <c r="BC1381" s="19"/>
      <c r="BD1381" s="19"/>
      <c r="BE1381" s="19"/>
      <c r="BF1381" s="19"/>
      <c r="BG1381" s="19"/>
      <c r="BH1381" s="19"/>
      <c r="BI1381" s="19"/>
      <c r="BJ1381" s="19"/>
      <c r="BK1381" s="19"/>
      <c r="BL1381" s="19"/>
      <c r="BM1381" s="19"/>
      <c r="BN1381" s="19"/>
      <c r="BO1381" s="19"/>
      <c r="BP1381" s="19"/>
      <c r="BQ1381" s="19"/>
      <c r="BR1381" s="19"/>
      <c r="BS1381" s="19"/>
      <c r="BT1381" s="19"/>
      <c r="BU1381" s="19"/>
      <c r="BV1381" s="19"/>
      <c r="BW1381" s="19"/>
      <c r="BX1381" s="19"/>
      <c r="BY1381" s="19"/>
      <c r="BZ1381" s="19"/>
    </row>
    <row r="1382" hidden="1">
      <c r="A1382" s="20" t="s">
        <v>7</v>
      </c>
      <c r="B1382" s="20" t="s">
        <v>33</v>
      </c>
      <c r="C1382" s="21">
        <v>353.0</v>
      </c>
      <c r="D1382" s="22">
        <v>44409.0</v>
      </c>
      <c r="E1382" s="23">
        <v>44413.0</v>
      </c>
      <c r="F1382" s="20" t="s">
        <v>121</v>
      </c>
      <c r="G1382" s="20" t="s">
        <v>101</v>
      </c>
      <c r="H1382" s="24">
        <v>2.0</v>
      </c>
      <c r="I1382" s="25">
        <v>4.0</v>
      </c>
      <c r="J1382" s="26" t="s">
        <v>34</v>
      </c>
      <c r="K1382" s="27">
        <v>0.0</v>
      </c>
      <c r="L1382" s="28" t="s">
        <v>35</v>
      </c>
      <c r="M1382" s="28">
        <v>150000.0</v>
      </c>
      <c r="N1382" s="29"/>
      <c r="O1382" s="30">
        <v>44430.0</v>
      </c>
      <c r="P1382" s="36" t="s">
        <v>892</v>
      </c>
      <c r="Q1382" s="37"/>
      <c r="R1382" s="37"/>
      <c r="S1382" s="37"/>
      <c r="T1382" s="37"/>
      <c r="U1382" s="19"/>
      <c r="V1382" s="19"/>
      <c r="W1382" s="19"/>
      <c r="X1382" s="19"/>
      <c r="Y1382" s="19"/>
      <c r="Z1382" s="19"/>
      <c r="AA1382" s="19"/>
      <c r="AB1382" s="19"/>
      <c r="AC1382" s="19"/>
      <c r="AD1382" s="19"/>
      <c r="AE1382" s="19"/>
      <c r="AF1382" s="19"/>
      <c r="AG1382" s="19"/>
      <c r="AH1382" s="19"/>
      <c r="AI1382" s="19"/>
      <c r="AJ1382" s="19"/>
      <c r="AK1382" s="19"/>
      <c r="AL1382" s="19"/>
      <c r="AM1382" s="19"/>
      <c r="AN1382" s="19"/>
      <c r="AO1382" s="19"/>
      <c r="AP1382" s="19"/>
      <c r="AQ1382" s="19"/>
      <c r="AR1382" s="19"/>
      <c r="AS1382" s="19"/>
      <c r="AT1382" s="19"/>
      <c r="AU1382" s="19"/>
      <c r="AV1382" s="19"/>
      <c r="AW1382" s="19"/>
      <c r="AX1382" s="19"/>
      <c r="AY1382" s="19"/>
      <c r="AZ1382" s="19"/>
      <c r="BA1382" s="19"/>
      <c r="BB1382" s="19"/>
      <c r="BC1382" s="19"/>
      <c r="BD1382" s="19"/>
      <c r="BE1382" s="19"/>
      <c r="BF1382" s="19"/>
      <c r="BG1382" s="19"/>
      <c r="BH1382" s="19"/>
      <c r="BI1382" s="19"/>
      <c r="BJ1382" s="19"/>
      <c r="BK1382" s="19"/>
      <c r="BL1382" s="19"/>
      <c r="BM1382" s="19"/>
      <c r="BN1382" s="19"/>
      <c r="BO1382" s="19"/>
      <c r="BP1382" s="19"/>
      <c r="BQ1382" s="19"/>
      <c r="BR1382" s="19"/>
      <c r="BS1382" s="19"/>
      <c r="BT1382" s="19"/>
      <c r="BU1382" s="19"/>
      <c r="BV1382" s="19"/>
      <c r="BW1382" s="19"/>
      <c r="BX1382" s="19"/>
      <c r="BY1382" s="19"/>
      <c r="BZ1382" s="19"/>
    </row>
    <row r="1383" hidden="1">
      <c r="A1383" s="20" t="s">
        <v>5</v>
      </c>
      <c r="B1383" s="20" t="s">
        <v>33</v>
      </c>
      <c r="C1383" s="21">
        <v>1550.0</v>
      </c>
      <c r="D1383" s="22">
        <v>44357.0</v>
      </c>
      <c r="E1383" s="23">
        <v>44413.0</v>
      </c>
      <c r="F1383" s="20" t="s">
        <v>121</v>
      </c>
      <c r="G1383" s="20" t="s">
        <v>101</v>
      </c>
      <c r="H1383" s="24">
        <v>2.0</v>
      </c>
      <c r="I1383" s="25">
        <v>56.0</v>
      </c>
      <c r="J1383" s="26" t="s">
        <v>30</v>
      </c>
      <c r="K1383" s="27">
        <v>1.0</v>
      </c>
      <c r="L1383" s="28" t="s">
        <v>31</v>
      </c>
      <c r="M1383" s="28">
        <v>30000.0</v>
      </c>
      <c r="N1383" s="29"/>
      <c r="O1383" s="30">
        <v>44400.0</v>
      </c>
      <c r="P1383" s="38" t="s">
        <v>893</v>
      </c>
      <c r="Q1383" s="37"/>
      <c r="R1383" s="19"/>
      <c r="S1383" s="19"/>
      <c r="T1383" s="19"/>
      <c r="U1383" s="19"/>
      <c r="V1383" s="19"/>
      <c r="W1383" s="19"/>
      <c r="X1383" s="19"/>
      <c r="Y1383" s="19"/>
      <c r="Z1383" s="19"/>
      <c r="AA1383" s="19"/>
      <c r="AB1383" s="19"/>
      <c r="AC1383" s="19"/>
      <c r="AD1383" s="19"/>
      <c r="AE1383" s="19"/>
      <c r="AF1383" s="19"/>
      <c r="AG1383" s="19"/>
      <c r="AH1383" s="19"/>
      <c r="AI1383" s="19"/>
      <c r="AJ1383" s="19"/>
      <c r="AK1383" s="19"/>
      <c r="AL1383" s="19"/>
      <c r="AM1383" s="19"/>
      <c r="AN1383" s="19"/>
      <c r="AO1383" s="19"/>
      <c r="AP1383" s="19"/>
      <c r="AQ1383" s="19"/>
      <c r="AR1383" s="19"/>
      <c r="AS1383" s="19"/>
      <c r="AT1383" s="19"/>
      <c r="AU1383" s="19"/>
      <c r="AV1383" s="19"/>
      <c r="AW1383" s="19"/>
      <c r="AX1383" s="19"/>
      <c r="AY1383" s="19"/>
      <c r="AZ1383" s="19"/>
      <c r="BA1383" s="19"/>
      <c r="BB1383" s="19"/>
      <c r="BC1383" s="19"/>
      <c r="BD1383" s="19"/>
      <c r="BE1383" s="19"/>
      <c r="BF1383" s="19"/>
      <c r="BG1383" s="19"/>
      <c r="BH1383" s="19"/>
      <c r="BI1383" s="19"/>
      <c r="BJ1383" s="19"/>
      <c r="BK1383" s="19"/>
      <c r="BL1383" s="19"/>
      <c r="BM1383" s="19"/>
      <c r="BN1383" s="19"/>
      <c r="BO1383" s="19"/>
      <c r="BP1383" s="19"/>
      <c r="BQ1383" s="19"/>
      <c r="BR1383" s="19"/>
      <c r="BS1383" s="19"/>
      <c r="BT1383" s="19"/>
      <c r="BU1383" s="19"/>
      <c r="BV1383" s="19"/>
      <c r="BW1383" s="19"/>
      <c r="BX1383" s="19"/>
      <c r="BY1383" s="19"/>
      <c r="BZ1383" s="19"/>
    </row>
    <row r="1384" hidden="1">
      <c r="A1384" s="20" t="s">
        <v>7</v>
      </c>
      <c r="B1384" s="20" t="s">
        <v>51</v>
      </c>
      <c r="C1384" s="21">
        <v>414.0</v>
      </c>
      <c r="D1384" s="22">
        <v>44350.0</v>
      </c>
      <c r="E1384" s="23">
        <v>44413.0</v>
      </c>
      <c r="F1384" s="20" t="s">
        <v>121</v>
      </c>
      <c r="G1384" s="20" t="s">
        <v>101</v>
      </c>
      <c r="H1384" s="24">
        <v>2.0</v>
      </c>
      <c r="I1384" s="25">
        <v>63.0</v>
      </c>
      <c r="J1384" s="26" t="s">
        <v>34</v>
      </c>
      <c r="K1384" s="27">
        <v>0.0</v>
      </c>
      <c r="L1384" s="28" t="s">
        <v>35</v>
      </c>
      <c r="M1384" s="28">
        <v>200000.0</v>
      </c>
      <c r="N1384" s="29"/>
      <c r="O1384" s="30">
        <v>44374.0</v>
      </c>
      <c r="P1384" s="26" t="s">
        <v>894</v>
      </c>
      <c r="Q1384" s="19"/>
      <c r="R1384" s="19"/>
      <c r="S1384" s="19"/>
      <c r="T1384" s="19"/>
      <c r="U1384" s="19"/>
      <c r="V1384" s="19"/>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W1384" s="19"/>
      <c r="AX1384" s="19"/>
      <c r="AY1384" s="19"/>
      <c r="AZ1384" s="19"/>
      <c r="BA1384" s="19"/>
      <c r="BB1384" s="19"/>
      <c r="BC1384" s="19"/>
      <c r="BD1384" s="19"/>
      <c r="BE1384" s="19"/>
      <c r="BF1384" s="19"/>
      <c r="BG1384" s="19"/>
      <c r="BH1384" s="19"/>
      <c r="BI1384" s="19"/>
      <c r="BJ1384" s="19"/>
      <c r="BK1384" s="19"/>
      <c r="BL1384" s="19"/>
      <c r="BM1384" s="19"/>
      <c r="BN1384" s="19"/>
      <c r="BO1384" s="19"/>
      <c r="BP1384" s="19"/>
      <c r="BQ1384" s="19"/>
      <c r="BR1384" s="19"/>
      <c r="BS1384" s="19"/>
      <c r="BT1384" s="19"/>
      <c r="BU1384" s="19"/>
      <c r="BV1384" s="19"/>
      <c r="BW1384" s="19"/>
      <c r="BX1384" s="19"/>
      <c r="BY1384" s="19"/>
      <c r="BZ1384" s="19"/>
    </row>
    <row r="1385">
      <c r="A1385" s="20" t="s">
        <v>6</v>
      </c>
      <c r="B1385" s="20" t="s">
        <v>22</v>
      </c>
      <c r="C1385" s="21">
        <v>1338.0</v>
      </c>
      <c r="D1385" s="22">
        <v>43855.0</v>
      </c>
      <c r="E1385" s="23">
        <v>43909.0</v>
      </c>
      <c r="F1385" s="20" t="s">
        <v>87</v>
      </c>
      <c r="G1385" s="20" t="s">
        <v>29</v>
      </c>
      <c r="H1385" s="24">
        <v>1.0</v>
      </c>
      <c r="I1385" s="25">
        <v>53.0</v>
      </c>
      <c r="J1385" s="26" t="s">
        <v>34</v>
      </c>
      <c r="K1385" s="27">
        <v>0.0</v>
      </c>
      <c r="L1385" s="28" t="s">
        <v>35</v>
      </c>
      <c r="M1385" s="28">
        <v>10000.0</v>
      </c>
      <c r="N1385" s="29"/>
      <c r="O1385" s="30">
        <v>43897.0</v>
      </c>
      <c r="P1385" s="26" t="s">
        <v>881</v>
      </c>
      <c r="Q1385" s="19"/>
      <c r="R1385" s="19"/>
      <c r="S1385" s="19"/>
      <c r="T1385" s="31">
        <f t="shared" ref="T1385:T1387" si="11">IF(ROUNDUP(MONTH(E1385)/3,0)-1=0,4,ROUNDUP(MONTH(E1385)/3,0)-1)</f>
        <v>4</v>
      </c>
      <c r="U1385" s="19"/>
      <c r="V1385" s="19"/>
      <c r="W1385" s="19"/>
      <c r="X1385" s="19"/>
      <c r="Y1385" s="19"/>
      <c r="Z1385" s="19"/>
      <c r="AA1385" s="19"/>
      <c r="AB1385" s="19"/>
      <c r="AC1385" s="19"/>
      <c r="AD1385" s="19"/>
      <c r="AE1385" s="19"/>
      <c r="AF1385" s="19"/>
      <c r="AG1385" s="19"/>
      <c r="AH1385" s="19"/>
      <c r="AI1385" s="19"/>
      <c r="AJ1385" s="19"/>
      <c r="AK1385" s="19"/>
      <c r="AL1385" s="19"/>
      <c r="AM1385" s="19"/>
      <c r="AN1385" s="19"/>
      <c r="AO1385" s="19"/>
      <c r="AP1385" s="19"/>
      <c r="AQ1385" s="19"/>
      <c r="AR1385" s="19"/>
      <c r="AS1385" s="19"/>
      <c r="AT1385" s="19"/>
      <c r="AU1385" s="19"/>
      <c r="AV1385" s="19"/>
      <c r="AW1385" s="19"/>
      <c r="AX1385" s="19"/>
      <c r="AY1385" s="19"/>
      <c r="AZ1385" s="19"/>
      <c r="BA1385" s="19"/>
      <c r="BB1385" s="19"/>
      <c r="BC1385" s="19"/>
      <c r="BD1385" s="19"/>
      <c r="BE1385" s="19"/>
      <c r="BF1385" s="19"/>
      <c r="BG1385" s="19"/>
      <c r="BH1385" s="19"/>
      <c r="BI1385" s="19"/>
      <c r="BJ1385" s="19"/>
      <c r="BK1385" s="19"/>
      <c r="BL1385" s="19"/>
      <c r="BM1385" s="19"/>
      <c r="BN1385" s="19"/>
      <c r="BO1385" s="19"/>
      <c r="BP1385" s="19"/>
      <c r="BQ1385" s="19"/>
      <c r="BR1385" s="19"/>
      <c r="BS1385" s="19"/>
      <c r="BT1385" s="19"/>
      <c r="BU1385" s="19"/>
      <c r="BV1385" s="19"/>
      <c r="BW1385" s="19"/>
      <c r="BX1385" s="19"/>
      <c r="BY1385" s="19"/>
      <c r="BZ1385" s="19"/>
    </row>
    <row r="1386">
      <c r="A1386" s="20" t="s">
        <v>7</v>
      </c>
      <c r="B1386" s="20" t="s">
        <v>38</v>
      </c>
      <c r="C1386" s="21">
        <v>1113.0</v>
      </c>
      <c r="D1386" s="22">
        <v>43889.0</v>
      </c>
      <c r="E1386" s="23">
        <v>43906.0</v>
      </c>
      <c r="F1386" s="20" t="s">
        <v>87</v>
      </c>
      <c r="G1386" s="20" t="s">
        <v>29</v>
      </c>
      <c r="H1386" s="24">
        <v>1.0</v>
      </c>
      <c r="I1386" s="25">
        <v>16.0</v>
      </c>
      <c r="J1386" s="26" t="s">
        <v>34</v>
      </c>
      <c r="K1386" s="27">
        <v>0.0</v>
      </c>
      <c r="L1386" s="28" t="s">
        <v>35</v>
      </c>
      <c r="M1386" s="28">
        <v>30000.0</v>
      </c>
      <c r="N1386" s="33"/>
      <c r="O1386" s="33"/>
      <c r="P1386" s="26" t="s">
        <v>895</v>
      </c>
      <c r="Q1386" s="19"/>
      <c r="R1386" s="19"/>
      <c r="S1386" s="19"/>
      <c r="T1386" s="31">
        <f t="shared" si="11"/>
        <v>4</v>
      </c>
      <c r="U1386" s="19"/>
      <c r="V1386" s="19"/>
      <c r="W1386" s="19"/>
      <c r="X1386" s="19"/>
      <c r="Y1386" s="19"/>
      <c r="Z1386" s="19"/>
      <c r="AA1386" s="19"/>
      <c r="AB1386" s="19"/>
      <c r="AC1386" s="19"/>
      <c r="AD1386" s="19"/>
      <c r="AE1386" s="19"/>
      <c r="AF1386" s="19"/>
      <c r="AG1386" s="19"/>
      <c r="AH1386" s="19"/>
      <c r="AI1386" s="19"/>
      <c r="AJ1386" s="19"/>
      <c r="AK1386" s="19"/>
      <c r="AL1386" s="19"/>
      <c r="AM1386" s="19"/>
      <c r="AN1386" s="19"/>
      <c r="AO1386" s="19"/>
      <c r="AP1386" s="19"/>
      <c r="AQ1386" s="19"/>
      <c r="AR1386" s="19"/>
      <c r="AS1386" s="19"/>
      <c r="AT1386" s="19"/>
      <c r="AU1386" s="19"/>
      <c r="AV1386" s="19"/>
      <c r="AW1386" s="19"/>
      <c r="AX1386" s="19"/>
      <c r="AY1386" s="19"/>
      <c r="AZ1386" s="19"/>
      <c r="BA1386" s="19"/>
      <c r="BB1386" s="19"/>
      <c r="BC1386" s="19"/>
      <c r="BD1386" s="19"/>
      <c r="BE1386" s="19"/>
      <c r="BF1386" s="19"/>
      <c r="BG1386" s="19"/>
      <c r="BH1386" s="19"/>
      <c r="BI1386" s="19"/>
      <c r="BJ1386" s="19"/>
      <c r="BK1386" s="19"/>
      <c r="BL1386" s="19"/>
      <c r="BM1386" s="19"/>
      <c r="BN1386" s="19"/>
      <c r="BO1386" s="19"/>
      <c r="BP1386" s="19"/>
      <c r="BQ1386" s="19"/>
      <c r="BR1386" s="19"/>
      <c r="BS1386" s="19"/>
      <c r="BT1386" s="19"/>
      <c r="BU1386" s="19"/>
      <c r="BV1386" s="19"/>
      <c r="BW1386" s="19"/>
      <c r="BX1386" s="19"/>
      <c r="BY1386" s="19"/>
      <c r="BZ1386" s="19"/>
    </row>
    <row r="1387">
      <c r="A1387" s="20" t="s">
        <v>5</v>
      </c>
      <c r="B1387" s="20" t="s">
        <v>33</v>
      </c>
      <c r="C1387" s="21">
        <v>912.0</v>
      </c>
      <c r="D1387" s="22">
        <v>43870.0</v>
      </c>
      <c r="E1387" s="23">
        <v>43906.0</v>
      </c>
      <c r="F1387" s="20" t="s">
        <v>87</v>
      </c>
      <c r="G1387" s="20" t="s">
        <v>29</v>
      </c>
      <c r="H1387" s="24">
        <v>1.0</v>
      </c>
      <c r="I1387" s="25">
        <v>35.0</v>
      </c>
      <c r="J1387" s="26" t="s">
        <v>30</v>
      </c>
      <c r="K1387" s="27">
        <v>1.0</v>
      </c>
      <c r="L1387" s="28" t="s">
        <v>31</v>
      </c>
      <c r="M1387" s="28">
        <v>10000.0</v>
      </c>
      <c r="N1387" s="29"/>
      <c r="O1387" s="30">
        <v>43919.0</v>
      </c>
      <c r="P1387" s="34" t="s">
        <v>896</v>
      </c>
      <c r="Q1387" s="19"/>
      <c r="R1387" s="19"/>
      <c r="S1387" s="19"/>
      <c r="T1387" s="31">
        <f t="shared" si="11"/>
        <v>4</v>
      </c>
      <c r="U1387" s="19"/>
      <c r="V1387" s="19"/>
      <c r="W1387" s="19"/>
      <c r="X1387" s="19"/>
      <c r="Y1387" s="19"/>
      <c r="Z1387" s="19"/>
      <c r="AA1387" s="19"/>
      <c r="AB1387" s="19"/>
      <c r="AC1387" s="19"/>
      <c r="AD1387" s="19"/>
      <c r="AE1387" s="19"/>
      <c r="AF1387" s="19"/>
      <c r="AG1387" s="19"/>
      <c r="AH1387" s="19"/>
      <c r="AI1387" s="19"/>
      <c r="AJ1387" s="19"/>
      <c r="AK1387" s="19"/>
      <c r="AL1387" s="19"/>
      <c r="AM1387" s="19"/>
      <c r="AN1387" s="19"/>
      <c r="AO1387" s="19"/>
      <c r="AP1387" s="19"/>
      <c r="AQ1387" s="19"/>
      <c r="AR1387" s="19"/>
      <c r="AS1387" s="19"/>
      <c r="AT1387" s="19"/>
      <c r="AU1387" s="19"/>
      <c r="AV1387" s="19"/>
      <c r="AW1387" s="19"/>
      <c r="AX1387" s="19"/>
      <c r="AY1387" s="19"/>
      <c r="AZ1387" s="19"/>
      <c r="BA1387" s="19"/>
      <c r="BB1387" s="19"/>
      <c r="BC1387" s="19"/>
      <c r="BD1387" s="19"/>
      <c r="BE1387" s="19"/>
      <c r="BF1387" s="19"/>
      <c r="BG1387" s="19"/>
      <c r="BH1387" s="19"/>
      <c r="BI1387" s="19"/>
      <c r="BJ1387" s="19"/>
      <c r="BK1387" s="19"/>
      <c r="BL1387" s="19"/>
      <c r="BM1387" s="19"/>
      <c r="BN1387" s="19"/>
      <c r="BO1387" s="19"/>
      <c r="BP1387" s="19"/>
      <c r="BQ1387" s="19"/>
      <c r="BR1387" s="19"/>
      <c r="BS1387" s="19"/>
      <c r="BT1387" s="19"/>
      <c r="BU1387" s="19"/>
      <c r="BV1387" s="19"/>
      <c r="BW1387" s="19"/>
      <c r="BX1387" s="19"/>
      <c r="BY1387" s="19"/>
      <c r="BZ1387" s="19"/>
    </row>
    <row r="1388" hidden="1">
      <c r="A1388" s="20" t="s">
        <v>5</v>
      </c>
      <c r="B1388" s="20" t="s">
        <v>51</v>
      </c>
      <c r="C1388" s="21">
        <v>403.0</v>
      </c>
      <c r="D1388" s="22">
        <v>44375.0</v>
      </c>
      <c r="E1388" s="23">
        <v>44414.0</v>
      </c>
      <c r="F1388" s="20" t="s">
        <v>121</v>
      </c>
      <c r="G1388" s="20" t="s">
        <v>101</v>
      </c>
      <c r="H1388" s="24">
        <v>2.0</v>
      </c>
      <c r="I1388" s="25">
        <v>39.0</v>
      </c>
      <c r="J1388" s="26" t="s">
        <v>30</v>
      </c>
      <c r="K1388" s="27">
        <v>1.0</v>
      </c>
      <c r="L1388" s="28" t="s">
        <v>31</v>
      </c>
      <c r="M1388" s="28">
        <v>10000.0</v>
      </c>
      <c r="N1388" s="29"/>
      <c r="O1388" s="30">
        <v>44435.0</v>
      </c>
      <c r="P1388" s="34" t="s">
        <v>897</v>
      </c>
      <c r="Q1388" s="19"/>
      <c r="R1388" s="19"/>
      <c r="S1388" s="19"/>
      <c r="T1388" s="19"/>
      <c r="U1388" s="19"/>
      <c r="V1388" s="19"/>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W1388" s="19"/>
      <c r="AX1388" s="19"/>
      <c r="AY1388" s="19"/>
      <c r="AZ1388" s="19"/>
      <c r="BA1388" s="19"/>
      <c r="BB1388" s="19"/>
      <c r="BC1388" s="19"/>
      <c r="BD1388" s="19"/>
      <c r="BE1388" s="19"/>
      <c r="BF1388" s="19"/>
      <c r="BG1388" s="19"/>
      <c r="BH1388" s="19"/>
      <c r="BI1388" s="19"/>
      <c r="BJ1388" s="19"/>
      <c r="BK1388" s="19"/>
      <c r="BL1388" s="19"/>
      <c r="BM1388" s="19"/>
      <c r="BN1388" s="19"/>
      <c r="BO1388" s="19"/>
      <c r="BP1388" s="19"/>
      <c r="BQ1388" s="19"/>
      <c r="BR1388" s="19"/>
      <c r="BS1388" s="19"/>
      <c r="BT1388" s="19"/>
      <c r="BU1388" s="19"/>
      <c r="BV1388" s="19"/>
      <c r="BW1388" s="19"/>
      <c r="BX1388" s="19"/>
      <c r="BY1388" s="19"/>
      <c r="BZ1388" s="19"/>
    </row>
    <row r="1389">
      <c r="A1389" s="20" t="s">
        <v>5</v>
      </c>
      <c r="B1389" s="20" t="s">
        <v>38</v>
      </c>
      <c r="C1389" s="21">
        <v>1179.0</v>
      </c>
      <c r="D1389" s="22">
        <v>43860.0</v>
      </c>
      <c r="E1389" s="23">
        <v>43906.0</v>
      </c>
      <c r="F1389" s="20" t="s">
        <v>87</v>
      </c>
      <c r="G1389" s="20" t="s">
        <v>29</v>
      </c>
      <c r="H1389" s="24">
        <v>1.0</v>
      </c>
      <c r="I1389" s="25">
        <v>45.0</v>
      </c>
      <c r="J1389" s="26" t="s">
        <v>30</v>
      </c>
      <c r="K1389" s="27">
        <v>1.0</v>
      </c>
      <c r="L1389" s="28" t="s">
        <v>31</v>
      </c>
      <c r="M1389" s="28">
        <v>40000.0</v>
      </c>
      <c r="N1389" s="29"/>
      <c r="O1389" s="30">
        <v>43960.0</v>
      </c>
      <c r="P1389" s="26" t="s">
        <v>898</v>
      </c>
      <c r="Q1389" s="19"/>
      <c r="R1389" s="19"/>
      <c r="S1389" s="19"/>
      <c r="T1389" s="31">
        <f>IF(ROUNDUP(MONTH(E1389)/3,0)-1=0,4,ROUNDUP(MONTH(E1389)/3,0)-1)</f>
        <v>4</v>
      </c>
      <c r="U1389" s="19"/>
      <c r="V1389" s="19"/>
      <c r="W1389" s="19"/>
      <c r="X1389" s="19"/>
      <c r="Y1389" s="19"/>
      <c r="Z1389" s="19"/>
      <c r="AA1389" s="19"/>
      <c r="AB1389" s="19"/>
      <c r="AC1389" s="19"/>
      <c r="AD1389" s="19"/>
      <c r="AE1389" s="19"/>
      <c r="AF1389" s="19"/>
      <c r="AG1389" s="19"/>
      <c r="AH1389" s="19"/>
      <c r="AI1389" s="19"/>
      <c r="AJ1389" s="19"/>
      <c r="AK1389" s="19"/>
      <c r="AL1389" s="19"/>
      <c r="AM1389" s="19"/>
      <c r="AN1389" s="19"/>
      <c r="AO1389" s="19"/>
      <c r="AP1389" s="19"/>
      <c r="AQ1389" s="19"/>
      <c r="AR1389" s="19"/>
      <c r="AS1389" s="19"/>
      <c r="AT1389" s="19"/>
      <c r="AU1389" s="19"/>
      <c r="AV1389" s="19"/>
      <c r="AW1389" s="19"/>
      <c r="AX1389" s="19"/>
      <c r="AY1389" s="19"/>
      <c r="AZ1389" s="19"/>
      <c r="BA1389" s="19"/>
      <c r="BB1389" s="19"/>
      <c r="BC1389" s="19"/>
      <c r="BD1389" s="19"/>
      <c r="BE1389" s="19"/>
      <c r="BF1389" s="19"/>
      <c r="BG1389" s="19"/>
      <c r="BH1389" s="19"/>
      <c r="BI1389" s="19"/>
      <c r="BJ1389" s="19"/>
      <c r="BK1389" s="19"/>
      <c r="BL1389" s="19"/>
      <c r="BM1389" s="19"/>
      <c r="BN1389" s="19"/>
      <c r="BO1389" s="19"/>
      <c r="BP1389" s="19"/>
      <c r="BQ1389" s="19"/>
      <c r="BR1389" s="19"/>
      <c r="BS1389" s="19"/>
      <c r="BT1389" s="19"/>
      <c r="BU1389" s="19"/>
      <c r="BV1389" s="19"/>
      <c r="BW1389" s="19"/>
      <c r="BX1389" s="19"/>
      <c r="BY1389" s="19"/>
      <c r="BZ1389" s="19"/>
    </row>
    <row r="1390" hidden="1">
      <c r="A1390" s="20" t="s">
        <v>7</v>
      </c>
      <c r="B1390" s="20" t="s">
        <v>33</v>
      </c>
      <c r="C1390" s="21">
        <v>1599.0</v>
      </c>
      <c r="D1390" s="22">
        <v>44407.0</v>
      </c>
      <c r="E1390" s="23">
        <v>44415.0</v>
      </c>
      <c r="F1390" s="20" t="s">
        <v>121</v>
      </c>
      <c r="G1390" s="20" t="s">
        <v>101</v>
      </c>
      <c r="H1390" s="24">
        <v>2.0</v>
      </c>
      <c r="I1390" s="25">
        <v>142.0</v>
      </c>
      <c r="J1390" s="26" t="s">
        <v>25</v>
      </c>
      <c r="K1390" s="27">
        <v>0.05</v>
      </c>
      <c r="L1390" s="28" t="s">
        <v>26</v>
      </c>
      <c r="M1390" s="28">
        <v>150000.0</v>
      </c>
      <c r="N1390" s="33"/>
      <c r="O1390" s="33"/>
      <c r="P1390" s="26" t="s">
        <v>899</v>
      </c>
      <c r="Q1390" s="19"/>
      <c r="R1390" s="19"/>
      <c r="S1390" s="19"/>
      <c r="T1390" s="19"/>
      <c r="U1390" s="19"/>
      <c r="V1390" s="19"/>
      <c r="W1390" s="19"/>
      <c r="X1390" s="19"/>
      <c r="Y1390" s="19"/>
      <c r="Z1390" s="19"/>
      <c r="AA1390" s="19"/>
      <c r="AB1390" s="19"/>
      <c r="AC1390" s="19"/>
      <c r="AD1390" s="19"/>
      <c r="AE1390" s="19"/>
      <c r="AF1390" s="19"/>
      <c r="AG1390" s="19"/>
      <c r="AH1390" s="19"/>
      <c r="AI1390" s="19"/>
      <c r="AJ1390" s="19"/>
      <c r="AK1390" s="19"/>
      <c r="AL1390" s="19"/>
      <c r="AM1390" s="19"/>
      <c r="AN1390" s="19"/>
      <c r="AO1390" s="19"/>
      <c r="AP1390" s="19"/>
      <c r="AQ1390" s="19"/>
      <c r="AR1390" s="19"/>
      <c r="AS1390" s="19"/>
      <c r="AT1390" s="19"/>
      <c r="AU1390" s="19"/>
      <c r="AV1390" s="19"/>
      <c r="AW1390" s="19"/>
      <c r="AX1390" s="19"/>
      <c r="AY1390" s="19"/>
      <c r="AZ1390" s="19"/>
      <c r="BA1390" s="19"/>
      <c r="BB1390" s="19"/>
      <c r="BC1390" s="19"/>
      <c r="BD1390" s="19"/>
      <c r="BE1390" s="19"/>
      <c r="BF1390" s="19"/>
      <c r="BG1390" s="19"/>
      <c r="BH1390" s="19"/>
      <c r="BI1390" s="19"/>
      <c r="BJ1390" s="19"/>
      <c r="BK1390" s="19"/>
      <c r="BL1390" s="19"/>
      <c r="BM1390" s="19"/>
      <c r="BN1390" s="19"/>
      <c r="BO1390" s="19"/>
      <c r="BP1390" s="19"/>
      <c r="BQ1390" s="19"/>
      <c r="BR1390" s="19"/>
      <c r="BS1390" s="19"/>
      <c r="BT1390" s="19"/>
      <c r="BU1390" s="19"/>
      <c r="BV1390" s="19"/>
      <c r="BW1390" s="19"/>
      <c r="BX1390" s="19"/>
      <c r="BY1390" s="19"/>
      <c r="BZ1390" s="19"/>
    </row>
    <row r="1391" hidden="1">
      <c r="A1391" s="20" t="s">
        <v>7</v>
      </c>
      <c r="B1391" s="20" t="s">
        <v>33</v>
      </c>
      <c r="C1391" s="21">
        <v>1283.0</v>
      </c>
      <c r="D1391" s="22">
        <v>44220.0</v>
      </c>
      <c r="E1391" s="23">
        <v>44415.0</v>
      </c>
      <c r="F1391" s="20" t="s">
        <v>121</v>
      </c>
      <c r="G1391" s="20" t="s">
        <v>101</v>
      </c>
      <c r="H1391" s="24">
        <v>2.0</v>
      </c>
      <c r="I1391" s="25">
        <v>142.0</v>
      </c>
      <c r="J1391" s="26" t="s">
        <v>39</v>
      </c>
      <c r="K1391" s="27">
        <v>0.05</v>
      </c>
      <c r="L1391" s="28" t="s">
        <v>26</v>
      </c>
      <c r="M1391" s="28">
        <v>125000.0</v>
      </c>
      <c r="N1391" s="33"/>
      <c r="O1391" s="33"/>
      <c r="P1391" s="34" t="s">
        <v>900</v>
      </c>
      <c r="Q1391" s="19"/>
      <c r="R1391" s="19"/>
      <c r="S1391" s="19"/>
      <c r="T1391" s="19"/>
      <c r="U1391" s="19"/>
      <c r="V1391" s="19"/>
      <c r="W1391" s="19"/>
      <c r="X1391" s="19"/>
      <c r="Y1391" s="19"/>
      <c r="Z1391" s="19"/>
      <c r="AA1391" s="19"/>
      <c r="AB1391" s="19"/>
      <c r="AC1391" s="19"/>
      <c r="AD1391" s="19"/>
      <c r="AE1391" s="19"/>
      <c r="AF1391" s="19"/>
      <c r="AG1391" s="19"/>
      <c r="AH1391" s="19"/>
      <c r="AI1391" s="19"/>
      <c r="AJ1391" s="19"/>
      <c r="AK1391" s="19"/>
      <c r="AL1391" s="19"/>
      <c r="AM1391" s="19"/>
      <c r="AN1391" s="19"/>
      <c r="AO1391" s="19"/>
      <c r="AP1391" s="19"/>
      <c r="AQ1391" s="19"/>
      <c r="AR1391" s="19"/>
      <c r="AS1391" s="19"/>
      <c r="AT1391" s="19"/>
      <c r="AU1391" s="19"/>
      <c r="AV1391" s="19"/>
      <c r="AW1391" s="19"/>
      <c r="AX1391" s="19"/>
      <c r="AY1391" s="19"/>
      <c r="AZ1391" s="19"/>
      <c r="BA1391" s="19"/>
      <c r="BB1391" s="19"/>
      <c r="BC1391" s="19"/>
      <c r="BD1391" s="19"/>
      <c r="BE1391" s="19"/>
      <c r="BF1391" s="19"/>
      <c r="BG1391" s="19"/>
      <c r="BH1391" s="19"/>
      <c r="BI1391" s="19"/>
      <c r="BJ1391" s="19"/>
      <c r="BK1391" s="19"/>
      <c r="BL1391" s="19"/>
      <c r="BM1391" s="19"/>
      <c r="BN1391" s="19"/>
      <c r="BO1391" s="19"/>
      <c r="BP1391" s="19"/>
      <c r="BQ1391" s="19"/>
      <c r="BR1391" s="19"/>
      <c r="BS1391" s="19"/>
      <c r="BT1391" s="19"/>
      <c r="BU1391" s="19"/>
      <c r="BV1391" s="19"/>
      <c r="BW1391" s="19"/>
      <c r="BX1391" s="19"/>
      <c r="BY1391" s="19"/>
      <c r="BZ1391" s="19"/>
    </row>
    <row r="1392">
      <c r="A1392" s="20" t="s">
        <v>5</v>
      </c>
      <c r="B1392" s="20" t="s">
        <v>33</v>
      </c>
      <c r="C1392" s="21">
        <v>335.0</v>
      </c>
      <c r="D1392" s="22">
        <v>43846.0</v>
      </c>
      <c r="E1392" s="23">
        <v>43905.0</v>
      </c>
      <c r="F1392" s="20" t="s">
        <v>87</v>
      </c>
      <c r="G1392" s="20" t="s">
        <v>29</v>
      </c>
      <c r="H1392" s="24">
        <v>1.0</v>
      </c>
      <c r="I1392" s="25">
        <v>58.0</v>
      </c>
      <c r="J1392" s="26" t="s">
        <v>34</v>
      </c>
      <c r="K1392" s="27">
        <v>0.0</v>
      </c>
      <c r="L1392" s="28" t="s">
        <v>35</v>
      </c>
      <c r="M1392" s="28">
        <v>25000.0</v>
      </c>
      <c r="N1392" s="29"/>
      <c r="O1392" s="30">
        <v>43884.0</v>
      </c>
      <c r="P1392" s="26" t="s">
        <v>901</v>
      </c>
      <c r="Q1392" s="19"/>
      <c r="R1392" s="19"/>
      <c r="S1392" s="19"/>
      <c r="T1392" s="31">
        <f>IF(ROUNDUP(MONTH(E1392)/3,0)-1=0,4,ROUNDUP(MONTH(E1392)/3,0)-1)</f>
        <v>4</v>
      </c>
      <c r="U1392" s="19"/>
      <c r="V1392" s="19"/>
      <c r="W1392" s="19"/>
      <c r="X1392" s="19"/>
      <c r="Y1392" s="19"/>
      <c r="Z1392" s="19"/>
      <c r="AA1392" s="19"/>
      <c r="AB1392" s="19"/>
      <c r="AC1392" s="19"/>
      <c r="AD1392" s="19"/>
      <c r="AE1392" s="19"/>
      <c r="AF1392" s="19"/>
      <c r="AG1392" s="19"/>
      <c r="AH1392" s="19"/>
      <c r="AI1392" s="19"/>
      <c r="AJ1392" s="19"/>
      <c r="AK1392" s="19"/>
      <c r="AL1392" s="19"/>
      <c r="AM1392" s="19"/>
      <c r="AN1392" s="19"/>
      <c r="AO1392" s="19"/>
      <c r="AP1392" s="19"/>
      <c r="AQ1392" s="19"/>
      <c r="AR1392" s="19"/>
      <c r="AS1392" s="19"/>
      <c r="AT1392" s="19"/>
      <c r="AU1392" s="19"/>
      <c r="AV1392" s="19"/>
      <c r="AW1392" s="19"/>
      <c r="AX1392" s="19"/>
      <c r="AY1392" s="19"/>
      <c r="AZ1392" s="19"/>
      <c r="BA1392" s="19"/>
      <c r="BB1392" s="19"/>
      <c r="BC1392" s="19"/>
      <c r="BD1392" s="19"/>
      <c r="BE1392" s="19"/>
      <c r="BF1392" s="19"/>
      <c r="BG1392" s="19"/>
      <c r="BH1392" s="19"/>
      <c r="BI1392" s="19"/>
      <c r="BJ1392" s="19"/>
      <c r="BK1392" s="19"/>
      <c r="BL1392" s="19"/>
      <c r="BM1392" s="19"/>
      <c r="BN1392" s="19"/>
      <c r="BO1392" s="19"/>
      <c r="BP1392" s="19"/>
      <c r="BQ1392" s="19"/>
      <c r="BR1392" s="19"/>
      <c r="BS1392" s="19"/>
      <c r="BT1392" s="19"/>
      <c r="BU1392" s="19"/>
      <c r="BV1392" s="19"/>
      <c r="BW1392" s="19"/>
      <c r="BX1392" s="19"/>
      <c r="BY1392" s="19"/>
      <c r="BZ1392" s="19"/>
    </row>
    <row r="1393" hidden="1">
      <c r="A1393" s="20" t="s">
        <v>5</v>
      </c>
      <c r="B1393" s="20" t="s">
        <v>22</v>
      </c>
      <c r="C1393" s="21">
        <v>8.0</v>
      </c>
      <c r="D1393" s="22">
        <v>44372.0</v>
      </c>
      <c r="E1393" s="23">
        <v>44416.0</v>
      </c>
      <c r="F1393" s="20" t="s">
        <v>121</v>
      </c>
      <c r="G1393" s="20" t="s">
        <v>101</v>
      </c>
      <c r="H1393" s="24">
        <v>2.0</v>
      </c>
      <c r="I1393" s="25">
        <v>44.0</v>
      </c>
      <c r="J1393" s="26" t="s">
        <v>30</v>
      </c>
      <c r="K1393" s="27">
        <v>1.0</v>
      </c>
      <c r="L1393" s="28" t="s">
        <v>31</v>
      </c>
      <c r="M1393" s="28">
        <v>15000.0</v>
      </c>
      <c r="N1393" s="29"/>
      <c r="O1393" s="30">
        <v>44497.0</v>
      </c>
      <c r="P1393" s="34" t="s">
        <v>902</v>
      </c>
      <c r="Q1393" s="19"/>
      <c r="R1393" s="19"/>
      <c r="S1393" s="19"/>
      <c r="T1393" s="19"/>
      <c r="U1393" s="19"/>
      <c r="V1393" s="19"/>
      <c r="W1393" s="19"/>
      <c r="X1393" s="19"/>
      <c r="Y1393" s="19"/>
      <c r="Z1393" s="19"/>
      <c r="AA1393" s="19"/>
      <c r="AB1393" s="19"/>
      <c r="AC1393" s="19"/>
      <c r="AD1393" s="19"/>
      <c r="AE1393" s="19"/>
      <c r="AF1393" s="19"/>
      <c r="AG1393" s="19"/>
      <c r="AH1393" s="19"/>
      <c r="AI1393" s="19"/>
      <c r="AJ1393" s="19"/>
      <c r="AK1393" s="19"/>
      <c r="AL1393" s="19"/>
      <c r="AM1393" s="19"/>
      <c r="AN1393" s="19"/>
      <c r="AO1393" s="19"/>
      <c r="AP1393" s="19"/>
      <c r="AQ1393" s="19"/>
      <c r="AR1393" s="19"/>
      <c r="AS1393" s="19"/>
      <c r="AT1393" s="19"/>
      <c r="AU1393" s="19"/>
      <c r="AV1393" s="19"/>
      <c r="AW1393" s="19"/>
      <c r="AX1393" s="19"/>
      <c r="AY1393" s="19"/>
      <c r="AZ1393" s="19"/>
      <c r="BA1393" s="19"/>
      <c r="BB1393" s="19"/>
      <c r="BC1393" s="19"/>
      <c r="BD1393" s="19"/>
      <c r="BE1393" s="19"/>
      <c r="BF1393" s="19"/>
      <c r="BG1393" s="19"/>
      <c r="BH1393" s="19"/>
      <c r="BI1393" s="19"/>
      <c r="BJ1393" s="19"/>
      <c r="BK1393" s="19"/>
      <c r="BL1393" s="19"/>
      <c r="BM1393" s="19"/>
      <c r="BN1393" s="19"/>
      <c r="BO1393" s="19"/>
      <c r="BP1393" s="19"/>
      <c r="BQ1393" s="19"/>
      <c r="BR1393" s="19"/>
      <c r="BS1393" s="19"/>
      <c r="BT1393" s="19"/>
      <c r="BU1393" s="19"/>
      <c r="BV1393" s="19"/>
      <c r="BW1393" s="19"/>
      <c r="BX1393" s="19"/>
      <c r="BY1393" s="19"/>
      <c r="BZ1393" s="19"/>
    </row>
    <row r="1394" hidden="1">
      <c r="A1394" s="20" t="s">
        <v>7</v>
      </c>
      <c r="B1394" s="20" t="s">
        <v>38</v>
      </c>
      <c r="C1394" s="21">
        <v>769.0</v>
      </c>
      <c r="D1394" s="22">
        <v>44396.0</v>
      </c>
      <c r="E1394" s="23">
        <v>44417.0</v>
      </c>
      <c r="F1394" s="20" t="s">
        <v>121</v>
      </c>
      <c r="G1394" s="20" t="s">
        <v>101</v>
      </c>
      <c r="H1394" s="24">
        <v>2.0</v>
      </c>
      <c r="I1394" s="25">
        <v>144.0</v>
      </c>
      <c r="J1394" s="26" t="s">
        <v>39</v>
      </c>
      <c r="K1394" s="27">
        <v>0.25</v>
      </c>
      <c r="L1394" s="28" t="s">
        <v>26</v>
      </c>
      <c r="M1394" s="28">
        <v>180000.0</v>
      </c>
      <c r="N1394" s="29"/>
      <c r="O1394" s="30">
        <v>44394.0</v>
      </c>
      <c r="P1394" s="26" t="s">
        <v>118</v>
      </c>
      <c r="Q1394" s="19"/>
      <c r="R1394" s="19"/>
      <c r="S1394" s="19"/>
      <c r="T1394" s="19"/>
      <c r="U1394" s="19"/>
      <c r="V1394" s="19"/>
      <c r="W1394" s="19"/>
      <c r="X1394" s="19"/>
      <c r="Y1394" s="19"/>
      <c r="Z1394" s="19"/>
      <c r="AA1394" s="19"/>
      <c r="AB1394" s="19"/>
      <c r="AC1394" s="19"/>
      <c r="AD1394" s="19"/>
      <c r="AE1394" s="19"/>
      <c r="AF1394" s="19"/>
      <c r="AG1394" s="19"/>
      <c r="AH1394" s="19"/>
      <c r="AI1394" s="19"/>
      <c r="AJ1394" s="19"/>
      <c r="AK1394" s="19"/>
      <c r="AL1394" s="19"/>
      <c r="AM1394" s="19"/>
      <c r="AN1394" s="19"/>
      <c r="AO1394" s="19"/>
      <c r="AP1394" s="19"/>
      <c r="AQ1394" s="19"/>
      <c r="AR1394" s="19"/>
      <c r="AS1394" s="19"/>
      <c r="AT1394" s="19"/>
      <c r="AU1394" s="19"/>
      <c r="AV1394" s="19"/>
      <c r="AW1394" s="19"/>
      <c r="AX1394" s="19"/>
      <c r="AY1394" s="19"/>
      <c r="AZ1394" s="19"/>
      <c r="BA1394" s="19"/>
      <c r="BB1394" s="19"/>
      <c r="BC1394" s="19"/>
      <c r="BD1394" s="19"/>
      <c r="BE1394" s="19"/>
      <c r="BF1394" s="19"/>
      <c r="BG1394" s="19"/>
      <c r="BH1394" s="19"/>
      <c r="BI1394" s="19"/>
      <c r="BJ1394" s="19"/>
      <c r="BK1394" s="19"/>
      <c r="BL1394" s="19"/>
      <c r="BM1394" s="19"/>
      <c r="BN1394" s="19"/>
      <c r="BO1394" s="19"/>
      <c r="BP1394" s="19"/>
      <c r="BQ1394" s="19"/>
      <c r="BR1394" s="19"/>
      <c r="BS1394" s="19"/>
      <c r="BT1394" s="19"/>
      <c r="BU1394" s="19"/>
      <c r="BV1394" s="19"/>
      <c r="BW1394" s="19"/>
      <c r="BX1394" s="19"/>
      <c r="BY1394" s="19"/>
      <c r="BZ1394" s="19"/>
    </row>
    <row r="1395" hidden="1">
      <c r="A1395" s="20" t="s">
        <v>7</v>
      </c>
      <c r="B1395" s="20" t="s">
        <v>22</v>
      </c>
      <c r="C1395" s="21">
        <v>20.0</v>
      </c>
      <c r="D1395" s="22">
        <v>44345.0</v>
      </c>
      <c r="E1395" s="23">
        <v>44417.0</v>
      </c>
      <c r="F1395" s="20" t="s">
        <v>121</v>
      </c>
      <c r="G1395" s="20" t="s">
        <v>101</v>
      </c>
      <c r="H1395" s="24">
        <v>2.0</v>
      </c>
      <c r="I1395" s="25">
        <v>72.0</v>
      </c>
      <c r="J1395" s="26" t="s">
        <v>30</v>
      </c>
      <c r="K1395" s="27">
        <v>1.0</v>
      </c>
      <c r="L1395" s="28" t="s">
        <v>31</v>
      </c>
      <c r="M1395" s="28">
        <v>18500.0</v>
      </c>
      <c r="N1395" s="33"/>
      <c r="O1395" s="33"/>
      <c r="P1395" s="34" t="s">
        <v>903</v>
      </c>
      <c r="Q1395" s="19"/>
      <c r="R1395" s="19"/>
      <c r="S1395" s="19"/>
      <c r="T1395" s="19"/>
      <c r="U1395" s="19"/>
      <c r="V1395" s="19"/>
      <c r="W1395" s="19"/>
      <c r="X1395" s="19"/>
      <c r="Y1395" s="19"/>
      <c r="Z1395" s="19"/>
      <c r="AA1395" s="19"/>
      <c r="AB1395" s="19"/>
      <c r="AC1395" s="19"/>
      <c r="AD1395" s="19"/>
      <c r="AE1395" s="19"/>
      <c r="AF1395" s="19"/>
      <c r="AG1395" s="19"/>
      <c r="AH1395" s="19"/>
      <c r="AI1395" s="19"/>
      <c r="AJ1395" s="19"/>
      <c r="AK1395" s="19"/>
      <c r="AL1395" s="19"/>
      <c r="AM1395" s="19"/>
      <c r="AN1395" s="19"/>
      <c r="AO1395" s="19"/>
      <c r="AP1395" s="19"/>
      <c r="AQ1395" s="19"/>
      <c r="AR1395" s="19"/>
      <c r="AS1395" s="19"/>
      <c r="AT1395" s="19"/>
      <c r="AU1395" s="19"/>
      <c r="AV1395" s="19"/>
      <c r="AW1395" s="19"/>
      <c r="AX1395" s="19"/>
      <c r="AY1395" s="19"/>
      <c r="AZ1395" s="19"/>
      <c r="BA1395" s="19"/>
      <c r="BB1395" s="19"/>
      <c r="BC1395" s="19"/>
      <c r="BD1395" s="19"/>
      <c r="BE1395" s="19"/>
      <c r="BF1395" s="19"/>
      <c r="BG1395" s="19"/>
      <c r="BH1395" s="19"/>
      <c r="BI1395" s="19"/>
      <c r="BJ1395" s="19"/>
      <c r="BK1395" s="19"/>
      <c r="BL1395" s="19"/>
      <c r="BM1395" s="19"/>
      <c r="BN1395" s="19"/>
      <c r="BO1395" s="19"/>
      <c r="BP1395" s="19"/>
      <c r="BQ1395" s="19"/>
      <c r="BR1395" s="19"/>
      <c r="BS1395" s="19"/>
      <c r="BT1395" s="19"/>
      <c r="BU1395" s="19"/>
      <c r="BV1395" s="19"/>
      <c r="BW1395" s="19"/>
      <c r="BX1395" s="19"/>
      <c r="BY1395" s="19"/>
      <c r="BZ1395" s="19"/>
    </row>
    <row r="1396" hidden="1">
      <c r="A1396" s="20" t="s">
        <v>7</v>
      </c>
      <c r="B1396" s="20" t="s">
        <v>33</v>
      </c>
      <c r="C1396" s="21">
        <v>322.0</v>
      </c>
      <c r="D1396" s="22">
        <v>44316.0</v>
      </c>
      <c r="E1396" s="23">
        <v>44417.0</v>
      </c>
      <c r="F1396" s="20" t="s">
        <v>121</v>
      </c>
      <c r="G1396" s="20" t="s">
        <v>101</v>
      </c>
      <c r="H1396" s="24">
        <v>2.0</v>
      </c>
      <c r="I1396" s="25">
        <v>144.0</v>
      </c>
      <c r="J1396" s="26" t="s">
        <v>39</v>
      </c>
      <c r="K1396" s="27">
        <v>0.25</v>
      </c>
      <c r="L1396" s="28" t="s">
        <v>26</v>
      </c>
      <c r="M1396" s="28">
        <v>90000.0</v>
      </c>
      <c r="N1396" s="29"/>
      <c r="O1396" s="30">
        <v>44373.0</v>
      </c>
      <c r="P1396" s="34" t="s">
        <v>904</v>
      </c>
      <c r="Q1396" s="19"/>
      <c r="R1396" s="19"/>
      <c r="S1396" s="19"/>
      <c r="T1396" s="19"/>
      <c r="U1396" s="19"/>
      <c r="V1396" s="19"/>
      <c r="W1396" s="19"/>
      <c r="X1396" s="19"/>
      <c r="Y1396" s="19"/>
      <c r="Z1396" s="19"/>
      <c r="AA1396" s="19"/>
      <c r="AB1396" s="19"/>
      <c r="AC1396" s="19"/>
      <c r="AD1396" s="19"/>
      <c r="AE1396" s="19"/>
      <c r="AF1396" s="19"/>
      <c r="AG1396" s="19"/>
      <c r="AH1396" s="19"/>
      <c r="AI1396" s="19"/>
      <c r="AJ1396" s="19"/>
      <c r="AK1396" s="19"/>
      <c r="AL1396" s="19"/>
      <c r="AM1396" s="19"/>
      <c r="AN1396" s="19"/>
      <c r="AO1396" s="19"/>
      <c r="AP1396" s="19"/>
      <c r="AQ1396" s="19"/>
      <c r="AR1396" s="19"/>
      <c r="AS1396" s="19"/>
      <c r="AT1396" s="19"/>
      <c r="AU1396" s="19"/>
      <c r="AV1396" s="19"/>
      <c r="AW1396" s="19"/>
      <c r="AX1396" s="19"/>
      <c r="AY1396" s="19"/>
      <c r="AZ1396" s="19"/>
      <c r="BA1396" s="19"/>
      <c r="BB1396" s="19"/>
      <c r="BC1396" s="19"/>
      <c r="BD1396" s="19"/>
      <c r="BE1396" s="19"/>
      <c r="BF1396" s="19"/>
      <c r="BG1396" s="19"/>
      <c r="BH1396" s="19"/>
      <c r="BI1396" s="19"/>
      <c r="BJ1396" s="19"/>
      <c r="BK1396" s="19"/>
      <c r="BL1396" s="19"/>
      <c r="BM1396" s="19"/>
      <c r="BN1396" s="19"/>
      <c r="BO1396" s="19"/>
      <c r="BP1396" s="19"/>
      <c r="BQ1396" s="19"/>
      <c r="BR1396" s="19"/>
      <c r="BS1396" s="19"/>
      <c r="BT1396" s="19"/>
      <c r="BU1396" s="19"/>
      <c r="BV1396" s="19"/>
      <c r="BW1396" s="19"/>
      <c r="BX1396" s="19"/>
      <c r="BY1396" s="19"/>
      <c r="BZ1396" s="19"/>
    </row>
    <row r="1397">
      <c r="A1397" s="20" t="s">
        <v>7</v>
      </c>
      <c r="B1397" s="20" t="s">
        <v>33</v>
      </c>
      <c r="C1397" s="21">
        <v>928.0</v>
      </c>
      <c r="D1397" s="22">
        <v>43880.0</v>
      </c>
      <c r="E1397" s="23">
        <v>43904.0</v>
      </c>
      <c r="F1397" s="20" t="s">
        <v>87</v>
      </c>
      <c r="G1397" s="20" t="s">
        <v>29</v>
      </c>
      <c r="H1397" s="24">
        <v>1.0</v>
      </c>
      <c r="I1397" s="25">
        <v>23.0</v>
      </c>
      <c r="J1397" s="26" t="s">
        <v>34</v>
      </c>
      <c r="K1397" s="27">
        <v>0.0</v>
      </c>
      <c r="L1397" s="28" t="s">
        <v>35</v>
      </c>
      <c r="M1397" s="28">
        <v>25000.0</v>
      </c>
      <c r="N1397" s="33"/>
      <c r="O1397" s="33"/>
      <c r="P1397" s="26" t="s">
        <v>905</v>
      </c>
      <c r="Q1397" s="19"/>
      <c r="R1397" s="19"/>
      <c r="S1397" s="19"/>
      <c r="T1397" s="31">
        <f t="shared" ref="T1397:T1398" si="12">IF(ROUNDUP(MONTH(E1397)/3,0)-1=0,4,ROUNDUP(MONTH(E1397)/3,0)-1)</f>
        <v>4</v>
      </c>
      <c r="U1397" s="19"/>
      <c r="V1397" s="19"/>
      <c r="W1397" s="19"/>
      <c r="X1397" s="19"/>
      <c r="Y1397" s="19"/>
      <c r="Z1397" s="19"/>
      <c r="AA1397" s="19"/>
      <c r="AB1397" s="19"/>
      <c r="AC1397" s="19"/>
      <c r="AD1397" s="19"/>
      <c r="AE1397" s="19"/>
      <c r="AF1397" s="19"/>
      <c r="AG1397" s="19"/>
      <c r="AH1397" s="19"/>
      <c r="AI1397" s="19"/>
      <c r="AJ1397" s="19"/>
      <c r="AK1397" s="19"/>
      <c r="AL1397" s="19"/>
      <c r="AM1397" s="19"/>
      <c r="AN1397" s="19"/>
      <c r="AO1397" s="19"/>
      <c r="AP1397" s="19"/>
      <c r="AQ1397" s="19"/>
      <c r="AR1397" s="19"/>
      <c r="AS1397" s="19"/>
      <c r="AT1397" s="19"/>
      <c r="AU1397" s="19"/>
      <c r="AV1397" s="19"/>
      <c r="AW1397" s="19"/>
      <c r="AX1397" s="19"/>
      <c r="AY1397" s="19"/>
      <c r="AZ1397" s="19"/>
      <c r="BA1397" s="19"/>
      <c r="BB1397" s="19"/>
      <c r="BC1397" s="19"/>
      <c r="BD1397" s="19"/>
      <c r="BE1397" s="19"/>
      <c r="BF1397" s="19"/>
      <c r="BG1397" s="19"/>
      <c r="BH1397" s="19"/>
      <c r="BI1397" s="19"/>
      <c r="BJ1397" s="19"/>
      <c r="BK1397" s="19"/>
      <c r="BL1397" s="19"/>
      <c r="BM1397" s="19"/>
      <c r="BN1397" s="19"/>
      <c r="BO1397" s="19"/>
      <c r="BP1397" s="19"/>
      <c r="BQ1397" s="19"/>
      <c r="BR1397" s="19"/>
      <c r="BS1397" s="19"/>
      <c r="BT1397" s="19"/>
      <c r="BU1397" s="19"/>
      <c r="BV1397" s="19"/>
      <c r="BW1397" s="19"/>
      <c r="BX1397" s="19"/>
      <c r="BY1397" s="19"/>
      <c r="BZ1397" s="19"/>
    </row>
    <row r="1398">
      <c r="A1398" s="20" t="s">
        <v>5</v>
      </c>
      <c r="B1398" s="20" t="s">
        <v>51</v>
      </c>
      <c r="C1398" s="21">
        <v>376.0</v>
      </c>
      <c r="D1398" s="22">
        <v>43834.0</v>
      </c>
      <c r="E1398" s="23">
        <v>43904.0</v>
      </c>
      <c r="F1398" s="20" t="s">
        <v>87</v>
      </c>
      <c r="G1398" s="20" t="s">
        <v>29</v>
      </c>
      <c r="H1398" s="24">
        <v>1.0</v>
      </c>
      <c r="I1398" s="25">
        <v>69.0</v>
      </c>
      <c r="J1398" s="26" t="s">
        <v>30</v>
      </c>
      <c r="K1398" s="27">
        <v>1.0</v>
      </c>
      <c r="L1398" s="28" t="s">
        <v>31</v>
      </c>
      <c r="M1398" s="28">
        <v>15000.0</v>
      </c>
      <c r="N1398" s="29"/>
      <c r="O1398" s="30">
        <v>43868.0</v>
      </c>
      <c r="P1398" s="34" t="s">
        <v>906</v>
      </c>
      <c r="Q1398" s="19"/>
      <c r="R1398" s="19"/>
      <c r="S1398" s="19"/>
      <c r="T1398" s="31">
        <f t="shared" si="12"/>
        <v>4</v>
      </c>
      <c r="U1398" s="19"/>
      <c r="V1398" s="19"/>
      <c r="W1398" s="19"/>
      <c r="X1398" s="19"/>
      <c r="Y1398" s="19"/>
      <c r="Z1398" s="19"/>
      <c r="AA1398" s="19"/>
      <c r="AB1398" s="19"/>
      <c r="AC1398" s="19"/>
      <c r="AD1398" s="19"/>
      <c r="AE1398" s="19"/>
      <c r="AF1398" s="19"/>
      <c r="AG1398" s="19"/>
      <c r="AH1398" s="19"/>
      <c r="AI1398" s="19"/>
      <c r="AJ1398" s="19"/>
      <c r="AK1398" s="19"/>
      <c r="AL1398" s="19"/>
      <c r="AM1398" s="19"/>
      <c r="AN1398" s="19"/>
      <c r="AO1398" s="19"/>
      <c r="AP1398" s="19"/>
      <c r="AQ1398" s="19"/>
      <c r="AR1398" s="19"/>
      <c r="AS1398" s="19"/>
      <c r="AT1398" s="19"/>
      <c r="AU1398" s="19"/>
      <c r="AV1398" s="19"/>
      <c r="AW1398" s="19"/>
      <c r="AX1398" s="19"/>
      <c r="AY1398" s="19"/>
      <c r="AZ1398" s="19"/>
      <c r="BA1398" s="19"/>
      <c r="BB1398" s="19"/>
      <c r="BC1398" s="19"/>
      <c r="BD1398" s="19"/>
      <c r="BE1398" s="19"/>
      <c r="BF1398" s="19"/>
      <c r="BG1398" s="19"/>
      <c r="BH1398" s="19"/>
      <c r="BI1398" s="19"/>
      <c r="BJ1398" s="19"/>
      <c r="BK1398" s="19"/>
      <c r="BL1398" s="19"/>
      <c r="BM1398" s="19"/>
      <c r="BN1398" s="19"/>
      <c r="BO1398" s="19"/>
      <c r="BP1398" s="19"/>
      <c r="BQ1398" s="19"/>
      <c r="BR1398" s="19"/>
      <c r="BS1398" s="19"/>
      <c r="BT1398" s="19"/>
      <c r="BU1398" s="19"/>
      <c r="BV1398" s="19"/>
      <c r="BW1398" s="19"/>
      <c r="BX1398" s="19"/>
      <c r="BY1398" s="19"/>
      <c r="BZ1398" s="19"/>
    </row>
    <row r="1399" hidden="1">
      <c r="A1399" s="20" t="s">
        <v>6</v>
      </c>
      <c r="B1399" s="20" t="s">
        <v>33</v>
      </c>
      <c r="C1399" s="21">
        <v>1320.0</v>
      </c>
      <c r="D1399" s="22">
        <v>44346.0</v>
      </c>
      <c r="E1399" s="23">
        <v>44420.0</v>
      </c>
      <c r="F1399" s="20" t="s">
        <v>121</v>
      </c>
      <c r="G1399" s="20" t="s">
        <v>101</v>
      </c>
      <c r="H1399" s="24">
        <v>2.0</v>
      </c>
      <c r="I1399" s="25">
        <v>74.0</v>
      </c>
      <c r="J1399" s="26" t="s">
        <v>34</v>
      </c>
      <c r="K1399" s="27">
        <v>0.0</v>
      </c>
      <c r="L1399" s="28" t="s">
        <v>35</v>
      </c>
      <c r="M1399" s="28">
        <v>150000.0</v>
      </c>
      <c r="N1399" s="29"/>
      <c r="O1399" s="30">
        <v>44357.0</v>
      </c>
      <c r="P1399" s="26" t="s">
        <v>88</v>
      </c>
      <c r="Q1399" s="19"/>
      <c r="R1399" s="19"/>
      <c r="S1399" s="19"/>
      <c r="T1399" s="19"/>
      <c r="U1399" s="19"/>
      <c r="V1399" s="19"/>
      <c r="W1399" s="19"/>
      <c r="X1399" s="19"/>
      <c r="Y1399" s="19"/>
      <c r="Z1399" s="19"/>
      <c r="AA1399" s="19"/>
      <c r="AB1399" s="19"/>
      <c r="AC1399" s="19"/>
      <c r="AD1399" s="19"/>
      <c r="AE1399" s="19"/>
      <c r="AF1399" s="19"/>
      <c r="AG1399" s="19"/>
      <c r="AH1399" s="19"/>
      <c r="AI1399" s="19"/>
      <c r="AJ1399" s="19"/>
      <c r="AK1399" s="19"/>
      <c r="AL1399" s="19"/>
      <c r="AM1399" s="19"/>
      <c r="AN1399" s="19"/>
      <c r="AO1399" s="19"/>
      <c r="AP1399" s="19"/>
      <c r="AQ1399" s="19"/>
      <c r="AR1399" s="19"/>
      <c r="AS1399" s="19"/>
      <c r="AT1399" s="19"/>
      <c r="AU1399" s="19"/>
      <c r="AV1399" s="19"/>
      <c r="AW1399" s="19"/>
      <c r="AX1399" s="19"/>
      <c r="AY1399" s="19"/>
      <c r="AZ1399" s="19"/>
      <c r="BA1399" s="19"/>
      <c r="BB1399" s="19"/>
      <c r="BC1399" s="19"/>
      <c r="BD1399" s="19"/>
      <c r="BE1399" s="19"/>
      <c r="BF1399" s="19"/>
      <c r="BG1399" s="19"/>
      <c r="BH1399" s="19"/>
      <c r="BI1399" s="19"/>
      <c r="BJ1399" s="19"/>
      <c r="BK1399" s="19"/>
      <c r="BL1399" s="19"/>
      <c r="BM1399" s="19"/>
      <c r="BN1399" s="19"/>
      <c r="BO1399" s="19"/>
      <c r="BP1399" s="19"/>
      <c r="BQ1399" s="19"/>
      <c r="BR1399" s="19"/>
      <c r="BS1399" s="19"/>
      <c r="BT1399" s="19"/>
      <c r="BU1399" s="19"/>
      <c r="BV1399" s="19"/>
      <c r="BW1399" s="19"/>
      <c r="BX1399" s="19"/>
      <c r="BY1399" s="19"/>
      <c r="BZ1399" s="19"/>
    </row>
    <row r="1400" hidden="1">
      <c r="A1400" s="20" t="s">
        <v>7</v>
      </c>
      <c r="B1400" s="20" t="s">
        <v>38</v>
      </c>
      <c r="C1400" s="21">
        <v>1097.0</v>
      </c>
      <c r="D1400" s="22">
        <v>44231.0</v>
      </c>
      <c r="E1400" s="23">
        <v>44420.0</v>
      </c>
      <c r="F1400" s="20" t="s">
        <v>121</v>
      </c>
      <c r="G1400" s="20" t="s">
        <v>101</v>
      </c>
      <c r="H1400" s="24">
        <v>2.0</v>
      </c>
      <c r="I1400" s="25">
        <v>189.0</v>
      </c>
      <c r="J1400" s="26" t="s">
        <v>34</v>
      </c>
      <c r="K1400" s="27">
        <v>0.0</v>
      </c>
      <c r="L1400" s="28" t="s">
        <v>35</v>
      </c>
      <c r="M1400" s="28">
        <v>200000.0</v>
      </c>
      <c r="N1400" s="29"/>
      <c r="O1400" s="30">
        <v>44311.0</v>
      </c>
      <c r="P1400" s="26" t="s">
        <v>907</v>
      </c>
      <c r="Q1400" s="19"/>
      <c r="R1400" s="19"/>
      <c r="S1400" s="19"/>
      <c r="T1400" s="19"/>
      <c r="U1400" s="19"/>
      <c r="V1400" s="19"/>
      <c r="W1400" s="19"/>
      <c r="X1400" s="19"/>
      <c r="Y1400" s="19"/>
      <c r="Z1400" s="19"/>
      <c r="AA1400" s="19"/>
      <c r="AB1400" s="19"/>
      <c r="AC1400" s="19"/>
      <c r="AD1400" s="19"/>
      <c r="AE1400" s="19"/>
      <c r="AF1400" s="19"/>
      <c r="AG1400" s="19"/>
      <c r="AH1400" s="19"/>
      <c r="AI1400" s="19"/>
      <c r="AJ1400" s="19"/>
      <c r="AK1400" s="19"/>
      <c r="AL1400" s="19"/>
      <c r="AM1400" s="19"/>
      <c r="AN1400" s="19"/>
      <c r="AO1400" s="19"/>
      <c r="AP1400" s="19"/>
      <c r="AQ1400" s="19"/>
      <c r="AR1400" s="19"/>
      <c r="AS1400" s="19"/>
      <c r="AT1400" s="19"/>
      <c r="AU1400" s="19"/>
      <c r="AV1400" s="19"/>
      <c r="AW1400" s="19"/>
      <c r="AX1400" s="19"/>
      <c r="AY1400" s="19"/>
      <c r="AZ1400" s="19"/>
      <c r="BA1400" s="19"/>
      <c r="BB1400" s="19"/>
      <c r="BC1400" s="19"/>
      <c r="BD1400" s="19"/>
      <c r="BE1400" s="19"/>
      <c r="BF1400" s="19"/>
      <c r="BG1400" s="19"/>
      <c r="BH1400" s="19"/>
      <c r="BI1400" s="19"/>
      <c r="BJ1400" s="19"/>
      <c r="BK1400" s="19"/>
      <c r="BL1400" s="19"/>
      <c r="BM1400" s="19"/>
      <c r="BN1400" s="19"/>
      <c r="BO1400" s="19"/>
      <c r="BP1400" s="19"/>
      <c r="BQ1400" s="19"/>
      <c r="BR1400" s="19"/>
      <c r="BS1400" s="19"/>
      <c r="BT1400" s="19"/>
      <c r="BU1400" s="19"/>
      <c r="BV1400" s="19"/>
      <c r="BW1400" s="19"/>
      <c r="BX1400" s="19"/>
      <c r="BY1400" s="19"/>
      <c r="BZ1400" s="19"/>
    </row>
    <row r="1401" hidden="1">
      <c r="A1401" s="20" t="s">
        <v>7</v>
      </c>
      <c r="B1401" s="20" t="s">
        <v>38</v>
      </c>
      <c r="C1401" s="21">
        <v>1164.0</v>
      </c>
      <c r="D1401" s="32">
        <v>42081.0</v>
      </c>
      <c r="E1401" s="23">
        <v>44420.0</v>
      </c>
      <c r="F1401" s="20" t="s">
        <v>121</v>
      </c>
      <c r="G1401" s="20" t="s">
        <v>101</v>
      </c>
      <c r="H1401" s="24">
        <v>2.0</v>
      </c>
      <c r="I1401" s="25">
        <v>1608.0</v>
      </c>
      <c r="J1401" s="26" t="s">
        <v>34</v>
      </c>
      <c r="K1401" s="27">
        <v>0.0</v>
      </c>
      <c r="L1401" s="28" t="s">
        <v>35</v>
      </c>
      <c r="M1401" s="28">
        <v>150000.0</v>
      </c>
      <c r="N1401" s="33"/>
      <c r="O1401" s="33"/>
      <c r="P1401" s="26" t="s">
        <v>333</v>
      </c>
      <c r="Q1401" s="19"/>
      <c r="R1401" s="19"/>
      <c r="S1401" s="19"/>
      <c r="T1401" s="19"/>
      <c r="U1401" s="19"/>
      <c r="V1401" s="19"/>
      <c r="W1401" s="19"/>
      <c r="X1401" s="19"/>
      <c r="Y1401" s="19"/>
      <c r="Z1401" s="19"/>
      <c r="AA1401" s="19"/>
      <c r="AB1401" s="19"/>
      <c r="AC1401" s="19"/>
      <c r="AD1401" s="19"/>
      <c r="AE1401" s="19"/>
      <c r="AF1401" s="19"/>
      <c r="AG1401" s="19"/>
      <c r="AH1401" s="19"/>
      <c r="AI1401" s="19"/>
      <c r="AJ1401" s="19"/>
      <c r="AK1401" s="19"/>
      <c r="AL1401" s="19"/>
      <c r="AM1401" s="19"/>
      <c r="AN1401" s="19"/>
      <c r="AO1401" s="19"/>
      <c r="AP1401" s="19"/>
      <c r="AQ1401" s="19"/>
      <c r="AR1401" s="19"/>
      <c r="AS1401" s="19"/>
      <c r="AT1401" s="19"/>
      <c r="AU1401" s="19"/>
      <c r="AV1401" s="19"/>
      <c r="AW1401" s="19"/>
      <c r="AX1401" s="19"/>
      <c r="AY1401" s="19"/>
      <c r="AZ1401" s="19"/>
      <c r="BA1401" s="19"/>
      <c r="BB1401" s="19"/>
      <c r="BC1401" s="19"/>
      <c r="BD1401" s="19"/>
      <c r="BE1401" s="19"/>
      <c r="BF1401" s="19"/>
      <c r="BG1401" s="19"/>
      <c r="BH1401" s="19"/>
      <c r="BI1401" s="19"/>
      <c r="BJ1401" s="19"/>
      <c r="BK1401" s="19"/>
      <c r="BL1401" s="19"/>
      <c r="BM1401" s="19"/>
      <c r="BN1401" s="19"/>
      <c r="BO1401" s="19"/>
      <c r="BP1401" s="19"/>
      <c r="BQ1401" s="19"/>
      <c r="BR1401" s="19"/>
      <c r="BS1401" s="19"/>
      <c r="BT1401" s="19"/>
      <c r="BU1401" s="19"/>
      <c r="BV1401" s="19"/>
      <c r="BW1401" s="19"/>
      <c r="BX1401" s="19"/>
      <c r="BY1401" s="19"/>
      <c r="BZ1401" s="19"/>
    </row>
    <row r="1402" hidden="1">
      <c r="A1402" s="20" t="s">
        <v>6</v>
      </c>
      <c r="B1402" s="20" t="s">
        <v>22</v>
      </c>
      <c r="C1402" s="21">
        <v>1925.0</v>
      </c>
      <c r="D1402" s="22">
        <v>44365.0</v>
      </c>
      <c r="E1402" s="23">
        <v>44421.0</v>
      </c>
      <c r="F1402" s="20" t="s">
        <v>121</v>
      </c>
      <c r="G1402" s="20" t="s">
        <v>101</v>
      </c>
      <c r="H1402" s="24">
        <v>2.0</v>
      </c>
      <c r="I1402" s="25">
        <v>56.0</v>
      </c>
      <c r="J1402" s="26" t="s">
        <v>30</v>
      </c>
      <c r="K1402" s="27">
        <v>1.0</v>
      </c>
      <c r="L1402" s="28" t="s">
        <v>31</v>
      </c>
      <c r="M1402" s="28">
        <v>15000.0</v>
      </c>
      <c r="N1402" s="29"/>
      <c r="O1402" s="30">
        <v>44272.0</v>
      </c>
      <c r="P1402" s="34" t="s">
        <v>908</v>
      </c>
      <c r="Q1402" s="19"/>
      <c r="R1402" s="19"/>
      <c r="S1402" s="19"/>
      <c r="T1402" s="19"/>
      <c r="U1402" s="19"/>
      <c r="V1402" s="19"/>
      <c r="W1402" s="19"/>
      <c r="X1402" s="19"/>
      <c r="Y1402" s="19"/>
      <c r="Z1402" s="19"/>
      <c r="AA1402" s="19"/>
      <c r="AB1402" s="19"/>
      <c r="AC1402" s="19"/>
      <c r="AD1402" s="19"/>
      <c r="AE1402" s="19"/>
      <c r="AF1402" s="19"/>
      <c r="AG1402" s="19"/>
      <c r="AH1402" s="19"/>
      <c r="AI1402" s="19"/>
      <c r="AJ1402" s="19"/>
      <c r="AK1402" s="19"/>
      <c r="AL1402" s="19"/>
      <c r="AM1402" s="19"/>
      <c r="AN1402" s="19"/>
      <c r="AO1402" s="19"/>
      <c r="AP1402" s="19"/>
      <c r="AQ1402" s="19"/>
      <c r="AR1402" s="19"/>
      <c r="AS1402" s="19"/>
      <c r="AT1402" s="19"/>
      <c r="AU1402" s="19"/>
      <c r="AV1402" s="19"/>
      <c r="AW1402" s="19"/>
      <c r="AX1402" s="19"/>
      <c r="AY1402" s="19"/>
      <c r="AZ1402" s="19"/>
      <c r="BA1402" s="19"/>
      <c r="BB1402" s="19"/>
      <c r="BC1402" s="19"/>
      <c r="BD1402" s="19"/>
      <c r="BE1402" s="19"/>
      <c r="BF1402" s="19"/>
      <c r="BG1402" s="19"/>
      <c r="BH1402" s="19"/>
      <c r="BI1402" s="19"/>
      <c r="BJ1402" s="19"/>
      <c r="BK1402" s="19"/>
      <c r="BL1402" s="19"/>
      <c r="BM1402" s="19"/>
      <c r="BN1402" s="19"/>
      <c r="BO1402" s="19"/>
      <c r="BP1402" s="19"/>
      <c r="BQ1402" s="19"/>
      <c r="BR1402" s="19"/>
      <c r="BS1402" s="19"/>
      <c r="BT1402" s="19"/>
      <c r="BU1402" s="19"/>
      <c r="BV1402" s="19"/>
      <c r="BW1402" s="19"/>
      <c r="BX1402" s="19"/>
      <c r="BY1402" s="19"/>
      <c r="BZ1402" s="19"/>
    </row>
    <row r="1403" hidden="1">
      <c r="A1403" s="20" t="s">
        <v>7</v>
      </c>
      <c r="B1403" s="20" t="s">
        <v>22</v>
      </c>
      <c r="C1403" s="21">
        <v>9.0</v>
      </c>
      <c r="D1403" s="22">
        <v>44395.0</v>
      </c>
      <c r="E1403" s="23">
        <v>44422.0</v>
      </c>
      <c r="F1403" s="20" t="s">
        <v>121</v>
      </c>
      <c r="G1403" s="20" t="s">
        <v>101</v>
      </c>
      <c r="H1403" s="24">
        <v>2.0</v>
      </c>
      <c r="I1403" s="25">
        <v>27.0</v>
      </c>
      <c r="J1403" s="26" t="s">
        <v>34</v>
      </c>
      <c r="K1403" s="27">
        <v>0.0</v>
      </c>
      <c r="L1403" s="28" t="s">
        <v>35</v>
      </c>
      <c r="M1403" s="28">
        <v>90000.0</v>
      </c>
      <c r="N1403" s="29"/>
      <c r="O1403" s="30">
        <v>44422.0</v>
      </c>
      <c r="P1403" s="26" t="s">
        <v>909</v>
      </c>
      <c r="Q1403" s="19"/>
      <c r="R1403" s="19"/>
      <c r="S1403" s="19"/>
      <c r="T1403" s="19"/>
      <c r="U1403" s="19"/>
      <c r="V1403" s="19"/>
      <c r="W1403" s="19"/>
      <c r="X1403" s="19"/>
      <c r="Y1403" s="19"/>
      <c r="Z1403" s="19"/>
      <c r="AA1403" s="19"/>
      <c r="AB1403" s="19"/>
      <c r="AC1403" s="19"/>
      <c r="AD1403" s="19"/>
      <c r="AE1403" s="19"/>
      <c r="AF1403" s="19"/>
      <c r="AG1403" s="19"/>
      <c r="AH1403" s="19"/>
      <c r="AI1403" s="19"/>
      <c r="AJ1403" s="19"/>
      <c r="AK1403" s="19"/>
      <c r="AL1403" s="19"/>
      <c r="AM1403" s="19"/>
      <c r="AN1403" s="19"/>
      <c r="AO1403" s="19"/>
      <c r="AP1403" s="19"/>
      <c r="AQ1403" s="19"/>
      <c r="AR1403" s="19"/>
      <c r="AS1403" s="19"/>
      <c r="AT1403" s="19"/>
      <c r="AU1403" s="19"/>
      <c r="AV1403" s="19"/>
      <c r="AW1403" s="19"/>
      <c r="AX1403" s="19"/>
      <c r="AY1403" s="19"/>
      <c r="AZ1403" s="19"/>
      <c r="BA1403" s="19"/>
      <c r="BB1403" s="19"/>
      <c r="BC1403" s="19"/>
      <c r="BD1403" s="19"/>
      <c r="BE1403" s="19"/>
      <c r="BF1403" s="19"/>
      <c r="BG1403" s="19"/>
      <c r="BH1403" s="19"/>
      <c r="BI1403" s="19"/>
      <c r="BJ1403" s="19"/>
      <c r="BK1403" s="19"/>
      <c r="BL1403" s="19"/>
      <c r="BM1403" s="19"/>
      <c r="BN1403" s="19"/>
      <c r="BO1403" s="19"/>
      <c r="BP1403" s="19"/>
      <c r="BQ1403" s="19"/>
      <c r="BR1403" s="19"/>
      <c r="BS1403" s="19"/>
      <c r="BT1403" s="19"/>
      <c r="BU1403" s="19"/>
      <c r="BV1403" s="19"/>
      <c r="BW1403" s="19"/>
      <c r="BX1403" s="19"/>
      <c r="BY1403" s="19"/>
      <c r="BZ1403" s="19"/>
    </row>
    <row r="1404">
      <c r="A1404" s="20" t="s">
        <v>7</v>
      </c>
      <c r="B1404" s="20" t="s">
        <v>38</v>
      </c>
      <c r="C1404" s="21">
        <v>1169.0</v>
      </c>
      <c r="D1404" s="22">
        <v>43841.0</v>
      </c>
      <c r="E1404" s="23">
        <v>43903.0</v>
      </c>
      <c r="F1404" s="20" t="s">
        <v>87</v>
      </c>
      <c r="G1404" s="20" t="s">
        <v>29</v>
      </c>
      <c r="H1404" s="24">
        <v>1.0</v>
      </c>
      <c r="I1404" s="25">
        <v>61.0</v>
      </c>
      <c r="J1404" s="26" t="s">
        <v>30</v>
      </c>
      <c r="K1404" s="27">
        <v>1.0</v>
      </c>
      <c r="L1404" s="28" t="s">
        <v>31</v>
      </c>
      <c r="M1404" s="28">
        <v>50000.0</v>
      </c>
      <c r="N1404" s="29"/>
      <c r="O1404" s="30">
        <v>43841.0</v>
      </c>
      <c r="P1404" s="26" t="s">
        <v>30</v>
      </c>
      <c r="Q1404" s="19"/>
      <c r="R1404" s="19"/>
      <c r="S1404" s="19"/>
      <c r="T1404" s="31">
        <f>IF(ROUNDUP(MONTH(E1404)/3,0)-1=0,4,ROUNDUP(MONTH(E1404)/3,0)-1)</f>
        <v>4</v>
      </c>
      <c r="U1404" s="19"/>
      <c r="V1404" s="19"/>
      <c r="W1404" s="19"/>
      <c r="X1404" s="19"/>
      <c r="Y1404" s="19"/>
      <c r="Z1404" s="19"/>
      <c r="AA1404" s="19"/>
      <c r="AB1404" s="19"/>
      <c r="AC1404" s="19"/>
      <c r="AD1404" s="19"/>
      <c r="AE1404" s="19"/>
      <c r="AF1404" s="19"/>
      <c r="AG1404" s="19"/>
      <c r="AH1404" s="19"/>
      <c r="AI1404" s="19"/>
      <c r="AJ1404" s="19"/>
      <c r="AK1404" s="19"/>
      <c r="AL1404" s="19"/>
      <c r="AM1404" s="19"/>
      <c r="AN1404" s="19"/>
      <c r="AO1404" s="19"/>
      <c r="AP1404" s="19"/>
      <c r="AQ1404" s="19"/>
      <c r="AR1404" s="19"/>
      <c r="AS1404" s="19"/>
      <c r="AT1404" s="19"/>
      <c r="AU1404" s="19"/>
      <c r="AV1404" s="19"/>
      <c r="AW1404" s="19"/>
      <c r="AX1404" s="19"/>
      <c r="AY1404" s="19"/>
      <c r="AZ1404" s="19"/>
      <c r="BA1404" s="19"/>
      <c r="BB1404" s="19"/>
      <c r="BC1404" s="19"/>
      <c r="BD1404" s="19"/>
      <c r="BE1404" s="19"/>
      <c r="BF1404" s="19"/>
      <c r="BG1404" s="19"/>
      <c r="BH1404" s="19"/>
      <c r="BI1404" s="19"/>
      <c r="BJ1404" s="19"/>
      <c r="BK1404" s="19"/>
      <c r="BL1404" s="19"/>
      <c r="BM1404" s="19"/>
      <c r="BN1404" s="19"/>
      <c r="BO1404" s="19"/>
      <c r="BP1404" s="19"/>
      <c r="BQ1404" s="19"/>
      <c r="BR1404" s="19"/>
      <c r="BS1404" s="19"/>
      <c r="BT1404" s="19"/>
      <c r="BU1404" s="19"/>
      <c r="BV1404" s="19"/>
      <c r="BW1404" s="19"/>
      <c r="BX1404" s="19"/>
      <c r="BY1404" s="19"/>
      <c r="BZ1404" s="19"/>
    </row>
    <row r="1405" hidden="1">
      <c r="A1405" s="20" t="s">
        <v>7</v>
      </c>
      <c r="B1405" s="20" t="s">
        <v>44</v>
      </c>
      <c r="C1405" s="21">
        <v>45.0</v>
      </c>
      <c r="D1405" s="22">
        <v>44367.0</v>
      </c>
      <c r="E1405" s="23">
        <v>44423.0</v>
      </c>
      <c r="F1405" s="20" t="s">
        <v>121</v>
      </c>
      <c r="G1405" s="20" t="s">
        <v>101</v>
      </c>
      <c r="H1405" s="24">
        <v>2.0</v>
      </c>
      <c r="I1405" s="25">
        <v>56.0</v>
      </c>
      <c r="J1405" s="26" t="s">
        <v>34</v>
      </c>
      <c r="K1405" s="27">
        <v>0.0</v>
      </c>
      <c r="L1405" s="28" t="s">
        <v>35</v>
      </c>
      <c r="M1405" s="28">
        <v>180000.0</v>
      </c>
      <c r="N1405" s="29"/>
      <c r="O1405" s="30">
        <v>44371.0</v>
      </c>
      <c r="P1405" s="34" t="s">
        <v>910</v>
      </c>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c r="AV1405" s="19"/>
      <c r="AW1405" s="19"/>
      <c r="AX1405" s="19"/>
      <c r="AY1405" s="19"/>
      <c r="AZ1405" s="19"/>
      <c r="BA1405" s="19"/>
      <c r="BB1405" s="19"/>
      <c r="BC1405" s="19"/>
      <c r="BD1405" s="19"/>
      <c r="BE1405" s="19"/>
      <c r="BF1405" s="19"/>
      <c r="BG1405" s="19"/>
      <c r="BH1405" s="19"/>
      <c r="BI1405" s="19"/>
      <c r="BJ1405" s="19"/>
      <c r="BK1405" s="19"/>
      <c r="BL1405" s="19"/>
      <c r="BM1405" s="19"/>
      <c r="BN1405" s="19"/>
      <c r="BO1405" s="19"/>
      <c r="BP1405" s="19"/>
      <c r="BQ1405" s="19"/>
      <c r="BR1405" s="19"/>
      <c r="BS1405" s="19"/>
      <c r="BT1405" s="19"/>
      <c r="BU1405" s="19"/>
      <c r="BV1405" s="19"/>
      <c r="BW1405" s="19"/>
      <c r="BX1405" s="19"/>
      <c r="BY1405" s="19"/>
      <c r="BZ1405" s="19"/>
    </row>
    <row r="1406" hidden="1">
      <c r="A1406" s="20" t="s">
        <v>7</v>
      </c>
      <c r="B1406" s="20" t="s">
        <v>51</v>
      </c>
      <c r="C1406" s="21">
        <v>452.0</v>
      </c>
      <c r="D1406" s="22">
        <v>44322.0</v>
      </c>
      <c r="E1406" s="23">
        <v>44423.0</v>
      </c>
      <c r="F1406" s="20" t="s">
        <v>121</v>
      </c>
      <c r="G1406" s="20" t="s">
        <v>101</v>
      </c>
      <c r="H1406" s="24">
        <v>2.0</v>
      </c>
      <c r="I1406" s="25">
        <v>101.0</v>
      </c>
      <c r="J1406" s="26" t="s">
        <v>30</v>
      </c>
      <c r="K1406" s="27">
        <v>1.0</v>
      </c>
      <c r="L1406" s="28" t="s">
        <v>31</v>
      </c>
      <c r="M1406" s="28">
        <v>31250.0</v>
      </c>
      <c r="N1406" s="29"/>
      <c r="O1406" s="30">
        <v>44265.0</v>
      </c>
      <c r="P1406" s="34" t="s">
        <v>911</v>
      </c>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c r="AX1406" s="19"/>
      <c r="AY1406" s="19"/>
      <c r="AZ1406" s="19"/>
      <c r="BA1406" s="19"/>
      <c r="BB1406" s="19"/>
      <c r="BC1406" s="19"/>
      <c r="BD1406" s="19"/>
      <c r="BE1406" s="19"/>
      <c r="BF1406" s="19"/>
      <c r="BG1406" s="19"/>
      <c r="BH1406" s="19"/>
      <c r="BI1406" s="19"/>
      <c r="BJ1406" s="19"/>
      <c r="BK1406" s="19"/>
      <c r="BL1406" s="19"/>
      <c r="BM1406" s="19"/>
      <c r="BN1406" s="19"/>
      <c r="BO1406" s="19"/>
      <c r="BP1406" s="19"/>
      <c r="BQ1406" s="19"/>
      <c r="BR1406" s="19"/>
      <c r="BS1406" s="19"/>
      <c r="BT1406" s="19"/>
      <c r="BU1406" s="19"/>
      <c r="BV1406" s="19"/>
      <c r="BW1406" s="19"/>
      <c r="BX1406" s="19"/>
      <c r="BY1406" s="19"/>
      <c r="BZ1406" s="19"/>
    </row>
    <row r="1407" hidden="1">
      <c r="A1407" s="20" t="s">
        <v>7</v>
      </c>
      <c r="B1407" s="20" t="s">
        <v>51</v>
      </c>
      <c r="C1407" s="21">
        <v>453.0</v>
      </c>
      <c r="D1407" s="22">
        <v>44322.0</v>
      </c>
      <c r="E1407" s="23">
        <v>44423.0</v>
      </c>
      <c r="F1407" s="20" t="s">
        <v>121</v>
      </c>
      <c r="G1407" s="20" t="s">
        <v>101</v>
      </c>
      <c r="H1407" s="24">
        <v>2.0</v>
      </c>
      <c r="I1407" s="25">
        <v>101.0</v>
      </c>
      <c r="J1407" s="26" t="s">
        <v>30</v>
      </c>
      <c r="K1407" s="27">
        <v>1.0</v>
      </c>
      <c r="L1407" s="28" t="s">
        <v>31</v>
      </c>
      <c r="M1407" s="28">
        <v>31250.0</v>
      </c>
      <c r="N1407" s="29"/>
      <c r="O1407" s="30">
        <v>44265.0</v>
      </c>
      <c r="P1407" s="34" t="s">
        <v>911</v>
      </c>
      <c r="Q1407" s="19"/>
      <c r="R1407" s="19"/>
      <c r="S1407" s="19"/>
      <c r="T1407" s="19"/>
      <c r="U1407" s="19"/>
      <c r="V1407" s="19"/>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W1407" s="19"/>
      <c r="AX1407" s="19"/>
      <c r="AY1407" s="19"/>
      <c r="AZ1407" s="19"/>
      <c r="BA1407" s="19"/>
      <c r="BB1407" s="19"/>
      <c r="BC1407" s="19"/>
      <c r="BD1407" s="19"/>
      <c r="BE1407" s="19"/>
      <c r="BF1407" s="19"/>
      <c r="BG1407" s="19"/>
      <c r="BH1407" s="19"/>
      <c r="BI1407" s="19"/>
      <c r="BJ1407" s="19"/>
      <c r="BK1407" s="19"/>
      <c r="BL1407" s="19"/>
      <c r="BM1407" s="19"/>
      <c r="BN1407" s="19"/>
      <c r="BO1407" s="19"/>
      <c r="BP1407" s="19"/>
      <c r="BQ1407" s="19"/>
      <c r="BR1407" s="19"/>
      <c r="BS1407" s="19"/>
      <c r="BT1407" s="19"/>
      <c r="BU1407" s="19"/>
      <c r="BV1407" s="19"/>
      <c r="BW1407" s="19"/>
      <c r="BX1407" s="19"/>
      <c r="BY1407" s="19"/>
      <c r="BZ1407" s="19"/>
    </row>
    <row r="1408" hidden="1">
      <c r="A1408" s="20" t="s">
        <v>7</v>
      </c>
      <c r="B1408" s="20" t="s">
        <v>51</v>
      </c>
      <c r="C1408" s="21">
        <v>454.0</v>
      </c>
      <c r="D1408" s="22">
        <v>44322.0</v>
      </c>
      <c r="E1408" s="23">
        <v>44423.0</v>
      </c>
      <c r="F1408" s="20" t="s">
        <v>121</v>
      </c>
      <c r="G1408" s="20" t="s">
        <v>101</v>
      </c>
      <c r="H1408" s="24">
        <v>2.0</v>
      </c>
      <c r="I1408" s="25">
        <v>101.0</v>
      </c>
      <c r="J1408" s="26" t="s">
        <v>30</v>
      </c>
      <c r="K1408" s="27">
        <v>1.0</v>
      </c>
      <c r="L1408" s="28" t="s">
        <v>31</v>
      </c>
      <c r="M1408" s="28">
        <v>31250.0</v>
      </c>
      <c r="N1408" s="29"/>
      <c r="O1408" s="30">
        <v>44265.0</v>
      </c>
      <c r="P1408" s="34" t="s">
        <v>911</v>
      </c>
      <c r="Q1408" s="19"/>
      <c r="R1408" s="19"/>
      <c r="S1408" s="19"/>
      <c r="T1408" s="19"/>
      <c r="U1408" s="19"/>
      <c r="V1408" s="19"/>
      <c r="W1408" s="19"/>
      <c r="X1408" s="19"/>
      <c r="Y1408" s="19"/>
      <c r="Z1408" s="19"/>
      <c r="AA1408" s="19"/>
      <c r="AB1408" s="19"/>
      <c r="AC1408" s="19"/>
      <c r="AD1408" s="19"/>
      <c r="AE1408" s="19"/>
      <c r="AF1408" s="19"/>
      <c r="AG1408" s="19"/>
      <c r="AH1408" s="19"/>
      <c r="AI1408" s="19"/>
      <c r="AJ1408" s="19"/>
      <c r="AK1408" s="19"/>
      <c r="AL1408" s="19"/>
      <c r="AM1408" s="19"/>
      <c r="AN1408" s="19"/>
      <c r="AO1408" s="19"/>
      <c r="AP1408" s="19"/>
      <c r="AQ1408" s="19"/>
      <c r="AR1408" s="19"/>
      <c r="AS1408" s="19"/>
      <c r="AT1408" s="19"/>
      <c r="AU1408" s="19"/>
      <c r="AV1408" s="19"/>
      <c r="AW1408" s="19"/>
      <c r="AX1408" s="19"/>
      <c r="AY1408" s="19"/>
      <c r="AZ1408" s="19"/>
      <c r="BA1408" s="19"/>
      <c r="BB1408" s="19"/>
      <c r="BC1408" s="19"/>
      <c r="BD1408" s="19"/>
      <c r="BE1408" s="19"/>
      <c r="BF1408" s="19"/>
      <c r="BG1408" s="19"/>
      <c r="BH1408" s="19"/>
      <c r="BI1408" s="19"/>
      <c r="BJ1408" s="19"/>
      <c r="BK1408" s="19"/>
      <c r="BL1408" s="19"/>
      <c r="BM1408" s="19"/>
      <c r="BN1408" s="19"/>
      <c r="BO1408" s="19"/>
      <c r="BP1408" s="19"/>
      <c r="BQ1408" s="19"/>
      <c r="BR1408" s="19"/>
      <c r="BS1408" s="19"/>
      <c r="BT1408" s="19"/>
      <c r="BU1408" s="19"/>
      <c r="BV1408" s="19"/>
      <c r="BW1408" s="19"/>
      <c r="BX1408" s="19"/>
      <c r="BY1408" s="19"/>
      <c r="BZ1408" s="19"/>
    </row>
    <row r="1409" hidden="1">
      <c r="A1409" s="20" t="s">
        <v>7</v>
      </c>
      <c r="B1409" s="20" t="s">
        <v>51</v>
      </c>
      <c r="C1409" s="21">
        <v>455.0</v>
      </c>
      <c r="D1409" s="22">
        <v>44322.0</v>
      </c>
      <c r="E1409" s="23">
        <v>44423.0</v>
      </c>
      <c r="F1409" s="20" t="s">
        <v>121</v>
      </c>
      <c r="G1409" s="20" t="s">
        <v>101</v>
      </c>
      <c r="H1409" s="24">
        <v>2.0</v>
      </c>
      <c r="I1409" s="25">
        <v>101.0</v>
      </c>
      <c r="J1409" s="26" t="s">
        <v>30</v>
      </c>
      <c r="K1409" s="27">
        <v>1.0</v>
      </c>
      <c r="L1409" s="28" t="s">
        <v>31</v>
      </c>
      <c r="M1409" s="28">
        <v>31250.0</v>
      </c>
      <c r="N1409" s="29"/>
      <c r="O1409" s="30">
        <v>44265.0</v>
      </c>
      <c r="P1409" s="34" t="s">
        <v>911</v>
      </c>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c r="AO1409" s="19"/>
      <c r="AP1409" s="19"/>
      <c r="AQ1409" s="19"/>
      <c r="AR1409" s="19"/>
      <c r="AS1409" s="19"/>
      <c r="AT1409" s="19"/>
      <c r="AU1409" s="19"/>
      <c r="AV1409" s="19"/>
      <c r="AW1409" s="19"/>
      <c r="AX1409" s="19"/>
      <c r="AY1409" s="19"/>
      <c r="AZ1409" s="19"/>
      <c r="BA1409" s="19"/>
      <c r="BB1409" s="19"/>
      <c r="BC1409" s="19"/>
      <c r="BD1409" s="19"/>
      <c r="BE1409" s="19"/>
      <c r="BF1409" s="19"/>
      <c r="BG1409" s="19"/>
      <c r="BH1409" s="19"/>
      <c r="BI1409" s="19"/>
      <c r="BJ1409" s="19"/>
      <c r="BK1409" s="19"/>
      <c r="BL1409" s="19"/>
      <c r="BM1409" s="19"/>
      <c r="BN1409" s="19"/>
      <c r="BO1409" s="19"/>
      <c r="BP1409" s="19"/>
      <c r="BQ1409" s="19"/>
      <c r="BR1409" s="19"/>
      <c r="BS1409" s="19"/>
      <c r="BT1409" s="19"/>
      <c r="BU1409" s="19"/>
      <c r="BV1409" s="19"/>
      <c r="BW1409" s="19"/>
      <c r="BX1409" s="19"/>
      <c r="BY1409" s="19"/>
      <c r="BZ1409" s="19"/>
    </row>
    <row r="1410" hidden="1">
      <c r="A1410" s="20" t="s">
        <v>7</v>
      </c>
      <c r="B1410" s="20" t="s">
        <v>51</v>
      </c>
      <c r="C1410" s="21">
        <v>456.0</v>
      </c>
      <c r="D1410" s="22">
        <v>44322.0</v>
      </c>
      <c r="E1410" s="23">
        <v>44423.0</v>
      </c>
      <c r="F1410" s="20" t="s">
        <v>121</v>
      </c>
      <c r="G1410" s="20" t="s">
        <v>101</v>
      </c>
      <c r="H1410" s="24">
        <v>2.0</v>
      </c>
      <c r="I1410" s="25">
        <v>101.0</v>
      </c>
      <c r="J1410" s="26" t="s">
        <v>30</v>
      </c>
      <c r="K1410" s="27">
        <v>1.0</v>
      </c>
      <c r="L1410" s="28" t="s">
        <v>31</v>
      </c>
      <c r="M1410" s="28">
        <v>31250.0</v>
      </c>
      <c r="N1410" s="29"/>
      <c r="O1410" s="30">
        <v>44265.0</v>
      </c>
      <c r="P1410" s="34" t="s">
        <v>911</v>
      </c>
      <c r="Q1410" s="19"/>
      <c r="R1410" s="19"/>
      <c r="S1410" s="19"/>
      <c r="T1410" s="19"/>
      <c r="U1410" s="19"/>
      <c r="V1410" s="19"/>
      <c r="W1410" s="19"/>
      <c r="X1410" s="19"/>
      <c r="Y1410" s="19"/>
      <c r="Z1410" s="19"/>
      <c r="AA1410" s="19"/>
      <c r="AB1410" s="19"/>
      <c r="AC1410" s="19"/>
      <c r="AD1410" s="19"/>
      <c r="AE1410" s="19"/>
      <c r="AF1410" s="19"/>
      <c r="AG1410" s="19"/>
      <c r="AH1410" s="19"/>
      <c r="AI1410" s="19"/>
      <c r="AJ1410" s="19"/>
      <c r="AK1410" s="19"/>
      <c r="AL1410" s="19"/>
      <c r="AM1410" s="19"/>
      <c r="AN1410" s="19"/>
      <c r="AO1410" s="19"/>
      <c r="AP1410" s="19"/>
      <c r="AQ1410" s="19"/>
      <c r="AR1410" s="19"/>
      <c r="AS1410" s="19"/>
      <c r="AT1410" s="19"/>
      <c r="AU1410" s="19"/>
      <c r="AV1410" s="19"/>
      <c r="AW1410" s="19"/>
      <c r="AX1410" s="19"/>
      <c r="AY1410" s="19"/>
      <c r="AZ1410" s="19"/>
      <c r="BA1410" s="19"/>
      <c r="BB1410" s="19"/>
      <c r="BC1410" s="19"/>
      <c r="BD1410" s="19"/>
      <c r="BE1410" s="19"/>
      <c r="BF1410" s="19"/>
      <c r="BG1410" s="19"/>
      <c r="BH1410" s="19"/>
      <c r="BI1410" s="19"/>
      <c r="BJ1410" s="19"/>
      <c r="BK1410" s="19"/>
      <c r="BL1410" s="19"/>
      <c r="BM1410" s="19"/>
      <c r="BN1410" s="19"/>
      <c r="BO1410" s="19"/>
      <c r="BP1410" s="19"/>
      <c r="BQ1410" s="19"/>
      <c r="BR1410" s="19"/>
      <c r="BS1410" s="19"/>
      <c r="BT1410" s="19"/>
      <c r="BU1410" s="19"/>
      <c r="BV1410" s="19"/>
      <c r="BW1410" s="19"/>
      <c r="BX1410" s="19"/>
      <c r="BY1410" s="19"/>
      <c r="BZ1410" s="19"/>
    </row>
    <row r="1411" hidden="1">
      <c r="A1411" s="20" t="s">
        <v>7</v>
      </c>
      <c r="B1411" s="20" t="s">
        <v>51</v>
      </c>
      <c r="C1411" s="21">
        <v>457.0</v>
      </c>
      <c r="D1411" s="22">
        <v>44322.0</v>
      </c>
      <c r="E1411" s="23">
        <v>44423.0</v>
      </c>
      <c r="F1411" s="20" t="s">
        <v>121</v>
      </c>
      <c r="G1411" s="20" t="s">
        <v>101</v>
      </c>
      <c r="H1411" s="24">
        <v>2.0</v>
      </c>
      <c r="I1411" s="25">
        <v>101.0</v>
      </c>
      <c r="J1411" s="26" t="s">
        <v>30</v>
      </c>
      <c r="K1411" s="27">
        <v>1.0</v>
      </c>
      <c r="L1411" s="28" t="s">
        <v>31</v>
      </c>
      <c r="M1411" s="28">
        <v>31250.0</v>
      </c>
      <c r="N1411" s="29"/>
      <c r="O1411" s="30">
        <v>44265.0</v>
      </c>
      <c r="P1411" s="34" t="s">
        <v>911</v>
      </c>
      <c r="Q1411" s="19"/>
      <c r="R1411" s="19"/>
      <c r="S1411" s="19"/>
      <c r="T1411" s="19"/>
      <c r="U1411" s="19"/>
      <c r="V1411" s="19"/>
      <c r="W1411" s="19"/>
      <c r="X1411" s="19"/>
      <c r="Y1411" s="19"/>
      <c r="Z1411" s="1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19"/>
      <c r="AW1411" s="19"/>
      <c r="AX1411" s="19"/>
      <c r="AY1411" s="19"/>
      <c r="AZ1411" s="19"/>
      <c r="BA1411" s="19"/>
      <c r="BB1411" s="19"/>
      <c r="BC1411" s="19"/>
      <c r="BD1411" s="19"/>
      <c r="BE1411" s="19"/>
      <c r="BF1411" s="19"/>
      <c r="BG1411" s="19"/>
      <c r="BH1411" s="19"/>
      <c r="BI1411" s="19"/>
      <c r="BJ1411" s="19"/>
      <c r="BK1411" s="19"/>
      <c r="BL1411" s="19"/>
      <c r="BM1411" s="19"/>
      <c r="BN1411" s="19"/>
      <c r="BO1411" s="19"/>
      <c r="BP1411" s="19"/>
      <c r="BQ1411" s="19"/>
      <c r="BR1411" s="19"/>
      <c r="BS1411" s="19"/>
      <c r="BT1411" s="19"/>
      <c r="BU1411" s="19"/>
      <c r="BV1411" s="19"/>
      <c r="BW1411" s="19"/>
      <c r="BX1411" s="19"/>
      <c r="BY1411" s="19"/>
      <c r="BZ1411" s="19"/>
    </row>
    <row r="1412" hidden="1">
      <c r="A1412" s="20" t="s">
        <v>7</v>
      </c>
      <c r="B1412" s="20" t="s">
        <v>51</v>
      </c>
      <c r="C1412" s="21">
        <v>458.0</v>
      </c>
      <c r="D1412" s="22">
        <v>44322.0</v>
      </c>
      <c r="E1412" s="23">
        <v>44423.0</v>
      </c>
      <c r="F1412" s="20" t="s">
        <v>121</v>
      </c>
      <c r="G1412" s="20" t="s">
        <v>101</v>
      </c>
      <c r="H1412" s="24">
        <v>2.0</v>
      </c>
      <c r="I1412" s="25">
        <v>101.0</v>
      </c>
      <c r="J1412" s="26" t="s">
        <v>30</v>
      </c>
      <c r="K1412" s="27">
        <v>1.0</v>
      </c>
      <c r="L1412" s="28" t="s">
        <v>31</v>
      </c>
      <c r="M1412" s="28">
        <v>31250.0</v>
      </c>
      <c r="N1412" s="29"/>
      <c r="O1412" s="30">
        <v>44265.0</v>
      </c>
      <c r="P1412" s="34" t="s">
        <v>911</v>
      </c>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c r="AX1412" s="19"/>
      <c r="AY1412" s="19"/>
      <c r="AZ1412" s="19"/>
      <c r="BA1412" s="19"/>
      <c r="BB1412" s="19"/>
      <c r="BC1412" s="19"/>
      <c r="BD1412" s="19"/>
      <c r="BE1412" s="19"/>
      <c r="BF1412" s="19"/>
      <c r="BG1412" s="19"/>
      <c r="BH1412" s="19"/>
      <c r="BI1412" s="19"/>
      <c r="BJ1412" s="19"/>
      <c r="BK1412" s="19"/>
      <c r="BL1412" s="19"/>
      <c r="BM1412" s="19"/>
      <c r="BN1412" s="19"/>
      <c r="BO1412" s="19"/>
      <c r="BP1412" s="19"/>
      <c r="BQ1412" s="19"/>
      <c r="BR1412" s="19"/>
      <c r="BS1412" s="19"/>
      <c r="BT1412" s="19"/>
      <c r="BU1412" s="19"/>
      <c r="BV1412" s="19"/>
      <c r="BW1412" s="19"/>
      <c r="BX1412" s="19"/>
      <c r="BY1412" s="19"/>
      <c r="BZ1412" s="19"/>
    </row>
    <row r="1413" hidden="1">
      <c r="A1413" s="20" t="s">
        <v>7</v>
      </c>
      <c r="B1413" s="20" t="s">
        <v>51</v>
      </c>
      <c r="C1413" s="21">
        <v>459.0</v>
      </c>
      <c r="D1413" s="22">
        <v>44322.0</v>
      </c>
      <c r="E1413" s="23">
        <v>44423.0</v>
      </c>
      <c r="F1413" s="20" t="s">
        <v>121</v>
      </c>
      <c r="G1413" s="20" t="s">
        <v>101</v>
      </c>
      <c r="H1413" s="24">
        <v>2.0</v>
      </c>
      <c r="I1413" s="25">
        <v>101.0</v>
      </c>
      <c r="J1413" s="26" t="s">
        <v>30</v>
      </c>
      <c r="K1413" s="27">
        <v>1.0</v>
      </c>
      <c r="L1413" s="28" t="s">
        <v>31</v>
      </c>
      <c r="M1413" s="28">
        <v>31250.0</v>
      </c>
      <c r="N1413" s="29"/>
      <c r="O1413" s="30">
        <v>44265.0</v>
      </c>
      <c r="P1413" s="34" t="s">
        <v>911</v>
      </c>
      <c r="Q1413" s="19"/>
      <c r="R1413" s="19"/>
      <c r="S1413" s="19"/>
      <c r="T1413" s="19"/>
      <c r="U1413" s="19"/>
      <c r="V1413" s="19"/>
      <c r="W1413" s="19"/>
      <c r="X1413" s="19"/>
      <c r="Y1413" s="19"/>
      <c r="Z1413" s="19"/>
      <c r="AA1413" s="19"/>
      <c r="AB1413" s="19"/>
      <c r="AC1413" s="19"/>
      <c r="AD1413" s="19"/>
      <c r="AE1413" s="19"/>
      <c r="AF1413" s="19"/>
      <c r="AG1413" s="19"/>
      <c r="AH1413" s="19"/>
      <c r="AI1413" s="19"/>
      <c r="AJ1413" s="19"/>
      <c r="AK1413" s="19"/>
      <c r="AL1413" s="19"/>
      <c r="AM1413" s="19"/>
      <c r="AN1413" s="19"/>
      <c r="AO1413" s="19"/>
      <c r="AP1413" s="19"/>
      <c r="AQ1413" s="19"/>
      <c r="AR1413" s="19"/>
      <c r="AS1413" s="19"/>
      <c r="AT1413" s="19"/>
      <c r="AU1413" s="19"/>
      <c r="AV1413" s="19"/>
      <c r="AW1413" s="19"/>
      <c r="AX1413" s="19"/>
      <c r="AY1413" s="19"/>
      <c r="AZ1413" s="19"/>
      <c r="BA1413" s="19"/>
      <c r="BB1413" s="19"/>
      <c r="BC1413" s="19"/>
      <c r="BD1413" s="19"/>
      <c r="BE1413" s="19"/>
      <c r="BF1413" s="19"/>
      <c r="BG1413" s="19"/>
      <c r="BH1413" s="19"/>
      <c r="BI1413" s="19"/>
      <c r="BJ1413" s="19"/>
      <c r="BK1413" s="19"/>
      <c r="BL1413" s="19"/>
      <c r="BM1413" s="19"/>
      <c r="BN1413" s="19"/>
      <c r="BO1413" s="19"/>
      <c r="BP1413" s="19"/>
      <c r="BQ1413" s="19"/>
      <c r="BR1413" s="19"/>
      <c r="BS1413" s="19"/>
      <c r="BT1413" s="19"/>
      <c r="BU1413" s="19"/>
      <c r="BV1413" s="19"/>
      <c r="BW1413" s="19"/>
      <c r="BX1413" s="19"/>
      <c r="BY1413" s="19"/>
      <c r="BZ1413" s="19"/>
    </row>
    <row r="1414" hidden="1">
      <c r="A1414" s="20" t="s">
        <v>7</v>
      </c>
      <c r="B1414" s="20" t="s">
        <v>51</v>
      </c>
      <c r="C1414" s="21">
        <v>460.0</v>
      </c>
      <c r="D1414" s="22">
        <v>44322.0</v>
      </c>
      <c r="E1414" s="23">
        <v>44423.0</v>
      </c>
      <c r="F1414" s="20" t="s">
        <v>121</v>
      </c>
      <c r="G1414" s="20" t="s">
        <v>101</v>
      </c>
      <c r="H1414" s="24">
        <v>2.0</v>
      </c>
      <c r="I1414" s="25">
        <v>101.0</v>
      </c>
      <c r="J1414" s="26" t="s">
        <v>30</v>
      </c>
      <c r="K1414" s="27">
        <v>1.0</v>
      </c>
      <c r="L1414" s="28" t="s">
        <v>31</v>
      </c>
      <c r="M1414" s="28">
        <v>31250.0</v>
      </c>
      <c r="N1414" s="29"/>
      <c r="O1414" s="30">
        <v>44265.0</v>
      </c>
      <c r="P1414" s="34" t="s">
        <v>911</v>
      </c>
      <c r="Q1414" s="19"/>
      <c r="R1414" s="19"/>
      <c r="S1414" s="19"/>
      <c r="T1414" s="19"/>
      <c r="U1414" s="19"/>
      <c r="V1414" s="19"/>
      <c r="W1414" s="19"/>
      <c r="X1414" s="19"/>
      <c r="Y1414" s="19"/>
      <c r="Z1414" s="19"/>
      <c r="AA1414" s="19"/>
      <c r="AB1414" s="19"/>
      <c r="AC1414" s="19"/>
      <c r="AD1414" s="19"/>
      <c r="AE1414" s="19"/>
      <c r="AF1414" s="19"/>
      <c r="AG1414" s="19"/>
      <c r="AH1414" s="19"/>
      <c r="AI1414" s="19"/>
      <c r="AJ1414" s="19"/>
      <c r="AK1414" s="19"/>
      <c r="AL1414" s="19"/>
      <c r="AM1414" s="19"/>
      <c r="AN1414" s="19"/>
      <c r="AO1414" s="19"/>
      <c r="AP1414" s="19"/>
      <c r="AQ1414" s="19"/>
      <c r="AR1414" s="19"/>
      <c r="AS1414" s="19"/>
      <c r="AT1414" s="19"/>
      <c r="AU1414" s="19"/>
      <c r="AV1414" s="19"/>
      <c r="AW1414" s="19"/>
      <c r="AX1414" s="19"/>
      <c r="AY1414" s="19"/>
      <c r="AZ1414" s="19"/>
      <c r="BA1414" s="19"/>
      <c r="BB1414" s="19"/>
      <c r="BC1414" s="19"/>
      <c r="BD1414" s="19"/>
      <c r="BE1414" s="19"/>
      <c r="BF1414" s="19"/>
      <c r="BG1414" s="19"/>
      <c r="BH1414" s="19"/>
      <c r="BI1414" s="19"/>
      <c r="BJ1414" s="19"/>
      <c r="BK1414" s="19"/>
      <c r="BL1414" s="19"/>
      <c r="BM1414" s="19"/>
      <c r="BN1414" s="19"/>
      <c r="BO1414" s="19"/>
      <c r="BP1414" s="19"/>
      <c r="BQ1414" s="19"/>
      <c r="BR1414" s="19"/>
      <c r="BS1414" s="19"/>
      <c r="BT1414" s="19"/>
      <c r="BU1414" s="19"/>
      <c r="BV1414" s="19"/>
      <c r="BW1414" s="19"/>
      <c r="BX1414" s="19"/>
      <c r="BY1414" s="19"/>
      <c r="BZ1414" s="19"/>
    </row>
    <row r="1415" hidden="1">
      <c r="A1415" s="20" t="s">
        <v>7</v>
      </c>
      <c r="B1415" s="20" t="s">
        <v>51</v>
      </c>
      <c r="C1415" s="21">
        <v>461.0</v>
      </c>
      <c r="D1415" s="22">
        <v>44322.0</v>
      </c>
      <c r="E1415" s="23">
        <v>44423.0</v>
      </c>
      <c r="F1415" s="20" t="s">
        <v>121</v>
      </c>
      <c r="G1415" s="20" t="s">
        <v>101</v>
      </c>
      <c r="H1415" s="24">
        <v>2.0</v>
      </c>
      <c r="I1415" s="25">
        <v>101.0</v>
      </c>
      <c r="J1415" s="26" t="s">
        <v>30</v>
      </c>
      <c r="K1415" s="27">
        <v>1.0</v>
      </c>
      <c r="L1415" s="28" t="s">
        <v>31</v>
      </c>
      <c r="M1415" s="28">
        <v>31250.0</v>
      </c>
      <c r="N1415" s="29"/>
      <c r="O1415" s="30">
        <v>44265.0</v>
      </c>
      <c r="P1415" s="34" t="s">
        <v>911</v>
      </c>
      <c r="Q1415" s="19"/>
      <c r="R1415" s="19"/>
      <c r="S1415" s="19"/>
      <c r="T1415" s="19"/>
      <c r="U1415" s="19"/>
      <c r="V1415" s="19"/>
      <c r="W1415" s="19"/>
      <c r="X1415" s="19"/>
      <c r="Y1415" s="19"/>
      <c r="Z1415" s="19"/>
      <c r="AA1415" s="19"/>
      <c r="AB1415" s="19"/>
      <c r="AC1415" s="19"/>
      <c r="AD1415" s="19"/>
      <c r="AE1415" s="19"/>
      <c r="AF1415" s="19"/>
      <c r="AG1415" s="19"/>
      <c r="AH1415" s="19"/>
      <c r="AI1415" s="19"/>
      <c r="AJ1415" s="19"/>
      <c r="AK1415" s="19"/>
      <c r="AL1415" s="19"/>
      <c r="AM1415" s="19"/>
      <c r="AN1415" s="19"/>
      <c r="AO1415" s="19"/>
      <c r="AP1415" s="19"/>
      <c r="AQ1415" s="19"/>
      <c r="AR1415" s="19"/>
      <c r="AS1415" s="19"/>
      <c r="AT1415" s="19"/>
      <c r="AU1415" s="19"/>
      <c r="AV1415" s="19"/>
      <c r="AW1415" s="19"/>
      <c r="AX1415" s="19"/>
      <c r="AY1415" s="19"/>
      <c r="AZ1415" s="19"/>
      <c r="BA1415" s="19"/>
      <c r="BB1415" s="19"/>
      <c r="BC1415" s="19"/>
      <c r="BD1415" s="19"/>
      <c r="BE1415" s="19"/>
      <c r="BF1415" s="19"/>
      <c r="BG1415" s="19"/>
      <c r="BH1415" s="19"/>
      <c r="BI1415" s="19"/>
      <c r="BJ1415" s="19"/>
      <c r="BK1415" s="19"/>
      <c r="BL1415" s="19"/>
      <c r="BM1415" s="19"/>
      <c r="BN1415" s="19"/>
      <c r="BO1415" s="19"/>
      <c r="BP1415" s="19"/>
      <c r="BQ1415" s="19"/>
      <c r="BR1415" s="19"/>
      <c r="BS1415" s="19"/>
      <c r="BT1415" s="19"/>
      <c r="BU1415" s="19"/>
      <c r="BV1415" s="19"/>
      <c r="BW1415" s="19"/>
      <c r="BX1415" s="19"/>
      <c r="BY1415" s="19"/>
      <c r="BZ1415" s="19"/>
    </row>
    <row r="1416" hidden="1">
      <c r="A1416" s="20" t="s">
        <v>7</v>
      </c>
      <c r="B1416" s="20" t="s">
        <v>51</v>
      </c>
      <c r="C1416" s="21">
        <v>462.0</v>
      </c>
      <c r="D1416" s="22">
        <v>44322.0</v>
      </c>
      <c r="E1416" s="23">
        <v>44423.0</v>
      </c>
      <c r="F1416" s="20" t="s">
        <v>121</v>
      </c>
      <c r="G1416" s="20" t="s">
        <v>101</v>
      </c>
      <c r="H1416" s="24">
        <v>2.0</v>
      </c>
      <c r="I1416" s="25">
        <v>101.0</v>
      </c>
      <c r="J1416" s="26" t="s">
        <v>30</v>
      </c>
      <c r="K1416" s="27">
        <v>1.0</v>
      </c>
      <c r="L1416" s="28" t="s">
        <v>31</v>
      </c>
      <c r="M1416" s="28">
        <v>31250.0</v>
      </c>
      <c r="N1416" s="29"/>
      <c r="O1416" s="30">
        <v>44265.0</v>
      </c>
      <c r="P1416" s="34" t="s">
        <v>911</v>
      </c>
      <c r="Q1416" s="19"/>
      <c r="R1416" s="19"/>
      <c r="S1416" s="19"/>
      <c r="T1416" s="19"/>
      <c r="U1416" s="19"/>
      <c r="V1416" s="19"/>
      <c r="W1416" s="19"/>
      <c r="X1416" s="19"/>
      <c r="Y1416" s="19"/>
      <c r="Z1416" s="19"/>
      <c r="AA1416" s="19"/>
      <c r="AB1416" s="19"/>
      <c r="AC1416" s="19"/>
      <c r="AD1416" s="19"/>
      <c r="AE1416" s="19"/>
      <c r="AF1416" s="19"/>
      <c r="AG1416" s="19"/>
      <c r="AH1416" s="19"/>
      <c r="AI1416" s="19"/>
      <c r="AJ1416" s="19"/>
      <c r="AK1416" s="19"/>
      <c r="AL1416" s="19"/>
      <c r="AM1416" s="19"/>
      <c r="AN1416" s="19"/>
      <c r="AO1416" s="19"/>
      <c r="AP1416" s="19"/>
      <c r="AQ1416" s="19"/>
      <c r="AR1416" s="19"/>
      <c r="AS1416" s="19"/>
      <c r="AT1416" s="19"/>
      <c r="AU1416" s="19"/>
      <c r="AV1416" s="19"/>
      <c r="AW1416" s="19"/>
      <c r="AX1416" s="19"/>
      <c r="AY1416" s="19"/>
      <c r="AZ1416" s="19"/>
      <c r="BA1416" s="19"/>
      <c r="BB1416" s="19"/>
      <c r="BC1416" s="19"/>
      <c r="BD1416" s="19"/>
      <c r="BE1416" s="19"/>
      <c r="BF1416" s="19"/>
      <c r="BG1416" s="19"/>
      <c r="BH1416" s="19"/>
      <c r="BI1416" s="19"/>
      <c r="BJ1416" s="19"/>
      <c r="BK1416" s="19"/>
      <c r="BL1416" s="19"/>
      <c r="BM1416" s="19"/>
      <c r="BN1416" s="19"/>
      <c r="BO1416" s="19"/>
      <c r="BP1416" s="19"/>
      <c r="BQ1416" s="19"/>
      <c r="BR1416" s="19"/>
      <c r="BS1416" s="19"/>
      <c r="BT1416" s="19"/>
      <c r="BU1416" s="19"/>
      <c r="BV1416" s="19"/>
      <c r="BW1416" s="19"/>
      <c r="BX1416" s="19"/>
      <c r="BY1416" s="19"/>
      <c r="BZ1416" s="19"/>
    </row>
    <row r="1417" hidden="1">
      <c r="A1417" s="20" t="s">
        <v>7</v>
      </c>
      <c r="B1417" s="20" t="s">
        <v>51</v>
      </c>
      <c r="C1417" s="21">
        <v>463.0</v>
      </c>
      <c r="D1417" s="22">
        <v>44322.0</v>
      </c>
      <c r="E1417" s="23">
        <v>44423.0</v>
      </c>
      <c r="F1417" s="20" t="s">
        <v>121</v>
      </c>
      <c r="G1417" s="20" t="s">
        <v>101</v>
      </c>
      <c r="H1417" s="24">
        <v>2.0</v>
      </c>
      <c r="I1417" s="25">
        <v>101.0</v>
      </c>
      <c r="J1417" s="26" t="s">
        <v>30</v>
      </c>
      <c r="K1417" s="27">
        <v>1.0</v>
      </c>
      <c r="L1417" s="28" t="s">
        <v>31</v>
      </c>
      <c r="M1417" s="28">
        <v>31250.0</v>
      </c>
      <c r="N1417" s="29"/>
      <c r="O1417" s="30">
        <v>44265.0</v>
      </c>
      <c r="P1417" s="34" t="s">
        <v>911</v>
      </c>
      <c r="Q1417" s="19"/>
      <c r="R1417" s="19"/>
      <c r="S1417" s="19"/>
      <c r="T1417" s="19"/>
      <c r="U1417" s="19"/>
      <c r="V1417" s="19"/>
      <c r="W1417" s="19"/>
      <c r="X1417" s="19"/>
      <c r="Y1417" s="19"/>
      <c r="Z1417" s="19"/>
      <c r="AA1417" s="19"/>
      <c r="AB1417" s="19"/>
      <c r="AC1417" s="19"/>
      <c r="AD1417" s="19"/>
      <c r="AE1417" s="19"/>
      <c r="AF1417" s="19"/>
      <c r="AG1417" s="19"/>
      <c r="AH1417" s="19"/>
      <c r="AI1417" s="19"/>
      <c r="AJ1417" s="19"/>
      <c r="AK1417" s="19"/>
      <c r="AL1417" s="19"/>
      <c r="AM1417" s="19"/>
      <c r="AN1417" s="19"/>
      <c r="AO1417" s="19"/>
      <c r="AP1417" s="19"/>
      <c r="AQ1417" s="19"/>
      <c r="AR1417" s="19"/>
      <c r="AS1417" s="19"/>
      <c r="AT1417" s="19"/>
      <c r="AU1417" s="19"/>
      <c r="AV1417" s="19"/>
      <c r="AW1417" s="19"/>
      <c r="AX1417" s="19"/>
      <c r="AY1417" s="19"/>
      <c r="AZ1417" s="19"/>
      <c r="BA1417" s="19"/>
      <c r="BB1417" s="19"/>
      <c r="BC1417" s="19"/>
      <c r="BD1417" s="19"/>
      <c r="BE1417" s="19"/>
      <c r="BF1417" s="19"/>
      <c r="BG1417" s="19"/>
      <c r="BH1417" s="19"/>
      <c r="BI1417" s="19"/>
      <c r="BJ1417" s="19"/>
      <c r="BK1417" s="19"/>
      <c r="BL1417" s="19"/>
      <c r="BM1417" s="19"/>
      <c r="BN1417" s="19"/>
      <c r="BO1417" s="19"/>
      <c r="BP1417" s="19"/>
      <c r="BQ1417" s="19"/>
      <c r="BR1417" s="19"/>
      <c r="BS1417" s="19"/>
      <c r="BT1417" s="19"/>
      <c r="BU1417" s="19"/>
      <c r="BV1417" s="19"/>
      <c r="BW1417" s="19"/>
      <c r="BX1417" s="19"/>
      <c r="BY1417" s="19"/>
      <c r="BZ1417" s="19"/>
    </row>
    <row r="1418" hidden="1">
      <c r="A1418" s="20" t="s">
        <v>7</v>
      </c>
      <c r="B1418" s="20" t="s">
        <v>51</v>
      </c>
      <c r="C1418" s="21">
        <v>464.0</v>
      </c>
      <c r="D1418" s="22">
        <v>44322.0</v>
      </c>
      <c r="E1418" s="23">
        <v>44423.0</v>
      </c>
      <c r="F1418" s="20" t="s">
        <v>121</v>
      </c>
      <c r="G1418" s="20" t="s">
        <v>101</v>
      </c>
      <c r="H1418" s="24">
        <v>2.0</v>
      </c>
      <c r="I1418" s="25">
        <v>101.0</v>
      </c>
      <c r="J1418" s="26" t="s">
        <v>30</v>
      </c>
      <c r="K1418" s="27">
        <v>1.0</v>
      </c>
      <c r="L1418" s="28" t="s">
        <v>31</v>
      </c>
      <c r="M1418" s="28">
        <v>31250.0</v>
      </c>
      <c r="N1418" s="29"/>
      <c r="O1418" s="30">
        <v>44265.0</v>
      </c>
      <c r="P1418" s="34" t="s">
        <v>911</v>
      </c>
      <c r="Q1418" s="19"/>
      <c r="R1418" s="19"/>
      <c r="S1418" s="19"/>
      <c r="T1418" s="19"/>
      <c r="U1418" s="19"/>
      <c r="V1418" s="19"/>
      <c r="W1418" s="19"/>
      <c r="X1418" s="19"/>
      <c r="Y1418" s="19"/>
      <c r="Z1418" s="19"/>
      <c r="AA1418" s="19"/>
      <c r="AB1418" s="19"/>
      <c r="AC1418" s="19"/>
      <c r="AD1418" s="19"/>
      <c r="AE1418" s="19"/>
      <c r="AF1418" s="19"/>
      <c r="AG1418" s="19"/>
      <c r="AH1418" s="19"/>
      <c r="AI1418" s="19"/>
      <c r="AJ1418" s="19"/>
      <c r="AK1418" s="19"/>
      <c r="AL1418" s="19"/>
      <c r="AM1418" s="19"/>
      <c r="AN1418" s="19"/>
      <c r="AO1418" s="19"/>
      <c r="AP1418" s="19"/>
      <c r="AQ1418" s="19"/>
      <c r="AR1418" s="19"/>
      <c r="AS1418" s="19"/>
      <c r="AT1418" s="19"/>
      <c r="AU1418" s="19"/>
      <c r="AV1418" s="19"/>
      <c r="AW1418" s="19"/>
      <c r="AX1418" s="19"/>
      <c r="AY1418" s="19"/>
      <c r="AZ1418" s="19"/>
      <c r="BA1418" s="19"/>
      <c r="BB1418" s="19"/>
      <c r="BC1418" s="19"/>
      <c r="BD1418" s="19"/>
      <c r="BE1418" s="19"/>
      <c r="BF1418" s="19"/>
      <c r="BG1418" s="19"/>
      <c r="BH1418" s="19"/>
      <c r="BI1418" s="19"/>
      <c r="BJ1418" s="19"/>
      <c r="BK1418" s="19"/>
      <c r="BL1418" s="19"/>
      <c r="BM1418" s="19"/>
      <c r="BN1418" s="19"/>
      <c r="BO1418" s="19"/>
      <c r="BP1418" s="19"/>
      <c r="BQ1418" s="19"/>
      <c r="BR1418" s="19"/>
      <c r="BS1418" s="19"/>
      <c r="BT1418" s="19"/>
      <c r="BU1418" s="19"/>
      <c r="BV1418" s="19"/>
      <c r="BW1418" s="19"/>
      <c r="BX1418" s="19"/>
      <c r="BY1418" s="19"/>
      <c r="BZ1418" s="19"/>
    </row>
    <row r="1419" hidden="1">
      <c r="A1419" s="20" t="s">
        <v>7</v>
      </c>
      <c r="B1419" s="20" t="s">
        <v>51</v>
      </c>
      <c r="C1419" s="21">
        <v>465.0</v>
      </c>
      <c r="D1419" s="22">
        <v>44322.0</v>
      </c>
      <c r="E1419" s="23">
        <v>44423.0</v>
      </c>
      <c r="F1419" s="20" t="s">
        <v>121</v>
      </c>
      <c r="G1419" s="20" t="s">
        <v>101</v>
      </c>
      <c r="H1419" s="24">
        <v>2.0</v>
      </c>
      <c r="I1419" s="25">
        <v>101.0</v>
      </c>
      <c r="J1419" s="26" t="s">
        <v>30</v>
      </c>
      <c r="K1419" s="27">
        <v>1.0</v>
      </c>
      <c r="L1419" s="28" t="s">
        <v>31</v>
      </c>
      <c r="M1419" s="28">
        <v>31250.0</v>
      </c>
      <c r="N1419" s="29"/>
      <c r="O1419" s="30">
        <v>44265.0</v>
      </c>
      <c r="P1419" s="34" t="s">
        <v>911</v>
      </c>
      <c r="Q1419" s="19"/>
      <c r="R1419" s="19"/>
      <c r="S1419" s="19"/>
      <c r="T1419" s="19"/>
      <c r="U1419" s="19"/>
      <c r="V1419" s="19"/>
      <c r="W1419" s="19"/>
      <c r="X1419" s="19"/>
      <c r="Y1419" s="19"/>
      <c r="Z1419" s="19"/>
      <c r="AA1419" s="19"/>
      <c r="AB1419" s="19"/>
      <c r="AC1419" s="19"/>
      <c r="AD1419" s="19"/>
      <c r="AE1419" s="19"/>
      <c r="AF1419" s="19"/>
      <c r="AG1419" s="19"/>
      <c r="AH1419" s="19"/>
      <c r="AI1419" s="19"/>
      <c r="AJ1419" s="19"/>
      <c r="AK1419" s="19"/>
      <c r="AL1419" s="19"/>
      <c r="AM1419" s="19"/>
      <c r="AN1419" s="19"/>
      <c r="AO1419" s="19"/>
      <c r="AP1419" s="19"/>
      <c r="AQ1419" s="19"/>
      <c r="AR1419" s="19"/>
      <c r="AS1419" s="19"/>
      <c r="AT1419" s="19"/>
      <c r="AU1419" s="19"/>
      <c r="AV1419" s="19"/>
      <c r="AW1419" s="19"/>
      <c r="AX1419" s="19"/>
      <c r="AY1419" s="19"/>
      <c r="AZ1419" s="19"/>
      <c r="BA1419" s="19"/>
      <c r="BB1419" s="19"/>
      <c r="BC1419" s="19"/>
      <c r="BD1419" s="19"/>
      <c r="BE1419" s="19"/>
      <c r="BF1419" s="19"/>
      <c r="BG1419" s="19"/>
      <c r="BH1419" s="19"/>
      <c r="BI1419" s="19"/>
      <c r="BJ1419" s="19"/>
      <c r="BK1419" s="19"/>
      <c r="BL1419" s="19"/>
      <c r="BM1419" s="19"/>
      <c r="BN1419" s="19"/>
      <c r="BO1419" s="19"/>
      <c r="BP1419" s="19"/>
      <c r="BQ1419" s="19"/>
      <c r="BR1419" s="19"/>
      <c r="BS1419" s="19"/>
      <c r="BT1419" s="19"/>
      <c r="BU1419" s="19"/>
      <c r="BV1419" s="19"/>
      <c r="BW1419" s="19"/>
      <c r="BX1419" s="19"/>
      <c r="BY1419" s="19"/>
      <c r="BZ1419" s="19"/>
    </row>
    <row r="1420" hidden="1">
      <c r="A1420" s="20" t="s">
        <v>7</v>
      </c>
      <c r="B1420" s="20" t="s">
        <v>51</v>
      </c>
      <c r="C1420" s="21">
        <v>466.0</v>
      </c>
      <c r="D1420" s="22">
        <v>44322.0</v>
      </c>
      <c r="E1420" s="23">
        <v>44423.0</v>
      </c>
      <c r="F1420" s="20" t="s">
        <v>121</v>
      </c>
      <c r="G1420" s="20" t="s">
        <v>101</v>
      </c>
      <c r="H1420" s="24">
        <v>2.0</v>
      </c>
      <c r="I1420" s="25">
        <v>101.0</v>
      </c>
      <c r="J1420" s="26" t="s">
        <v>30</v>
      </c>
      <c r="K1420" s="27">
        <v>1.0</v>
      </c>
      <c r="L1420" s="28" t="s">
        <v>31</v>
      </c>
      <c r="M1420" s="28">
        <v>31250.0</v>
      </c>
      <c r="N1420" s="29"/>
      <c r="O1420" s="30">
        <v>44265.0</v>
      </c>
      <c r="P1420" s="34" t="s">
        <v>911</v>
      </c>
      <c r="Q1420" s="19"/>
      <c r="R1420" s="19"/>
      <c r="S1420" s="19"/>
      <c r="T1420" s="19"/>
      <c r="U1420" s="19"/>
      <c r="V1420" s="19"/>
      <c r="W1420" s="19"/>
      <c r="X1420" s="19"/>
      <c r="Y1420" s="19"/>
      <c r="Z1420" s="19"/>
      <c r="AA1420" s="19"/>
      <c r="AB1420" s="19"/>
      <c r="AC1420" s="19"/>
      <c r="AD1420" s="19"/>
      <c r="AE1420" s="19"/>
      <c r="AF1420" s="19"/>
      <c r="AG1420" s="19"/>
      <c r="AH1420" s="19"/>
      <c r="AI1420" s="19"/>
      <c r="AJ1420" s="19"/>
      <c r="AK1420" s="19"/>
      <c r="AL1420" s="19"/>
      <c r="AM1420" s="19"/>
      <c r="AN1420" s="19"/>
      <c r="AO1420" s="19"/>
      <c r="AP1420" s="19"/>
      <c r="AQ1420" s="19"/>
      <c r="AR1420" s="19"/>
      <c r="AS1420" s="19"/>
      <c r="AT1420" s="19"/>
      <c r="AU1420" s="19"/>
      <c r="AV1420" s="19"/>
      <c r="AW1420" s="19"/>
      <c r="AX1420" s="19"/>
      <c r="AY1420" s="19"/>
      <c r="AZ1420" s="19"/>
      <c r="BA1420" s="19"/>
      <c r="BB1420" s="19"/>
      <c r="BC1420" s="19"/>
      <c r="BD1420" s="19"/>
      <c r="BE1420" s="19"/>
      <c r="BF1420" s="19"/>
      <c r="BG1420" s="19"/>
      <c r="BH1420" s="19"/>
      <c r="BI1420" s="19"/>
      <c r="BJ1420" s="19"/>
      <c r="BK1420" s="19"/>
      <c r="BL1420" s="19"/>
      <c r="BM1420" s="19"/>
      <c r="BN1420" s="19"/>
      <c r="BO1420" s="19"/>
      <c r="BP1420" s="19"/>
      <c r="BQ1420" s="19"/>
      <c r="BR1420" s="19"/>
      <c r="BS1420" s="19"/>
      <c r="BT1420" s="19"/>
      <c r="BU1420" s="19"/>
      <c r="BV1420" s="19"/>
      <c r="BW1420" s="19"/>
      <c r="BX1420" s="19"/>
      <c r="BY1420" s="19"/>
      <c r="BZ1420" s="19"/>
    </row>
    <row r="1421" hidden="1">
      <c r="A1421" s="20" t="s">
        <v>7</v>
      </c>
      <c r="B1421" s="20" t="s">
        <v>51</v>
      </c>
      <c r="C1421" s="21">
        <v>467.0</v>
      </c>
      <c r="D1421" s="22">
        <v>44322.0</v>
      </c>
      <c r="E1421" s="23">
        <v>44423.0</v>
      </c>
      <c r="F1421" s="20" t="s">
        <v>121</v>
      </c>
      <c r="G1421" s="20" t="s">
        <v>101</v>
      </c>
      <c r="H1421" s="24">
        <v>2.0</v>
      </c>
      <c r="I1421" s="25">
        <v>101.0</v>
      </c>
      <c r="J1421" s="26" t="s">
        <v>30</v>
      </c>
      <c r="K1421" s="27">
        <v>1.0</v>
      </c>
      <c r="L1421" s="28" t="s">
        <v>31</v>
      </c>
      <c r="M1421" s="28">
        <v>31250.0</v>
      </c>
      <c r="N1421" s="29"/>
      <c r="O1421" s="30">
        <v>44265.0</v>
      </c>
      <c r="P1421" s="34" t="s">
        <v>911</v>
      </c>
      <c r="Q1421" s="19"/>
      <c r="R1421" s="19"/>
      <c r="S1421" s="19"/>
      <c r="T1421" s="19"/>
      <c r="U1421" s="19"/>
      <c r="V1421" s="19"/>
      <c r="W1421" s="19"/>
      <c r="X1421" s="19"/>
      <c r="Y1421" s="19"/>
      <c r="Z1421" s="19"/>
      <c r="AA1421" s="19"/>
      <c r="AB1421" s="19"/>
      <c r="AC1421" s="19"/>
      <c r="AD1421" s="19"/>
      <c r="AE1421" s="19"/>
      <c r="AF1421" s="19"/>
      <c r="AG1421" s="19"/>
      <c r="AH1421" s="19"/>
      <c r="AI1421" s="19"/>
      <c r="AJ1421" s="19"/>
      <c r="AK1421" s="19"/>
      <c r="AL1421" s="19"/>
      <c r="AM1421" s="19"/>
      <c r="AN1421" s="19"/>
      <c r="AO1421" s="19"/>
      <c r="AP1421" s="19"/>
      <c r="AQ1421" s="19"/>
      <c r="AR1421" s="19"/>
      <c r="AS1421" s="19"/>
      <c r="AT1421" s="19"/>
      <c r="AU1421" s="19"/>
      <c r="AV1421" s="19"/>
      <c r="AW1421" s="19"/>
      <c r="AX1421" s="19"/>
      <c r="AY1421" s="19"/>
      <c r="AZ1421" s="19"/>
      <c r="BA1421" s="19"/>
      <c r="BB1421" s="19"/>
      <c r="BC1421" s="19"/>
      <c r="BD1421" s="19"/>
      <c r="BE1421" s="19"/>
      <c r="BF1421" s="19"/>
      <c r="BG1421" s="19"/>
      <c r="BH1421" s="19"/>
      <c r="BI1421" s="19"/>
      <c r="BJ1421" s="19"/>
      <c r="BK1421" s="19"/>
      <c r="BL1421" s="19"/>
      <c r="BM1421" s="19"/>
      <c r="BN1421" s="19"/>
      <c r="BO1421" s="19"/>
      <c r="BP1421" s="19"/>
      <c r="BQ1421" s="19"/>
      <c r="BR1421" s="19"/>
      <c r="BS1421" s="19"/>
      <c r="BT1421" s="19"/>
      <c r="BU1421" s="19"/>
      <c r="BV1421" s="19"/>
      <c r="BW1421" s="19"/>
      <c r="BX1421" s="19"/>
      <c r="BY1421" s="19"/>
      <c r="BZ1421" s="19"/>
    </row>
    <row r="1422" hidden="1">
      <c r="A1422" s="20" t="s">
        <v>7</v>
      </c>
      <c r="B1422" s="20" t="s">
        <v>51</v>
      </c>
      <c r="C1422" s="21">
        <v>468.0</v>
      </c>
      <c r="D1422" s="22">
        <v>44322.0</v>
      </c>
      <c r="E1422" s="23">
        <v>44423.0</v>
      </c>
      <c r="F1422" s="20" t="s">
        <v>121</v>
      </c>
      <c r="G1422" s="20" t="s">
        <v>101</v>
      </c>
      <c r="H1422" s="24">
        <v>2.0</v>
      </c>
      <c r="I1422" s="25">
        <v>101.0</v>
      </c>
      <c r="J1422" s="26" t="s">
        <v>30</v>
      </c>
      <c r="K1422" s="27">
        <v>1.0</v>
      </c>
      <c r="L1422" s="28" t="s">
        <v>31</v>
      </c>
      <c r="M1422" s="28">
        <v>31250.0</v>
      </c>
      <c r="N1422" s="29"/>
      <c r="O1422" s="30">
        <v>44265.0</v>
      </c>
      <c r="P1422" s="38" t="s">
        <v>911</v>
      </c>
      <c r="Q1422" s="19"/>
      <c r="R1422" s="19"/>
      <c r="S1422" s="19"/>
      <c r="T1422" s="19"/>
      <c r="U1422" s="19"/>
      <c r="V1422" s="19"/>
      <c r="W1422" s="19"/>
      <c r="X1422" s="19"/>
      <c r="Y1422" s="19"/>
      <c r="Z1422" s="19"/>
      <c r="AA1422" s="19"/>
      <c r="AB1422" s="19"/>
      <c r="AC1422" s="19"/>
      <c r="AD1422" s="19"/>
      <c r="AE1422" s="19"/>
      <c r="AF1422" s="19"/>
      <c r="AG1422" s="19"/>
      <c r="AH1422" s="19"/>
      <c r="AI1422" s="19"/>
      <c r="AJ1422" s="19"/>
      <c r="AK1422" s="19"/>
      <c r="AL1422" s="19"/>
      <c r="AM1422" s="19"/>
      <c r="AN1422" s="19"/>
      <c r="AO1422" s="19"/>
      <c r="AP1422" s="19"/>
      <c r="AQ1422" s="19"/>
      <c r="AR1422" s="19"/>
      <c r="AS1422" s="19"/>
      <c r="AT1422" s="19"/>
      <c r="AU1422" s="19"/>
      <c r="AV1422" s="19"/>
      <c r="AW1422" s="19"/>
      <c r="AX1422" s="19"/>
      <c r="AY1422" s="19"/>
      <c r="AZ1422" s="19"/>
      <c r="BA1422" s="19"/>
      <c r="BB1422" s="19"/>
      <c r="BC1422" s="19"/>
      <c r="BD1422" s="19"/>
      <c r="BE1422" s="19"/>
      <c r="BF1422" s="19"/>
      <c r="BG1422" s="19"/>
      <c r="BH1422" s="19"/>
      <c r="BI1422" s="19"/>
      <c r="BJ1422" s="19"/>
      <c r="BK1422" s="19"/>
      <c r="BL1422" s="19"/>
      <c r="BM1422" s="19"/>
      <c r="BN1422" s="19"/>
      <c r="BO1422" s="19"/>
      <c r="BP1422" s="19"/>
      <c r="BQ1422" s="19"/>
      <c r="BR1422" s="19"/>
      <c r="BS1422" s="19"/>
      <c r="BT1422" s="19"/>
      <c r="BU1422" s="19"/>
      <c r="BV1422" s="19"/>
      <c r="BW1422" s="19"/>
      <c r="BX1422" s="19"/>
      <c r="BY1422" s="19"/>
      <c r="BZ1422" s="19"/>
    </row>
    <row r="1423" hidden="1">
      <c r="A1423" s="20" t="s">
        <v>7</v>
      </c>
      <c r="B1423" s="20" t="s">
        <v>51</v>
      </c>
      <c r="C1423" s="21">
        <v>469.0</v>
      </c>
      <c r="D1423" s="22">
        <v>44322.0</v>
      </c>
      <c r="E1423" s="23">
        <v>44423.0</v>
      </c>
      <c r="F1423" s="20" t="s">
        <v>121</v>
      </c>
      <c r="G1423" s="20" t="s">
        <v>101</v>
      </c>
      <c r="H1423" s="24">
        <v>2.0</v>
      </c>
      <c r="I1423" s="25">
        <v>101.0</v>
      </c>
      <c r="J1423" s="26" t="s">
        <v>30</v>
      </c>
      <c r="K1423" s="27">
        <v>1.0</v>
      </c>
      <c r="L1423" s="28" t="s">
        <v>31</v>
      </c>
      <c r="M1423" s="28">
        <v>31250.0</v>
      </c>
      <c r="N1423" s="29"/>
      <c r="O1423" s="30">
        <v>44265.0</v>
      </c>
      <c r="P1423" s="38" t="s">
        <v>911</v>
      </c>
      <c r="Q1423" s="19"/>
      <c r="R1423" s="19"/>
      <c r="S1423" s="19"/>
      <c r="T1423" s="19"/>
      <c r="U1423" s="19"/>
      <c r="V1423" s="19"/>
      <c r="W1423" s="19"/>
      <c r="X1423" s="19"/>
      <c r="Y1423" s="19"/>
      <c r="Z1423" s="19"/>
      <c r="AA1423" s="19"/>
      <c r="AB1423" s="19"/>
      <c r="AC1423" s="19"/>
      <c r="AD1423" s="19"/>
      <c r="AE1423" s="19"/>
      <c r="AF1423" s="19"/>
      <c r="AG1423" s="19"/>
      <c r="AH1423" s="19"/>
      <c r="AI1423" s="19"/>
      <c r="AJ1423" s="19"/>
      <c r="AK1423" s="19"/>
      <c r="AL1423" s="19"/>
      <c r="AM1423" s="19"/>
      <c r="AN1423" s="19"/>
      <c r="AO1423" s="19"/>
      <c r="AP1423" s="19"/>
      <c r="AQ1423" s="19"/>
      <c r="AR1423" s="19"/>
      <c r="AS1423" s="19"/>
      <c r="AT1423" s="19"/>
      <c r="AU1423" s="19"/>
      <c r="AV1423" s="19"/>
      <c r="AW1423" s="19"/>
      <c r="AX1423" s="19"/>
      <c r="AY1423" s="19"/>
      <c r="AZ1423" s="19"/>
      <c r="BA1423" s="19"/>
      <c r="BB1423" s="19"/>
      <c r="BC1423" s="19"/>
      <c r="BD1423" s="19"/>
      <c r="BE1423" s="19"/>
      <c r="BF1423" s="19"/>
      <c r="BG1423" s="19"/>
      <c r="BH1423" s="19"/>
      <c r="BI1423" s="19"/>
      <c r="BJ1423" s="19"/>
      <c r="BK1423" s="19"/>
      <c r="BL1423" s="19"/>
      <c r="BM1423" s="19"/>
      <c r="BN1423" s="19"/>
      <c r="BO1423" s="19"/>
      <c r="BP1423" s="19"/>
      <c r="BQ1423" s="19"/>
      <c r="BR1423" s="19"/>
      <c r="BS1423" s="19"/>
      <c r="BT1423" s="19"/>
      <c r="BU1423" s="19"/>
      <c r="BV1423" s="19"/>
      <c r="BW1423" s="19"/>
      <c r="BX1423" s="19"/>
      <c r="BY1423" s="19"/>
      <c r="BZ1423" s="19"/>
    </row>
    <row r="1424" hidden="1">
      <c r="A1424" s="20" t="s">
        <v>7</v>
      </c>
      <c r="B1424" s="20" t="s">
        <v>51</v>
      </c>
      <c r="C1424" s="21">
        <v>470.0</v>
      </c>
      <c r="D1424" s="22">
        <v>44322.0</v>
      </c>
      <c r="E1424" s="23">
        <v>44423.0</v>
      </c>
      <c r="F1424" s="20" t="s">
        <v>121</v>
      </c>
      <c r="G1424" s="20" t="s">
        <v>101</v>
      </c>
      <c r="H1424" s="24">
        <v>2.0</v>
      </c>
      <c r="I1424" s="25">
        <v>101.0</v>
      </c>
      <c r="J1424" s="26" t="s">
        <v>30</v>
      </c>
      <c r="K1424" s="27">
        <v>1.0</v>
      </c>
      <c r="L1424" s="28" t="s">
        <v>31</v>
      </c>
      <c r="M1424" s="28">
        <v>31250.0</v>
      </c>
      <c r="N1424" s="29"/>
      <c r="O1424" s="30">
        <v>44265.0</v>
      </c>
      <c r="P1424" s="38" t="s">
        <v>911</v>
      </c>
      <c r="Q1424" s="19"/>
      <c r="R1424" s="19"/>
      <c r="S1424" s="19"/>
      <c r="T1424" s="19"/>
      <c r="U1424" s="19"/>
      <c r="V1424" s="19"/>
      <c r="W1424" s="19"/>
      <c r="X1424" s="19"/>
      <c r="Y1424" s="19"/>
      <c r="Z1424" s="19"/>
      <c r="AA1424" s="19"/>
      <c r="AB1424" s="19"/>
      <c r="AC1424" s="19"/>
      <c r="AD1424" s="19"/>
      <c r="AE1424" s="19"/>
      <c r="AF1424" s="19"/>
      <c r="AG1424" s="19"/>
      <c r="AH1424" s="19"/>
      <c r="AI1424" s="19"/>
      <c r="AJ1424" s="19"/>
      <c r="AK1424" s="19"/>
      <c r="AL1424" s="19"/>
      <c r="AM1424" s="19"/>
      <c r="AN1424" s="19"/>
      <c r="AO1424" s="19"/>
      <c r="AP1424" s="19"/>
      <c r="AQ1424" s="19"/>
      <c r="AR1424" s="19"/>
      <c r="AS1424" s="19"/>
      <c r="AT1424" s="19"/>
      <c r="AU1424" s="19"/>
      <c r="AV1424" s="19"/>
      <c r="AW1424" s="19"/>
      <c r="AX1424" s="19"/>
      <c r="AY1424" s="19"/>
      <c r="AZ1424" s="19"/>
      <c r="BA1424" s="19"/>
      <c r="BB1424" s="19"/>
      <c r="BC1424" s="19"/>
      <c r="BD1424" s="19"/>
      <c r="BE1424" s="19"/>
      <c r="BF1424" s="19"/>
      <c r="BG1424" s="19"/>
      <c r="BH1424" s="19"/>
      <c r="BI1424" s="19"/>
      <c r="BJ1424" s="19"/>
      <c r="BK1424" s="19"/>
      <c r="BL1424" s="19"/>
      <c r="BM1424" s="19"/>
      <c r="BN1424" s="19"/>
      <c r="BO1424" s="19"/>
      <c r="BP1424" s="19"/>
      <c r="BQ1424" s="19"/>
      <c r="BR1424" s="19"/>
      <c r="BS1424" s="19"/>
      <c r="BT1424" s="19"/>
      <c r="BU1424" s="19"/>
      <c r="BV1424" s="19"/>
      <c r="BW1424" s="19"/>
      <c r="BX1424" s="19"/>
      <c r="BY1424" s="19"/>
      <c r="BZ1424" s="19"/>
    </row>
    <row r="1425" hidden="1">
      <c r="A1425" s="20" t="s">
        <v>7</v>
      </c>
      <c r="B1425" s="20" t="s">
        <v>51</v>
      </c>
      <c r="C1425" s="21">
        <v>471.0</v>
      </c>
      <c r="D1425" s="22">
        <v>44322.0</v>
      </c>
      <c r="E1425" s="23">
        <v>44423.0</v>
      </c>
      <c r="F1425" s="20" t="s">
        <v>121</v>
      </c>
      <c r="G1425" s="20" t="s">
        <v>101</v>
      </c>
      <c r="H1425" s="24">
        <v>2.0</v>
      </c>
      <c r="I1425" s="25">
        <v>101.0</v>
      </c>
      <c r="J1425" s="26" t="s">
        <v>30</v>
      </c>
      <c r="K1425" s="27">
        <v>1.0</v>
      </c>
      <c r="L1425" s="28" t="s">
        <v>31</v>
      </c>
      <c r="M1425" s="28">
        <v>31250.0</v>
      </c>
      <c r="N1425" s="29"/>
      <c r="O1425" s="30">
        <v>44265.0</v>
      </c>
      <c r="P1425" s="34" t="s">
        <v>911</v>
      </c>
      <c r="Q1425" s="19"/>
      <c r="R1425" s="19"/>
      <c r="S1425" s="19"/>
      <c r="T1425" s="19"/>
      <c r="U1425" s="19"/>
      <c r="V1425" s="19"/>
      <c r="W1425" s="19"/>
      <c r="X1425" s="19"/>
      <c r="Y1425" s="19"/>
      <c r="Z1425" s="19"/>
      <c r="AA1425" s="19"/>
      <c r="AB1425" s="19"/>
      <c r="AC1425" s="19"/>
      <c r="AD1425" s="19"/>
      <c r="AE1425" s="19"/>
      <c r="AF1425" s="19"/>
      <c r="AG1425" s="19"/>
      <c r="AH1425" s="19"/>
      <c r="AI1425" s="19"/>
      <c r="AJ1425" s="19"/>
      <c r="AK1425" s="19"/>
      <c r="AL1425" s="19"/>
      <c r="AM1425" s="19"/>
      <c r="AN1425" s="19"/>
      <c r="AO1425" s="19"/>
      <c r="AP1425" s="19"/>
      <c r="AQ1425" s="19"/>
      <c r="AR1425" s="19"/>
      <c r="AS1425" s="19"/>
      <c r="AT1425" s="19"/>
      <c r="AU1425" s="19"/>
      <c r="AV1425" s="19"/>
      <c r="AW1425" s="19"/>
      <c r="AX1425" s="19"/>
      <c r="AY1425" s="19"/>
      <c r="AZ1425" s="19"/>
      <c r="BA1425" s="19"/>
      <c r="BB1425" s="19"/>
      <c r="BC1425" s="19"/>
      <c r="BD1425" s="19"/>
      <c r="BE1425" s="19"/>
      <c r="BF1425" s="19"/>
      <c r="BG1425" s="19"/>
      <c r="BH1425" s="19"/>
      <c r="BI1425" s="19"/>
      <c r="BJ1425" s="19"/>
      <c r="BK1425" s="19"/>
      <c r="BL1425" s="19"/>
      <c r="BM1425" s="19"/>
      <c r="BN1425" s="19"/>
      <c r="BO1425" s="19"/>
      <c r="BP1425" s="19"/>
      <c r="BQ1425" s="19"/>
      <c r="BR1425" s="19"/>
      <c r="BS1425" s="19"/>
      <c r="BT1425" s="19"/>
      <c r="BU1425" s="19"/>
      <c r="BV1425" s="19"/>
      <c r="BW1425" s="19"/>
      <c r="BX1425" s="19"/>
      <c r="BY1425" s="19"/>
      <c r="BZ1425" s="19"/>
    </row>
    <row r="1426" hidden="1">
      <c r="A1426" s="20" t="s">
        <v>7</v>
      </c>
      <c r="B1426" s="20" t="s">
        <v>51</v>
      </c>
      <c r="C1426" s="21">
        <v>472.0</v>
      </c>
      <c r="D1426" s="22">
        <v>44322.0</v>
      </c>
      <c r="E1426" s="23">
        <v>44423.0</v>
      </c>
      <c r="F1426" s="20" t="s">
        <v>121</v>
      </c>
      <c r="G1426" s="20" t="s">
        <v>101</v>
      </c>
      <c r="H1426" s="24">
        <v>2.0</v>
      </c>
      <c r="I1426" s="25">
        <v>101.0</v>
      </c>
      <c r="J1426" s="26" t="s">
        <v>30</v>
      </c>
      <c r="K1426" s="27">
        <v>1.0</v>
      </c>
      <c r="L1426" s="28" t="s">
        <v>31</v>
      </c>
      <c r="M1426" s="28">
        <v>31250.0</v>
      </c>
      <c r="N1426" s="29"/>
      <c r="O1426" s="30">
        <v>44265.0</v>
      </c>
      <c r="P1426" s="38" t="s">
        <v>911</v>
      </c>
      <c r="Q1426" s="19"/>
      <c r="R1426" s="19"/>
      <c r="S1426" s="19"/>
      <c r="T1426" s="19"/>
      <c r="U1426" s="19"/>
      <c r="V1426" s="19"/>
      <c r="W1426" s="19"/>
      <c r="X1426" s="19"/>
      <c r="Y1426" s="19"/>
      <c r="Z1426" s="19"/>
      <c r="AA1426" s="19"/>
      <c r="AB1426" s="19"/>
      <c r="AC1426" s="19"/>
      <c r="AD1426" s="19"/>
      <c r="AE1426" s="19"/>
      <c r="AF1426" s="19"/>
      <c r="AG1426" s="19"/>
      <c r="AH1426" s="19"/>
      <c r="AI1426" s="19"/>
      <c r="AJ1426" s="19"/>
      <c r="AK1426" s="19"/>
      <c r="AL1426" s="19"/>
      <c r="AM1426" s="19"/>
      <c r="AN1426" s="19"/>
      <c r="AO1426" s="19"/>
      <c r="AP1426" s="19"/>
      <c r="AQ1426" s="19"/>
      <c r="AR1426" s="19"/>
      <c r="AS1426" s="19"/>
      <c r="AT1426" s="19"/>
      <c r="AU1426" s="19"/>
      <c r="AV1426" s="19"/>
      <c r="AW1426" s="19"/>
      <c r="AX1426" s="19"/>
      <c r="AY1426" s="19"/>
      <c r="AZ1426" s="19"/>
      <c r="BA1426" s="19"/>
      <c r="BB1426" s="19"/>
      <c r="BC1426" s="19"/>
      <c r="BD1426" s="19"/>
      <c r="BE1426" s="19"/>
      <c r="BF1426" s="19"/>
      <c r="BG1426" s="19"/>
      <c r="BH1426" s="19"/>
      <c r="BI1426" s="19"/>
      <c r="BJ1426" s="19"/>
      <c r="BK1426" s="19"/>
      <c r="BL1426" s="19"/>
      <c r="BM1426" s="19"/>
      <c r="BN1426" s="19"/>
      <c r="BO1426" s="19"/>
      <c r="BP1426" s="19"/>
      <c r="BQ1426" s="19"/>
      <c r="BR1426" s="19"/>
      <c r="BS1426" s="19"/>
      <c r="BT1426" s="19"/>
      <c r="BU1426" s="19"/>
      <c r="BV1426" s="19"/>
      <c r="BW1426" s="19"/>
      <c r="BX1426" s="19"/>
      <c r="BY1426" s="19"/>
      <c r="BZ1426" s="19"/>
    </row>
    <row r="1427" hidden="1">
      <c r="A1427" s="20" t="s">
        <v>7</v>
      </c>
      <c r="B1427" s="20" t="s">
        <v>51</v>
      </c>
      <c r="C1427" s="21">
        <v>473.0</v>
      </c>
      <c r="D1427" s="22">
        <v>44322.0</v>
      </c>
      <c r="E1427" s="23">
        <v>44423.0</v>
      </c>
      <c r="F1427" s="20" t="s">
        <v>121</v>
      </c>
      <c r="G1427" s="20" t="s">
        <v>101</v>
      </c>
      <c r="H1427" s="24">
        <v>2.0</v>
      </c>
      <c r="I1427" s="25">
        <v>101.0</v>
      </c>
      <c r="J1427" s="26" t="s">
        <v>30</v>
      </c>
      <c r="K1427" s="27">
        <v>1.0</v>
      </c>
      <c r="L1427" s="28" t="s">
        <v>31</v>
      </c>
      <c r="M1427" s="28">
        <v>31250.0</v>
      </c>
      <c r="N1427" s="29"/>
      <c r="O1427" s="30">
        <v>44265.0</v>
      </c>
      <c r="P1427" s="34" t="s">
        <v>911</v>
      </c>
      <c r="Q1427" s="19"/>
      <c r="R1427" s="19"/>
      <c r="S1427" s="19"/>
      <c r="T1427" s="19"/>
      <c r="U1427" s="19"/>
      <c r="V1427" s="19"/>
      <c r="W1427" s="19"/>
      <c r="X1427" s="19"/>
      <c r="Y1427" s="19"/>
      <c r="Z1427" s="19"/>
      <c r="AA1427" s="19"/>
      <c r="AB1427" s="19"/>
      <c r="AC1427" s="19"/>
      <c r="AD1427" s="19"/>
      <c r="AE1427" s="19"/>
      <c r="AF1427" s="19"/>
      <c r="AG1427" s="19"/>
      <c r="AH1427" s="19"/>
      <c r="AI1427" s="19"/>
      <c r="AJ1427" s="19"/>
      <c r="AK1427" s="19"/>
      <c r="AL1427" s="19"/>
      <c r="AM1427" s="19"/>
      <c r="AN1427" s="19"/>
      <c r="AO1427" s="19"/>
      <c r="AP1427" s="19"/>
      <c r="AQ1427" s="19"/>
      <c r="AR1427" s="19"/>
      <c r="AS1427" s="19"/>
      <c r="AT1427" s="19"/>
      <c r="AU1427" s="19"/>
      <c r="AV1427" s="19"/>
      <c r="AW1427" s="19"/>
      <c r="AX1427" s="19"/>
      <c r="AY1427" s="19"/>
      <c r="AZ1427" s="19"/>
      <c r="BA1427" s="19"/>
      <c r="BB1427" s="19"/>
      <c r="BC1427" s="19"/>
      <c r="BD1427" s="19"/>
      <c r="BE1427" s="19"/>
      <c r="BF1427" s="19"/>
      <c r="BG1427" s="19"/>
      <c r="BH1427" s="19"/>
      <c r="BI1427" s="19"/>
      <c r="BJ1427" s="19"/>
      <c r="BK1427" s="19"/>
      <c r="BL1427" s="19"/>
      <c r="BM1427" s="19"/>
      <c r="BN1427" s="19"/>
      <c r="BO1427" s="19"/>
      <c r="BP1427" s="19"/>
      <c r="BQ1427" s="19"/>
      <c r="BR1427" s="19"/>
      <c r="BS1427" s="19"/>
      <c r="BT1427" s="19"/>
      <c r="BU1427" s="19"/>
      <c r="BV1427" s="19"/>
      <c r="BW1427" s="19"/>
      <c r="BX1427" s="19"/>
      <c r="BY1427" s="19"/>
      <c r="BZ1427" s="19"/>
    </row>
    <row r="1428" hidden="1">
      <c r="A1428" s="20" t="s">
        <v>7</v>
      </c>
      <c r="B1428" s="20" t="s">
        <v>51</v>
      </c>
      <c r="C1428" s="21">
        <v>474.0</v>
      </c>
      <c r="D1428" s="22">
        <v>44322.0</v>
      </c>
      <c r="E1428" s="23">
        <v>44423.0</v>
      </c>
      <c r="F1428" s="20" t="s">
        <v>121</v>
      </c>
      <c r="G1428" s="20" t="s">
        <v>101</v>
      </c>
      <c r="H1428" s="24">
        <v>2.0</v>
      </c>
      <c r="I1428" s="25">
        <v>101.0</v>
      </c>
      <c r="J1428" s="26" t="s">
        <v>30</v>
      </c>
      <c r="K1428" s="27">
        <v>1.0</v>
      </c>
      <c r="L1428" s="28" t="s">
        <v>31</v>
      </c>
      <c r="M1428" s="28">
        <v>31250.0</v>
      </c>
      <c r="N1428" s="29"/>
      <c r="O1428" s="30">
        <v>44265.0</v>
      </c>
      <c r="P1428" s="38" t="s">
        <v>911</v>
      </c>
      <c r="Q1428" s="37"/>
      <c r="R1428" s="37"/>
      <c r="S1428" s="19"/>
      <c r="T1428" s="19"/>
      <c r="U1428" s="19"/>
      <c r="V1428" s="19"/>
      <c r="W1428" s="19"/>
      <c r="X1428" s="19"/>
      <c r="Y1428" s="19"/>
      <c r="Z1428" s="19"/>
      <c r="AA1428" s="19"/>
      <c r="AB1428" s="19"/>
      <c r="AC1428" s="19"/>
      <c r="AD1428" s="19"/>
      <c r="AE1428" s="19"/>
      <c r="AF1428" s="19"/>
      <c r="AG1428" s="19"/>
      <c r="AH1428" s="19"/>
      <c r="AI1428" s="19"/>
      <c r="AJ1428" s="19"/>
      <c r="AK1428" s="19"/>
      <c r="AL1428" s="19"/>
      <c r="AM1428" s="19"/>
      <c r="AN1428" s="19"/>
      <c r="AO1428" s="19"/>
      <c r="AP1428" s="19"/>
      <c r="AQ1428" s="19"/>
      <c r="AR1428" s="19"/>
      <c r="AS1428" s="19"/>
      <c r="AT1428" s="19"/>
      <c r="AU1428" s="19"/>
      <c r="AV1428" s="19"/>
      <c r="AW1428" s="19"/>
      <c r="AX1428" s="19"/>
      <c r="AY1428" s="19"/>
      <c r="AZ1428" s="19"/>
      <c r="BA1428" s="19"/>
      <c r="BB1428" s="19"/>
      <c r="BC1428" s="19"/>
      <c r="BD1428" s="19"/>
      <c r="BE1428" s="19"/>
      <c r="BF1428" s="19"/>
      <c r="BG1428" s="19"/>
      <c r="BH1428" s="19"/>
      <c r="BI1428" s="19"/>
      <c r="BJ1428" s="19"/>
      <c r="BK1428" s="19"/>
      <c r="BL1428" s="19"/>
      <c r="BM1428" s="19"/>
      <c r="BN1428" s="19"/>
      <c r="BO1428" s="19"/>
      <c r="BP1428" s="19"/>
      <c r="BQ1428" s="19"/>
      <c r="BR1428" s="19"/>
      <c r="BS1428" s="19"/>
      <c r="BT1428" s="19"/>
      <c r="BU1428" s="19"/>
      <c r="BV1428" s="19"/>
      <c r="BW1428" s="19"/>
      <c r="BX1428" s="19"/>
      <c r="BY1428" s="19"/>
      <c r="BZ1428" s="19"/>
    </row>
    <row r="1429" hidden="1">
      <c r="A1429" s="20" t="s">
        <v>7</v>
      </c>
      <c r="B1429" s="20" t="s">
        <v>51</v>
      </c>
      <c r="C1429" s="21">
        <v>475.0</v>
      </c>
      <c r="D1429" s="22">
        <v>44322.0</v>
      </c>
      <c r="E1429" s="23">
        <v>44423.0</v>
      </c>
      <c r="F1429" s="20" t="s">
        <v>121</v>
      </c>
      <c r="G1429" s="20" t="s">
        <v>101</v>
      </c>
      <c r="H1429" s="24">
        <v>2.0</v>
      </c>
      <c r="I1429" s="25">
        <v>101.0</v>
      </c>
      <c r="J1429" s="26" t="s">
        <v>30</v>
      </c>
      <c r="K1429" s="27">
        <v>1.0</v>
      </c>
      <c r="L1429" s="28" t="s">
        <v>31</v>
      </c>
      <c r="M1429" s="28">
        <v>31250.0</v>
      </c>
      <c r="N1429" s="29"/>
      <c r="O1429" s="30">
        <v>44265.0</v>
      </c>
      <c r="P1429" s="34" t="s">
        <v>911</v>
      </c>
      <c r="Q1429" s="19"/>
      <c r="R1429" s="19"/>
      <c r="S1429" s="19"/>
      <c r="T1429" s="19"/>
      <c r="U1429" s="19"/>
      <c r="V1429" s="19"/>
      <c r="W1429" s="19"/>
      <c r="X1429" s="19"/>
      <c r="Y1429" s="19"/>
      <c r="Z1429" s="19"/>
      <c r="AA1429" s="19"/>
      <c r="AB1429" s="19"/>
      <c r="AC1429" s="19"/>
      <c r="AD1429" s="19"/>
      <c r="AE1429" s="19"/>
      <c r="AF1429" s="19"/>
      <c r="AG1429" s="19"/>
      <c r="AH1429" s="19"/>
      <c r="AI1429" s="19"/>
      <c r="AJ1429" s="19"/>
      <c r="AK1429" s="19"/>
      <c r="AL1429" s="19"/>
      <c r="AM1429" s="19"/>
      <c r="AN1429" s="19"/>
      <c r="AO1429" s="19"/>
      <c r="AP1429" s="19"/>
      <c r="AQ1429" s="19"/>
      <c r="AR1429" s="19"/>
      <c r="AS1429" s="19"/>
      <c r="AT1429" s="19"/>
      <c r="AU1429" s="19"/>
      <c r="AV1429" s="19"/>
      <c r="AW1429" s="19"/>
      <c r="AX1429" s="19"/>
      <c r="AY1429" s="19"/>
      <c r="AZ1429" s="19"/>
      <c r="BA1429" s="19"/>
      <c r="BB1429" s="19"/>
      <c r="BC1429" s="19"/>
      <c r="BD1429" s="19"/>
      <c r="BE1429" s="19"/>
      <c r="BF1429" s="19"/>
      <c r="BG1429" s="19"/>
      <c r="BH1429" s="19"/>
      <c r="BI1429" s="19"/>
      <c r="BJ1429" s="19"/>
      <c r="BK1429" s="19"/>
      <c r="BL1429" s="19"/>
      <c r="BM1429" s="19"/>
      <c r="BN1429" s="19"/>
      <c r="BO1429" s="19"/>
      <c r="BP1429" s="19"/>
      <c r="BQ1429" s="19"/>
      <c r="BR1429" s="19"/>
      <c r="BS1429" s="19"/>
      <c r="BT1429" s="19"/>
      <c r="BU1429" s="19"/>
      <c r="BV1429" s="19"/>
      <c r="BW1429" s="19"/>
      <c r="BX1429" s="19"/>
      <c r="BY1429" s="19"/>
      <c r="BZ1429" s="19"/>
    </row>
    <row r="1430" hidden="1">
      <c r="A1430" s="20" t="s">
        <v>7</v>
      </c>
      <c r="B1430" s="20" t="s">
        <v>51</v>
      </c>
      <c r="C1430" s="21">
        <v>476.0</v>
      </c>
      <c r="D1430" s="22">
        <v>44322.0</v>
      </c>
      <c r="E1430" s="23">
        <v>44423.0</v>
      </c>
      <c r="F1430" s="20" t="s">
        <v>121</v>
      </c>
      <c r="G1430" s="20" t="s">
        <v>101</v>
      </c>
      <c r="H1430" s="24">
        <v>2.0</v>
      </c>
      <c r="I1430" s="25">
        <v>101.0</v>
      </c>
      <c r="J1430" s="26" t="s">
        <v>30</v>
      </c>
      <c r="K1430" s="27">
        <v>1.0</v>
      </c>
      <c r="L1430" s="28" t="s">
        <v>31</v>
      </c>
      <c r="M1430" s="28">
        <v>31250.0</v>
      </c>
      <c r="N1430" s="29"/>
      <c r="O1430" s="30">
        <v>44265.0</v>
      </c>
      <c r="P1430" s="38" t="s">
        <v>911</v>
      </c>
      <c r="Q1430" s="37"/>
      <c r="R1430" s="37"/>
      <c r="S1430" s="37"/>
      <c r="T1430" s="37"/>
      <c r="U1430" s="37"/>
      <c r="V1430" s="37"/>
      <c r="W1430" s="37"/>
      <c r="X1430" s="19"/>
      <c r="Y1430" s="19"/>
      <c r="Z1430" s="19"/>
      <c r="AA1430" s="19"/>
      <c r="AB1430" s="19"/>
      <c r="AC1430" s="19"/>
      <c r="AD1430" s="19"/>
      <c r="AE1430" s="19"/>
      <c r="AF1430" s="19"/>
      <c r="AG1430" s="19"/>
      <c r="AH1430" s="19"/>
      <c r="AI1430" s="19"/>
      <c r="AJ1430" s="19"/>
      <c r="AK1430" s="19"/>
      <c r="AL1430" s="19"/>
      <c r="AM1430" s="19"/>
      <c r="AN1430" s="19"/>
      <c r="AO1430" s="19"/>
      <c r="AP1430" s="19"/>
      <c r="AQ1430" s="19"/>
      <c r="AR1430" s="19"/>
      <c r="AS1430" s="19"/>
      <c r="AT1430" s="19"/>
      <c r="AU1430" s="19"/>
      <c r="AV1430" s="19"/>
      <c r="AW1430" s="19"/>
      <c r="AX1430" s="19"/>
      <c r="AY1430" s="19"/>
      <c r="AZ1430" s="19"/>
      <c r="BA1430" s="19"/>
      <c r="BB1430" s="19"/>
      <c r="BC1430" s="19"/>
      <c r="BD1430" s="19"/>
      <c r="BE1430" s="19"/>
      <c r="BF1430" s="19"/>
      <c r="BG1430" s="19"/>
      <c r="BH1430" s="19"/>
      <c r="BI1430" s="19"/>
      <c r="BJ1430" s="19"/>
      <c r="BK1430" s="19"/>
      <c r="BL1430" s="19"/>
      <c r="BM1430" s="19"/>
      <c r="BN1430" s="19"/>
      <c r="BO1430" s="19"/>
      <c r="BP1430" s="19"/>
      <c r="BQ1430" s="19"/>
      <c r="BR1430" s="19"/>
      <c r="BS1430" s="19"/>
      <c r="BT1430" s="19"/>
      <c r="BU1430" s="19"/>
      <c r="BV1430" s="19"/>
      <c r="BW1430" s="19"/>
      <c r="BX1430" s="19"/>
      <c r="BY1430" s="19"/>
      <c r="BZ1430" s="19"/>
    </row>
    <row r="1431" hidden="1">
      <c r="A1431" s="20" t="s">
        <v>7</v>
      </c>
      <c r="B1431" s="20" t="s">
        <v>51</v>
      </c>
      <c r="C1431" s="21">
        <v>477.0</v>
      </c>
      <c r="D1431" s="22">
        <v>44322.0</v>
      </c>
      <c r="E1431" s="23">
        <v>44423.0</v>
      </c>
      <c r="F1431" s="20" t="s">
        <v>121</v>
      </c>
      <c r="G1431" s="20" t="s">
        <v>101</v>
      </c>
      <c r="H1431" s="24">
        <v>2.0</v>
      </c>
      <c r="I1431" s="25">
        <v>101.0</v>
      </c>
      <c r="J1431" s="26" t="s">
        <v>30</v>
      </c>
      <c r="K1431" s="27">
        <v>1.0</v>
      </c>
      <c r="L1431" s="28" t="s">
        <v>31</v>
      </c>
      <c r="M1431" s="28">
        <v>31250.0</v>
      </c>
      <c r="N1431" s="29"/>
      <c r="O1431" s="30">
        <v>44265.0</v>
      </c>
      <c r="P1431" s="38" t="s">
        <v>911</v>
      </c>
      <c r="Q1431" s="37"/>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c r="AO1431" s="19"/>
      <c r="AP1431" s="19"/>
      <c r="AQ1431" s="19"/>
      <c r="AR1431" s="19"/>
      <c r="AS1431" s="19"/>
      <c r="AT1431" s="19"/>
      <c r="AU1431" s="19"/>
      <c r="AV1431" s="19"/>
      <c r="AW1431" s="19"/>
      <c r="AX1431" s="19"/>
      <c r="AY1431" s="19"/>
      <c r="AZ1431" s="19"/>
      <c r="BA1431" s="19"/>
      <c r="BB1431" s="19"/>
      <c r="BC1431" s="19"/>
      <c r="BD1431" s="19"/>
      <c r="BE1431" s="19"/>
      <c r="BF1431" s="19"/>
      <c r="BG1431" s="19"/>
      <c r="BH1431" s="19"/>
      <c r="BI1431" s="19"/>
      <c r="BJ1431" s="19"/>
      <c r="BK1431" s="19"/>
      <c r="BL1431" s="19"/>
      <c r="BM1431" s="19"/>
      <c r="BN1431" s="19"/>
      <c r="BO1431" s="19"/>
      <c r="BP1431" s="19"/>
      <c r="BQ1431" s="19"/>
      <c r="BR1431" s="19"/>
      <c r="BS1431" s="19"/>
      <c r="BT1431" s="19"/>
      <c r="BU1431" s="19"/>
      <c r="BV1431" s="19"/>
      <c r="BW1431" s="19"/>
      <c r="BX1431" s="19"/>
      <c r="BY1431" s="19"/>
      <c r="BZ1431" s="19"/>
    </row>
    <row r="1432" hidden="1">
      <c r="A1432" s="20" t="s">
        <v>7</v>
      </c>
      <c r="B1432" s="20" t="s">
        <v>51</v>
      </c>
      <c r="C1432" s="21">
        <v>478.0</v>
      </c>
      <c r="D1432" s="22">
        <v>44322.0</v>
      </c>
      <c r="E1432" s="23">
        <v>44423.0</v>
      </c>
      <c r="F1432" s="20" t="s">
        <v>121</v>
      </c>
      <c r="G1432" s="20" t="s">
        <v>101</v>
      </c>
      <c r="H1432" s="24">
        <v>2.0</v>
      </c>
      <c r="I1432" s="25">
        <v>101.0</v>
      </c>
      <c r="J1432" s="26" t="s">
        <v>30</v>
      </c>
      <c r="K1432" s="27">
        <v>1.0</v>
      </c>
      <c r="L1432" s="28" t="s">
        <v>31</v>
      </c>
      <c r="M1432" s="28">
        <v>31250.0</v>
      </c>
      <c r="N1432" s="29"/>
      <c r="O1432" s="30">
        <v>44265.0</v>
      </c>
      <c r="P1432" s="34" t="s">
        <v>911</v>
      </c>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c r="AO1432" s="19"/>
      <c r="AP1432" s="19"/>
      <c r="AQ1432" s="19"/>
      <c r="AR1432" s="19"/>
      <c r="AS1432" s="19"/>
      <c r="AT1432" s="19"/>
      <c r="AU1432" s="19"/>
      <c r="AV1432" s="19"/>
      <c r="AW1432" s="19"/>
      <c r="AX1432" s="19"/>
      <c r="AY1432" s="19"/>
      <c r="AZ1432" s="19"/>
      <c r="BA1432" s="19"/>
      <c r="BB1432" s="19"/>
      <c r="BC1432" s="19"/>
      <c r="BD1432" s="19"/>
      <c r="BE1432" s="19"/>
      <c r="BF1432" s="19"/>
      <c r="BG1432" s="19"/>
      <c r="BH1432" s="19"/>
      <c r="BI1432" s="19"/>
      <c r="BJ1432" s="19"/>
      <c r="BK1432" s="19"/>
      <c r="BL1432" s="19"/>
      <c r="BM1432" s="19"/>
      <c r="BN1432" s="19"/>
      <c r="BO1432" s="19"/>
      <c r="BP1432" s="19"/>
      <c r="BQ1432" s="19"/>
      <c r="BR1432" s="19"/>
      <c r="BS1432" s="19"/>
      <c r="BT1432" s="19"/>
      <c r="BU1432" s="19"/>
      <c r="BV1432" s="19"/>
      <c r="BW1432" s="19"/>
      <c r="BX1432" s="19"/>
      <c r="BY1432" s="19"/>
      <c r="BZ1432" s="19"/>
    </row>
    <row r="1433" hidden="1">
      <c r="A1433" s="20" t="s">
        <v>7</v>
      </c>
      <c r="B1433" s="20" t="s">
        <v>51</v>
      </c>
      <c r="C1433" s="21">
        <v>479.0</v>
      </c>
      <c r="D1433" s="22">
        <v>44322.0</v>
      </c>
      <c r="E1433" s="23">
        <v>44423.0</v>
      </c>
      <c r="F1433" s="20" t="s">
        <v>121</v>
      </c>
      <c r="G1433" s="20" t="s">
        <v>101</v>
      </c>
      <c r="H1433" s="24">
        <v>2.0</v>
      </c>
      <c r="I1433" s="25">
        <v>101.0</v>
      </c>
      <c r="J1433" s="26" t="s">
        <v>30</v>
      </c>
      <c r="K1433" s="27">
        <v>1.0</v>
      </c>
      <c r="L1433" s="28" t="s">
        <v>31</v>
      </c>
      <c r="M1433" s="28">
        <v>31250.0</v>
      </c>
      <c r="N1433" s="29"/>
      <c r="O1433" s="30">
        <v>44265.0</v>
      </c>
      <c r="P1433" s="38" t="s">
        <v>911</v>
      </c>
      <c r="Q1433" s="19"/>
      <c r="R1433" s="19"/>
      <c r="S1433" s="19"/>
      <c r="T1433" s="19"/>
      <c r="U1433" s="19"/>
      <c r="V1433" s="19"/>
      <c r="W1433" s="19"/>
      <c r="X1433" s="19"/>
      <c r="Y1433" s="19"/>
      <c r="Z1433" s="19"/>
      <c r="AA1433" s="19"/>
      <c r="AB1433" s="19"/>
      <c r="AC1433" s="19"/>
      <c r="AD1433" s="19"/>
      <c r="AE1433" s="19"/>
      <c r="AF1433" s="19"/>
      <c r="AG1433" s="19"/>
      <c r="AH1433" s="19"/>
      <c r="AI1433" s="19"/>
      <c r="AJ1433" s="19"/>
      <c r="AK1433" s="19"/>
      <c r="AL1433" s="19"/>
      <c r="AM1433" s="19"/>
      <c r="AN1433" s="19"/>
      <c r="AO1433" s="19"/>
      <c r="AP1433" s="19"/>
      <c r="AQ1433" s="19"/>
      <c r="AR1433" s="19"/>
      <c r="AS1433" s="19"/>
      <c r="AT1433" s="19"/>
      <c r="AU1433" s="19"/>
      <c r="AV1433" s="19"/>
      <c r="AW1433" s="19"/>
      <c r="AX1433" s="19"/>
      <c r="AY1433" s="19"/>
      <c r="AZ1433" s="19"/>
      <c r="BA1433" s="19"/>
      <c r="BB1433" s="19"/>
      <c r="BC1433" s="19"/>
      <c r="BD1433" s="19"/>
      <c r="BE1433" s="19"/>
      <c r="BF1433" s="19"/>
      <c r="BG1433" s="19"/>
      <c r="BH1433" s="19"/>
      <c r="BI1433" s="19"/>
      <c r="BJ1433" s="19"/>
      <c r="BK1433" s="19"/>
      <c r="BL1433" s="19"/>
      <c r="BM1433" s="19"/>
      <c r="BN1433" s="19"/>
      <c r="BO1433" s="19"/>
      <c r="BP1433" s="19"/>
      <c r="BQ1433" s="19"/>
      <c r="BR1433" s="19"/>
      <c r="BS1433" s="19"/>
      <c r="BT1433" s="19"/>
      <c r="BU1433" s="19"/>
      <c r="BV1433" s="19"/>
      <c r="BW1433" s="19"/>
      <c r="BX1433" s="19"/>
      <c r="BY1433" s="19"/>
      <c r="BZ1433" s="19"/>
    </row>
    <row r="1434" hidden="1">
      <c r="A1434" s="20" t="s">
        <v>7</v>
      </c>
      <c r="B1434" s="20" t="s">
        <v>51</v>
      </c>
      <c r="C1434" s="21">
        <v>480.0</v>
      </c>
      <c r="D1434" s="22">
        <v>44322.0</v>
      </c>
      <c r="E1434" s="23">
        <v>44423.0</v>
      </c>
      <c r="F1434" s="20" t="s">
        <v>121</v>
      </c>
      <c r="G1434" s="20" t="s">
        <v>101</v>
      </c>
      <c r="H1434" s="24">
        <v>2.0</v>
      </c>
      <c r="I1434" s="25">
        <v>101.0</v>
      </c>
      <c r="J1434" s="26" t="s">
        <v>30</v>
      </c>
      <c r="K1434" s="27">
        <v>1.0</v>
      </c>
      <c r="L1434" s="28" t="s">
        <v>31</v>
      </c>
      <c r="M1434" s="28">
        <v>31250.0</v>
      </c>
      <c r="N1434" s="29"/>
      <c r="O1434" s="30">
        <v>44265.0</v>
      </c>
      <c r="P1434" s="38" t="s">
        <v>911</v>
      </c>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W1434" s="19"/>
      <c r="AX1434" s="19"/>
      <c r="AY1434" s="19"/>
      <c r="AZ1434" s="19"/>
      <c r="BA1434" s="19"/>
      <c r="BB1434" s="19"/>
      <c r="BC1434" s="19"/>
      <c r="BD1434" s="19"/>
      <c r="BE1434" s="19"/>
      <c r="BF1434" s="19"/>
      <c r="BG1434" s="19"/>
      <c r="BH1434" s="19"/>
      <c r="BI1434" s="19"/>
      <c r="BJ1434" s="19"/>
      <c r="BK1434" s="19"/>
      <c r="BL1434" s="19"/>
      <c r="BM1434" s="19"/>
      <c r="BN1434" s="19"/>
      <c r="BO1434" s="19"/>
      <c r="BP1434" s="19"/>
      <c r="BQ1434" s="19"/>
      <c r="BR1434" s="19"/>
      <c r="BS1434" s="19"/>
      <c r="BT1434" s="19"/>
      <c r="BU1434" s="19"/>
      <c r="BV1434" s="19"/>
      <c r="BW1434" s="19"/>
      <c r="BX1434" s="19"/>
      <c r="BY1434" s="19"/>
      <c r="BZ1434" s="19"/>
    </row>
    <row r="1435" hidden="1">
      <c r="A1435" s="20" t="s">
        <v>7</v>
      </c>
      <c r="B1435" s="20" t="s">
        <v>51</v>
      </c>
      <c r="C1435" s="21">
        <v>481.0</v>
      </c>
      <c r="D1435" s="22">
        <v>44322.0</v>
      </c>
      <c r="E1435" s="23">
        <v>44423.0</v>
      </c>
      <c r="F1435" s="20" t="s">
        <v>121</v>
      </c>
      <c r="G1435" s="20" t="s">
        <v>101</v>
      </c>
      <c r="H1435" s="24">
        <v>2.0</v>
      </c>
      <c r="I1435" s="25">
        <v>101.0</v>
      </c>
      <c r="J1435" s="26" t="s">
        <v>30</v>
      </c>
      <c r="K1435" s="27">
        <v>1.0</v>
      </c>
      <c r="L1435" s="28" t="s">
        <v>31</v>
      </c>
      <c r="M1435" s="28">
        <v>31250.0</v>
      </c>
      <c r="N1435" s="29"/>
      <c r="O1435" s="30">
        <v>44265.0</v>
      </c>
      <c r="P1435" s="38" t="s">
        <v>911</v>
      </c>
      <c r="Q1435" s="19"/>
      <c r="R1435" s="19"/>
      <c r="S1435" s="19"/>
      <c r="T1435" s="19"/>
      <c r="U1435" s="19"/>
      <c r="V1435" s="19"/>
      <c r="W1435" s="19"/>
      <c r="X1435" s="19"/>
      <c r="Y1435" s="19"/>
      <c r="Z1435" s="19"/>
      <c r="AA1435" s="19"/>
      <c r="AB1435" s="19"/>
      <c r="AC1435" s="19"/>
      <c r="AD1435" s="19"/>
      <c r="AE1435" s="19"/>
      <c r="AF1435" s="19"/>
      <c r="AG1435" s="19"/>
      <c r="AH1435" s="19"/>
      <c r="AI1435" s="19"/>
      <c r="AJ1435" s="19"/>
      <c r="AK1435" s="19"/>
      <c r="AL1435" s="19"/>
      <c r="AM1435" s="19"/>
      <c r="AN1435" s="19"/>
      <c r="AO1435" s="19"/>
      <c r="AP1435" s="19"/>
      <c r="AQ1435" s="19"/>
      <c r="AR1435" s="19"/>
      <c r="AS1435" s="19"/>
      <c r="AT1435" s="19"/>
      <c r="AU1435" s="19"/>
      <c r="AV1435" s="19"/>
      <c r="AW1435" s="19"/>
      <c r="AX1435" s="19"/>
      <c r="AY1435" s="19"/>
      <c r="AZ1435" s="19"/>
      <c r="BA1435" s="19"/>
      <c r="BB1435" s="19"/>
      <c r="BC1435" s="19"/>
      <c r="BD1435" s="19"/>
      <c r="BE1435" s="19"/>
      <c r="BF1435" s="19"/>
      <c r="BG1435" s="19"/>
      <c r="BH1435" s="19"/>
      <c r="BI1435" s="19"/>
      <c r="BJ1435" s="19"/>
      <c r="BK1435" s="19"/>
      <c r="BL1435" s="19"/>
      <c r="BM1435" s="19"/>
      <c r="BN1435" s="19"/>
      <c r="BO1435" s="19"/>
      <c r="BP1435" s="19"/>
      <c r="BQ1435" s="19"/>
      <c r="BR1435" s="19"/>
      <c r="BS1435" s="19"/>
      <c r="BT1435" s="19"/>
      <c r="BU1435" s="19"/>
      <c r="BV1435" s="19"/>
      <c r="BW1435" s="19"/>
      <c r="BX1435" s="19"/>
      <c r="BY1435" s="19"/>
      <c r="BZ1435" s="19"/>
    </row>
    <row r="1436" hidden="1">
      <c r="A1436" s="20" t="s">
        <v>7</v>
      </c>
      <c r="B1436" s="20" t="s">
        <v>51</v>
      </c>
      <c r="C1436" s="21">
        <v>482.0</v>
      </c>
      <c r="D1436" s="22">
        <v>44322.0</v>
      </c>
      <c r="E1436" s="23">
        <v>44423.0</v>
      </c>
      <c r="F1436" s="20" t="s">
        <v>121</v>
      </c>
      <c r="G1436" s="20" t="s">
        <v>101</v>
      </c>
      <c r="H1436" s="24">
        <v>2.0</v>
      </c>
      <c r="I1436" s="25">
        <v>101.0</v>
      </c>
      <c r="J1436" s="26" t="s">
        <v>30</v>
      </c>
      <c r="K1436" s="27">
        <v>1.0</v>
      </c>
      <c r="L1436" s="28" t="s">
        <v>31</v>
      </c>
      <c r="M1436" s="28">
        <v>31250.0</v>
      </c>
      <c r="N1436" s="29"/>
      <c r="O1436" s="30">
        <v>44265.0</v>
      </c>
      <c r="P1436" s="34" t="s">
        <v>911</v>
      </c>
      <c r="Q1436" s="19"/>
      <c r="R1436" s="19"/>
      <c r="S1436" s="19"/>
      <c r="T1436" s="19"/>
      <c r="U1436" s="19"/>
      <c r="V1436" s="19"/>
      <c r="W1436" s="19"/>
      <c r="X1436" s="19"/>
      <c r="Y1436" s="19"/>
      <c r="Z1436" s="19"/>
      <c r="AA1436" s="19"/>
      <c r="AB1436" s="19"/>
      <c r="AC1436" s="19"/>
      <c r="AD1436" s="19"/>
      <c r="AE1436" s="19"/>
      <c r="AF1436" s="19"/>
      <c r="AG1436" s="19"/>
      <c r="AH1436" s="19"/>
      <c r="AI1436" s="19"/>
      <c r="AJ1436" s="19"/>
      <c r="AK1436" s="19"/>
      <c r="AL1436" s="19"/>
      <c r="AM1436" s="19"/>
      <c r="AN1436" s="19"/>
      <c r="AO1436" s="19"/>
      <c r="AP1436" s="19"/>
      <c r="AQ1436" s="19"/>
      <c r="AR1436" s="19"/>
      <c r="AS1436" s="19"/>
      <c r="AT1436" s="19"/>
      <c r="AU1436" s="19"/>
      <c r="AV1436" s="19"/>
      <c r="AW1436" s="19"/>
      <c r="AX1436" s="19"/>
      <c r="AY1436" s="19"/>
      <c r="AZ1436" s="19"/>
      <c r="BA1436" s="19"/>
      <c r="BB1436" s="19"/>
      <c r="BC1436" s="19"/>
      <c r="BD1436" s="19"/>
      <c r="BE1436" s="19"/>
      <c r="BF1436" s="19"/>
      <c r="BG1436" s="19"/>
      <c r="BH1436" s="19"/>
      <c r="BI1436" s="19"/>
      <c r="BJ1436" s="19"/>
      <c r="BK1436" s="19"/>
      <c r="BL1436" s="19"/>
      <c r="BM1436" s="19"/>
      <c r="BN1436" s="19"/>
      <c r="BO1436" s="19"/>
      <c r="BP1436" s="19"/>
      <c r="BQ1436" s="19"/>
      <c r="BR1436" s="19"/>
      <c r="BS1436" s="19"/>
      <c r="BT1436" s="19"/>
      <c r="BU1436" s="19"/>
      <c r="BV1436" s="19"/>
      <c r="BW1436" s="19"/>
      <c r="BX1436" s="19"/>
      <c r="BY1436" s="19"/>
      <c r="BZ1436" s="19"/>
    </row>
    <row r="1437" hidden="1">
      <c r="A1437" s="20" t="s">
        <v>7</v>
      </c>
      <c r="B1437" s="20" t="s">
        <v>51</v>
      </c>
      <c r="C1437" s="21">
        <v>483.0</v>
      </c>
      <c r="D1437" s="22">
        <v>44322.0</v>
      </c>
      <c r="E1437" s="23">
        <v>44423.0</v>
      </c>
      <c r="F1437" s="20" t="s">
        <v>121</v>
      </c>
      <c r="G1437" s="20" t="s">
        <v>101</v>
      </c>
      <c r="H1437" s="24">
        <v>2.0</v>
      </c>
      <c r="I1437" s="25">
        <v>101.0</v>
      </c>
      <c r="J1437" s="26" t="s">
        <v>30</v>
      </c>
      <c r="K1437" s="27">
        <v>1.0</v>
      </c>
      <c r="L1437" s="28" t="s">
        <v>31</v>
      </c>
      <c r="M1437" s="28">
        <v>31250.0</v>
      </c>
      <c r="N1437" s="29"/>
      <c r="O1437" s="30">
        <v>44265.0</v>
      </c>
      <c r="P1437" s="34" t="s">
        <v>911</v>
      </c>
      <c r="Q1437" s="19"/>
      <c r="R1437" s="19"/>
      <c r="S1437" s="19"/>
      <c r="T1437" s="19"/>
      <c r="U1437" s="19"/>
      <c r="V1437" s="19"/>
      <c r="W1437" s="19"/>
      <c r="X1437" s="19"/>
      <c r="Y1437" s="19"/>
      <c r="Z1437" s="19"/>
      <c r="AA1437" s="19"/>
      <c r="AB1437" s="19"/>
      <c r="AC1437" s="19"/>
      <c r="AD1437" s="19"/>
      <c r="AE1437" s="19"/>
      <c r="AF1437" s="19"/>
      <c r="AG1437" s="19"/>
      <c r="AH1437" s="19"/>
      <c r="AI1437" s="19"/>
      <c r="AJ1437" s="19"/>
      <c r="AK1437" s="19"/>
      <c r="AL1437" s="19"/>
      <c r="AM1437" s="19"/>
      <c r="AN1437" s="19"/>
      <c r="AO1437" s="19"/>
      <c r="AP1437" s="19"/>
      <c r="AQ1437" s="19"/>
      <c r="AR1437" s="19"/>
      <c r="AS1437" s="19"/>
      <c r="AT1437" s="19"/>
      <c r="AU1437" s="19"/>
      <c r="AV1437" s="19"/>
      <c r="AW1437" s="19"/>
      <c r="AX1437" s="19"/>
      <c r="AY1437" s="19"/>
      <c r="AZ1437" s="19"/>
      <c r="BA1437" s="19"/>
      <c r="BB1437" s="19"/>
      <c r="BC1437" s="19"/>
      <c r="BD1437" s="19"/>
      <c r="BE1437" s="19"/>
      <c r="BF1437" s="19"/>
      <c r="BG1437" s="19"/>
      <c r="BH1437" s="19"/>
      <c r="BI1437" s="19"/>
      <c r="BJ1437" s="19"/>
      <c r="BK1437" s="19"/>
      <c r="BL1437" s="19"/>
      <c r="BM1437" s="19"/>
      <c r="BN1437" s="19"/>
      <c r="BO1437" s="19"/>
      <c r="BP1437" s="19"/>
      <c r="BQ1437" s="19"/>
      <c r="BR1437" s="19"/>
      <c r="BS1437" s="19"/>
      <c r="BT1437" s="19"/>
      <c r="BU1437" s="19"/>
      <c r="BV1437" s="19"/>
      <c r="BW1437" s="19"/>
      <c r="BX1437" s="19"/>
      <c r="BY1437" s="19"/>
      <c r="BZ1437" s="19"/>
    </row>
    <row r="1438" hidden="1">
      <c r="A1438" s="20" t="s">
        <v>7</v>
      </c>
      <c r="B1438" s="20" t="s">
        <v>51</v>
      </c>
      <c r="C1438" s="21">
        <v>484.0</v>
      </c>
      <c r="D1438" s="22">
        <v>44322.0</v>
      </c>
      <c r="E1438" s="23">
        <v>44423.0</v>
      </c>
      <c r="F1438" s="20" t="s">
        <v>121</v>
      </c>
      <c r="G1438" s="20" t="s">
        <v>101</v>
      </c>
      <c r="H1438" s="24">
        <v>2.0</v>
      </c>
      <c r="I1438" s="25">
        <v>101.0</v>
      </c>
      <c r="J1438" s="26" t="s">
        <v>30</v>
      </c>
      <c r="K1438" s="27">
        <v>1.0</v>
      </c>
      <c r="L1438" s="28" t="s">
        <v>31</v>
      </c>
      <c r="M1438" s="28">
        <v>31250.0</v>
      </c>
      <c r="N1438" s="29"/>
      <c r="O1438" s="30">
        <v>44265.0</v>
      </c>
      <c r="P1438" s="38" t="s">
        <v>911</v>
      </c>
      <c r="Q1438" s="19"/>
      <c r="R1438" s="19"/>
      <c r="S1438" s="19"/>
      <c r="T1438" s="19"/>
      <c r="U1438" s="19"/>
      <c r="V1438" s="19"/>
      <c r="W1438" s="19"/>
      <c r="X1438" s="19"/>
      <c r="Y1438" s="19"/>
      <c r="Z1438" s="19"/>
      <c r="AA1438" s="19"/>
      <c r="AB1438" s="19"/>
      <c r="AC1438" s="19"/>
      <c r="AD1438" s="19"/>
      <c r="AE1438" s="19"/>
      <c r="AF1438" s="19"/>
      <c r="AG1438" s="19"/>
      <c r="AH1438" s="19"/>
      <c r="AI1438" s="19"/>
      <c r="AJ1438" s="19"/>
      <c r="AK1438" s="19"/>
      <c r="AL1438" s="19"/>
      <c r="AM1438" s="19"/>
      <c r="AN1438" s="19"/>
      <c r="AO1438" s="19"/>
      <c r="AP1438" s="19"/>
      <c r="AQ1438" s="19"/>
      <c r="AR1438" s="19"/>
      <c r="AS1438" s="19"/>
      <c r="AT1438" s="19"/>
      <c r="AU1438" s="19"/>
      <c r="AV1438" s="19"/>
      <c r="AW1438" s="19"/>
      <c r="AX1438" s="19"/>
      <c r="AY1438" s="19"/>
      <c r="AZ1438" s="19"/>
      <c r="BA1438" s="19"/>
      <c r="BB1438" s="19"/>
      <c r="BC1438" s="19"/>
      <c r="BD1438" s="19"/>
      <c r="BE1438" s="19"/>
      <c r="BF1438" s="19"/>
      <c r="BG1438" s="19"/>
      <c r="BH1438" s="19"/>
      <c r="BI1438" s="19"/>
      <c r="BJ1438" s="19"/>
      <c r="BK1438" s="19"/>
      <c r="BL1438" s="19"/>
      <c r="BM1438" s="19"/>
      <c r="BN1438" s="19"/>
      <c r="BO1438" s="19"/>
      <c r="BP1438" s="19"/>
      <c r="BQ1438" s="19"/>
      <c r="BR1438" s="19"/>
      <c r="BS1438" s="19"/>
      <c r="BT1438" s="19"/>
      <c r="BU1438" s="19"/>
      <c r="BV1438" s="19"/>
      <c r="BW1438" s="19"/>
      <c r="BX1438" s="19"/>
      <c r="BY1438" s="19"/>
      <c r="BZ1438" s="19"/>
    </row>
    <row r="1439" hidden="1">
      <c r="A1439" s="20" t="s">
        <v>7</v>
      </c>
      <c r="B1439" s="20" t="s">
        <v>51</v>
      </c>
      <c r="C1439" s="21">
        <v>485.0</v>
      </c>
      <c r="D1439" s="22">
        <v>44322.0</v>
      </c>
      <c r="E1439" s="23">
        <v>44423.0</v>
      </c>
      <c r="F1439" s="20" t="s">
        <v>121</v>
      </c>
      <c r="G1439" s="20" t="s">
        <v>101</v>
      </c>
      <c r="H1439" s="24">
        <v>2.0</v>
      </c>
      <c r="I1439" s="25">
        <v>101.0</v>
      </c>
      <c r="J1439" s="26" t="s">
        <v>30</v>
      </c>
      <c r="K1439" s="27">
        <v>1.0</v>
      </c>
      <c r="L1439" s="28" t="s">
        <v>31</v>
      </c>
      <c r="M1439" s="28">
        <v>31250.0</v>
      </c>
      <c r="N1439" s="29"/>
      <c r="O1439" s="30">
        <v>44265.0</v>
      </c>
      <c r="P1439" s="38" t="s">
        <v>911</v>
      </c>
      <c r="Q1439" s="19"/>
      <c r="R1439" s="19"/>
      <c r="S1439" s="19"/>
      <c r="T1439" s="19"/>
      <c r="U1439" s="19"/>
      <c r="V1439" s="19"/>
      <c r="W1439" s="19"/>
      <c r="X1439" s="19"/>
      <c r="Y1439" s="19"/>
      <c r="Z1439" s="19"/>
      <c r="AA1439" s="19"/>
      <c r="AB1439" s="19"/>
      <c r="AC1439" s="19"/>
      <c r="AD1439" s="19"/>
      <c r="AE1439" s="19"/>
      <c r="AF1439" s="19"/>
      <c r="AG1439" s="19"/>
      <c r="AH1439" s="19"/>
      <c r="AI1439" s="19"/>
      <c r="AJ1439" s="19"/>
      <c r="AK1439" s="19"/>
      <c r="AL1439" s="19"/>
      <c r="AM1439" s="19"/>
      <c r="AN1439" s="19"/>
      <c r="AO1439" s="19"/>
      <c r="AP1439" s="19"/>
      <c r="AQ1439" s="19"/>
      <c r="AR1439" s="19"/>
      <c r="AS1439" s="19"/>
      <c r="AT1439" s="19"/>
      <c r="AU1439" s="19"/>
      <c r="AV1439" s="19"/>
      <c r="AW1439" s="19"/>
      <c r="AX1439" s="19"/>
      <c r="AY1439" s="19"/>
      <c r="AZ1439" s="19"/>
      <c r="BA1439" s="19"/>
      <c r="BB1439" s="19"/>
      <c r="BC1439" s="19"/>
      <c r="BD1439" s="19"/>
      <c r="BE1439" s="19"/>
      <c r="BF1439" s="19"/>
      <c r="BG1439" s="19"/>
      <c r="BH1439" s="19"/>
      <c r="BI1439" s="19"/>
      <c r="BJ1439" s="19"/>
      <c r="BK1439" s="19"/>
      <c r="BL1439" s="19"/>
      <c r="BM1439" s="19"/>
      <c r="BN1439" s="19"/>
      <c r="BO1439" s="19"/>
      <c r="BP1439" s="19"/>
      <c r="BQ1439" s="19"/>
      <c r="BR1439" s="19"/>
      <c r="BS1439" s="19"/>
      <c r="BT1439" s="19"/>
      <c r="BU1439" s="19"/>
      <c r="BV1439" s="19"/>
      <c r="BW1439" s="19"/>
      <c r="BX1439" s="19"/>
      <c r="BY1439" s="19"/>
      <c r="BZ1439" s="19"/>
    </row>
    <row r="1440" hidden="1">
      <c r="A1440" s="20" t="s">
        <v>7</v>
      </c>
      <c r="B1440" s="20" t="s">
        <v>51</v>
      </c>
      <c r="C1440" s="21">
        <v>486.0</v>
      </c>
      <c r="D1440" s="22">
        <v>44322.0</v>
      </c>
      <c r="E1440" s="23">
        <v>44423.0</v>
      </c>
      <c r="F1440" s="20" t="s">
        <v>121</v>
      </c>
      <c r="G1440" s="20" t="s">
        <v>101</v>
      </c>
      <c r="H1440" s="24">
        <v>2.0</v>
      </c>
      <c r="I1440" s="25">
        <v>101.0</v>
      </c>
      <c r="J1440" s="26" t="s">
        <v>30</v>
      </c>
      <c r="K1440" s="27">
        <v>1.0</v>
      </c>
      <c r="L1440" s="28" t="s">
        <v>31</v>
      </c>
      <c r="M1440" s="28">
        <v>31250.0</v>
      </c>
      <c r="N1440" s="29"/>
      <c r="O1440" s="30">
        <v>44265.0</v>
      </c>
      <c r="P1440" s="38" t="s">
        <v>911</v>
      </c>
      <c r="Q1440" s="37"/>
      <c r="R1440" s="37"/>
      <c r="S1440" s="19"/>
      <c r="T1440" s="19"/>
      <c r="U1440" s="19"/>
      <c r="V1440" s="19"/>
      <c r="W1440" s="19"/>
      <c r="X1440" s="19"/>
      <c r="Y1440" s="19"/>
      <c r="Z1440" s="19"/>
      <c r="AA1440" s="19"/>
      <c r="AB1440" s="19"/>
      <c r="AC1440" s="19"/>
      <c r="AD1440" s="19"/>
      <c r="AE1440" s="19"/>
      <c r="AF1440" s="19"/>
      <c r="AG1440" s="19"/>
      <c r="AH1440" s="19"/>
      <c r="AI1440" s="19"/>
      <c r="AJ1440" s="19"/>
      <c r="AK1440" s="19"/>
      <c r="AL1440" s="19"/>
      <c r="AM1440" s="19"/>
      <c r="AN1440" s="19"/>
      <c r="AO1440" s="19"/>
      <c r="AP1440" s="19"/>
      <c r="AQ1440" s="19"/>
      <c r="AR1440" s="19"/>
      <c r="AS1440" s="19"/>
      <c r="AT1440" s="19"/>
      <c r="AU1440" s="19"/>
      <c r="AV1440" s="19"/>
      <c r="AW1440" s="19"/>
      <c r="AX1440" s="19"/>
      <c r="AY1440" s="19"/>
      <c r="AZ1440" s="19"/>
      <c r="BA1440" s="19"/>
      <c r="BB1440" s="19"/>
      <c r="BC1440" s="19"/>
      <c r="BD1440" s="19"/>
      <c r="BE1440" s="19"/>
      <c r="BF1440" s="19"/>
      <c r="BG1440" s="19"/>
      <c r="BH1440" s="19"/>
      <c r="BI1440" s="19"/>
      <c r="BJ1440" s="19"/>
      <c r="BK1440" s="19"/>
      <c r="BL1440" s="19"/>
      <c r="BM1440" s="19"/>
      <c r="BN1440" s="19"/>
      <c r="BO1440" s="19"/>
      <c r="BP1440" s="19"/>
      <c r="BQ1440" s="19"/>
      <c r="BR1440" s="19"/>
      <c r="BS1440" s="19"/>
      <c r="BT1440" s="19"/>
      <c r="BU1440" s="19"/>
      <c r="BV1440" s="19"/>
      <c r="BW1440" s="19"/>
      <c r="BX1440" s="19"/>
      <c r="BY1440" s="19"/>
      <c r="BZ1440" s="19"/>
    </row>
    <row r="1441" hidden="1">
      <c r="A1441" s="20" t="s">
        <v>7</v>
      </c>
      <c r="B1441" s="20" t="s">
        <v>51</v>
      </c>
      <c r="C1441" s="21">
        <v>487.0</v>
      </c>
      <c r="D1441" s="22">
        <v>44322.0</v>
      </c>
      <c r="E1441" s="23">
        <v>44423.0</v>
      </c>
      <c r="F1441" s="20" t="s">
        <v>121</v>
      </c>
      <c r="G1441" s="20" t="s">
        <v>101</v>
      </c>
      <c r="H1441" s="24">
        <v>2.0</v>
      </c>
      <c r="I1441" s="25">
        <v>101.0</v>
      </c>
      <c r="J1441" s="26" t="s">
        <v>30</v>
      </c>
      <c r="K1441" s="27">
        <v>1.0</v>
      </c>
      <c r="L1441" s="28" t="s">
        <v>31</v>
      </c>
      <c r="M1441" s="28">
        <v>31250.0</v>
      </c>
      <c r="N1441" s="29"/>
      <c r="O1441" s="30">
        <v>44265.0</v>
      </c>
      <c r="P1441" s="34" t="s">
        <v>911</v>
      </c>
      <c r="Q1441" s="19"/>
      <c r="R1441" s="19"/>
      <c r="S1441" s="19"/>
      <c r="T1441" s="19"/>
      <c r="U1441" s="19"/>
      <c r="V1441" s="19"/>
      <c r="W1441" s="19"/>
      <c r="X1441" s="19"/>
      <c r="Y1441" s="19"/>
      <c r="Z1441" s="19"/>
      <c r="AA1441" s="19"/>
      <c r="AB1441" s="19"/>
      <c r="AC1441" s="19"/>
      <c r="AD1441" s="19"/>
      <c r="AE1441" s="19"/>
      <c r="AF1441" s="19"/>
      <c r="AG1441" s="19"/>
      <c r="AH1441" s="19"/>
      <c r="AI1441" s="19"/>
      <c r="AJ1441" s="19"/>
      <c r="AK1441" s="19"/>
      <c r="AL1441" s="19"/>
      <c r="AM1441" s="19"/>
      <c r="AN1441" s="19"/>
      <c r="AO1441" s="19"/>
      <c r="AP1441" s="19"/>
      <c r="AQ1441" s="19"/>
      <c r="AR1441" s="19"/>
      <c r="AS1441" s="19"/>
      <c r="AT1441" s="19"/>
      <c r="AU1441" s="19"/>
      <c r="AV1441" s="19"/>
      <c r="AW1441" s="19"/>
      <c r="AX1441" s="19"/>
      <c r="AY1441" s="19"/>
      <c r="AZ1441" s="19"/>
      <c r="BA1441" s="19"/>
      <c r="BB1441" s="19"/>
      <c r="BC1441" s="19"/>
      <c r="BD1441" s="19"/>
      <c r="BE1441" s="19"/>
      <c r="BF1441" s="19"/>
      <c r="BG1441" s="19"/>
      <c r="BH1441" s="19"/>
      <c r="BI1441" s="19"/>
      <c r="BJ1441" s="19"/>
      <c r="BK1441" s="19"/>
      <c r="BL1441" s="19"/>
      <c r="BM1441" s="19"/>
      <c r="BN1441" s="19"/>
      <c r="BO1441" s="19"/>
      <c r="BP1441" s="19"/>
      <c r="BQ1441" s="19"/>
      <c r="BR1441" s="19"/>
      <c r="BS1441" s="19"/>
      <c r="BT1441" s="19"/>
      <c r="BU1441" s="19"/>
      <c r="BV1441" s="19"/>
      <c r="BW1441" s="19"/>
      <c r="BX1441" s="19"/>
      <c r="BY1441" s="19"/>
      <c r="BZ1441" s="19"/>
    </row>
    <row r="1442" hidden="1">
      <c r="A1442" s="20" t="s">
        <v>7</v>
      </c>
      <c r="B1442" s="20" t="s">
        <v>51</v>
      </c>
      <c r="C1442" s="21">
        <v>450.0</v>
      </c>
      <c r="D1442" s="22">
        <v>44264.0</v>
      </c>
      <c r="E1442" s="23">
        <v>44423.0</v>
      </c>
      <c r="F1442" s="20" t="s">
        <v>121</v>
      </c>
      <c r="G1442" s="20" t="s">
        <v>101</v>
      </c>
      <c r="H1442" s="24">
        <v>2.0</v>
      </c>
      <c r="I1442" s="25">
        <v>207.0</v>
      </c>
      <c r="J1442" s="26" t="s">
        <v>30</v>
      </c>
      <c r="K1442" s="27">
        <v>1.0</v>
      </c>
      <c r="L1442" s="28" t="s">
        <v>31</v>
      </c>
      <c r="M1442" s="28">
        <v>0.0</v>
      </c>
      <c r="N1442" s="33"/>
      <c r="O1442" s="33"/>
      <c r="P1442" s="26" t="s">
        <v>48</v>
      </c>
      <c r="Q1442" s="19"/>
      <c r="R1442" s="19"/>
      <c r="S1442" s="19"/>
      <c r="T1442" s="19"/>
      <c r="U1442" s="19"/>
      <c r="V1442" s="19"/>
      <c r="W1442" s="19"/>
      <c r="X1442" s="19"/>
      <c r="Y1442" s="19"/>
      <c r="Z1442" s="19"/>
      <c r="AA1442" s="19"/>
      <c r="AB1442" s="19"/>
      <c r="AC1442" s="19"/>
      <c r="AD1442" s="19"/>
      <c r="AE1442" s="19"/>
      <c r="AF1442" s="19"/>
      <c r="AG1442" s="19"/>
      <c r="AH1442" s="19"/>
      <c r="AI1442" s="19"/>
      <c r="AJ1442" s="19"/>
      <c r="AK1442" s="19"/>
      <c r="AL1442" s="19"/>
      <c r="AM1442" s="19"/>
      <c r="AN1442" s="19"/>
      <c r="AO1442" s="19"/>
      <c r="AP1442" s="19"/>
      <c r="AQ1442" s="19"/>
      <c r="AR1442" s="19"/>
      <c r="AS1442" s="19"/>
      <c r="AT1442" s="19"/>
      <c r="AU1442" s="19"/>
      <c r="AV1442" s="19"/>
      <c r="AW1442" s="19"/>
      <c r="AX1442" s="19"/>
      <c r="AY1442" s="19"/>
      <c r="AZ1442" s="19"/>
      <c r="BA1442" s="19"/>
      <c r="BB1442" s="19"/>
      <c r="BC1442" s="19"/>
      <c r="BD1442" s="19"/>
      <c r="BE1442" s="19"/>
      <c r="BF1442" s="19"/>
      <c r="BG1442" s="19"/>
      <c r="BH1442" s="19"/>
      <c r="BI1442" s="19"/>
      <c r="BJ1442" s="19"/>
      <c r="BK1442" s="19"/>
      <c r="BL1442" s="19"/>
      <c r="BM1442" s="19"/>
      <c r="BN1442" s="19"/>
      <c r="BO1442" s="19"/>
      <c r="BP1442" s="19"/>
      <c r="BQ1442" s="19"/>
      <c r="BR1442" s="19"/>
      <c r="BS1442" s="19"/>
      <c r="BT1442" s="19"/>
      <c r="BU1442" s="19"/>
      <c r="BV1442" s="19"/>
      <c r="BW1442" s="19"/>
      <c r="BX1442" s="19"/>
      <c r="BY1442" s="19"/>
      <c r="BZ1442" s="19"/>
    </row>
    <row r="1443">
      <c r="A1443" s="20" t="s">
        <v>7</v>
      </c>
      <c r="B1443" s="20" t="s">
        <v>38</v>
      </c>
      <c r="C1443" s="21">
        <v>1170.0</v>
      </c>
      <c r="D1443" s="22">
        <v>43841.0</v>
      </c>
      <c r="E1443" s="23">
        <v>43903.0</v>
      </c>
      <c r="F1443" s="20" t="s">
        <v>87</v>
      </c>
      <c r="G1443" s="20" t="s">
        <v>29</v>
      </c>
      <c r="H1443" s="24">
        <v>1.0</v>
      </c>
      <c r="I1443" s="25">
        <v>61.0</v>
      </c>
      <c r="J1443" s="26" t="s">
        <v>30</v>
      </c>
      <c r="K1443" s="27">
        <v>1.0</v>
      </c>
      <c r="L1443" s="28" t="s">
        <v>31</v>
      </c>
      <c r="M1443" s="28">
        <v>50000.0</v>
      </c>
      <c r="N1443" s="29"/>
      <c r="O1443" s="30">
        <v>43841.0</v>
      </c>
      <c r="P1443" s="36" t="s">
        <v>30</v>
      </c>
      <c r="Q1443" s="37"/>
      <c r="R1443" s="19"/>
      <c r="S1443" s="19"/>
      <c r="T1443" s="31">
        <f>IF(ROUNDUP(MONTH(E1443)/3,0)-1=0,4,ROUNDUP(MONTH(E1443)/3,0)-1)</f>
        <v>4</v>
      </c>
      <c r="U1443" s="19"/>
      <c r="V1443" s="19"/>
      <c r="W1443" s="19"/>
      <c r="X1443" s="19"/>
      <c r="Y1443" s="19"/>
      <c r="Z1443" s="19"/>
      <c r="AA1443" s="19"/>
      <c r="AB1443" s="19"/>
      <c r="AC1443" s="19"/>
      <c r="AD1443" s="19"/>
      <c r="AE1443" s="19"/>
      <c r="AF1443" s="19"/>
      <c r="AG1443" s="19"/>
      <c r="AH1443" s="19"/>
      <c r="AI1443" s="19"/>
      <c r="AJ1443" s="19"/>
      <c r="AK1443" s="19"/>
      <c r="AL1443" s="19"/>
      <c r="AM1443" s="19"/>
      <c r="AN1443" s="19"/>
      <c r="AO1443" s="19"/>
      <c r="AP1443" s="19"/>
      <c r="AQ1443" s="19"/>
      <c r="AR1443" s="19"/>
      <c r="AS1443" s="19"/>
      <c r="AT1443" s="19"/>
      <c r="AU1443" s="19"/>
      <c r="AV1443" s="19"/>
      <c r="AW1443" s="19"/>
      <c r="AX1443" s="19"/>
      <c r="AY1443" s="19"/>
      <c r="AZ1443" s="19"/>
      <c r="BA1443" s="19"/>
      <c r="BB1443" s="19"/>
      <c r="BC1443" s="19"/>
      <c r="BD1443" s="19"/>
      <c r="BE1443" s="19"/>
      <c r="BF1443" s="19"/>
      <c r="BG1443" s="19"/>
      <c r="BH1443" s="19"/>
      <c r="BI1443" s="19"/>
      <c r="BJ1443" s="19"/>
      <c r="BK1443" s="19"/>
      <c r="BL1443" s="19"/>
      <c r="BM1443" s="19"/>
      <c r="BN1443" s="19"/>
      <c r="BO1443" s="19"/>
      <c r="BP1443" s="19"/>
      <c r="BQ1443" s="19"/>
      <c r="BR1443" s="19"/>
      <c r="BS1443" s="19"/>
      <c r="BT1443" s="19"/>
      <c r="BU1443" s="19"/>
      <c r="BV1443" s="19"/>
      <c r="BW1443" s="19"/>
      <c r="BX1443" s="19"/>
      <c r="BY1443" s="19"/>
      <c r="BZ1443" s="19"/>
    </row>
    <row r="1444" hidden="1">
      <c r="A1444" s="20" t="s">
        <v>5</v>
      </c>
      <c r="B1444" s="20" t="s">
        <v>44</v>
      </c>
      <c r="C1444" s="21">
        <v>31.0</v>
      </c>
      <c r="D1444" s="22">
        <v>44338.0</v>
      </c>
      <c r="E1444" s="23">
        <v>44424.0</v>
      </c>
      <c r="F1444" s="20" t="s">
        <v>121</v>
      </c>
      <c r="G1444" s="20" t="s">
        <v>101</v>
      </c>
      <c r="H1444" s="24">
        <v>2.0</v>
      </c>
      <c r="I1444" s="25">
        <v>86.0</v>
      </c>
      <c r="J1444" s="26" t="s">
        <v>30</v>
      </c>
      <c r="K1444" s="27">
        <v>1.0</v>
      </c>
      <c r="L1444" s="28" t="s">
        <v>31</v>
      </c>
      <c r="M1444" s="28">
        <v>15000.0</v>
      </c>
      <c r="N1444" s="29"/>
      <c r="O1444" s="30">
        <v>44433.0</v>
      </c>
      <c r="P1444" s="36" t="s">
        <v>149</v>
      </c>
      <c r="Q1444" s="19"/>
      <c r="R1444" s="19"/>
      <c r="S1444" s="19"/>
      <c r="T1444" s="19"/>
      <c r="U1444" s="19"/>
      <c r="V1444" s="19"/>
      <c r="W1444" s="19"/>
      <c r="X1444" s="19"/>
      <c r="Y1444" s="19"/>
      <c r="Z1444" s="19"/>
      <c r="AA1444" s="19"/>
      <c r="AB1444" s="19"/>
      <c r="AC1444" s="19"/>
      <c r="AD1444" s="19"/>
      <c r="AE1444" s="19"/>
      <c r="AF1444" s="19"/>
      <c r="AG1444" s="19"/>
      <c r="AH1444" s="19"/>
      <c r="AI1444" s="19"/>
      <c r="AJ1444" s="19"/>
      <c r="AK1444" s="19"/>
      <c r="AL1444" s="19"/>
      <c r="AM1444" s="19"/>
      <c r="AN1444" s="19"/>
      <c r="AO1444" s="19"/>
      <c r="AP1444" s="19"/>
      <c r="AQ1444" s="19"/>
      <c r="AR1444" s="19"/>
      <c r="AS1444" s="19"/>
      <c r="AT1444" s="19"/>
      <c r="AU1444" s="19"/>
      <c r="AV1444" s="19"/>
      <c r="AW1444" s="19"/>
      <c r="AX1444" s="19"/>
      <c r="AY1444" s="19"/>
      <c r="AZ1444" s="19"/>
      <c r="BA1444" s="19"/>
      <c r="BB1444" s="19"/>
      <c r="BC1444" s="19"/>
      <c r="BD1444" s="19"/>
      <c r="BE1444" s="19"/>
      <c r="BF1444" s="19"/>
      <c r="BG1444" s="19"/>
      <c r="BH1444" s="19"/>
      <c r="BI1444" s="19"/>
      <c r="BJ1444" s="19"/>
      <c r="BK1444" s="19"/>
      <c r="BL1444" s="19"/>
      <c r="BM1444" s="19"/>
      <c r="BN1444" s="19"/>
      <c r="BO1444" s="19"/>
      <c r="BP1444" s="19"/>
      <c r="BQ1444" s="19"/>
      <c r="BR1444" s="19"/>
      <c r="BS1444" s="19"/>
      <c r="BT1444" s="19"/>
      <c r="BU1444" s="19"/>
      <c r="BV1444" s="19"/>
      <c r="BW1444" s="19"/>
      <c r="BX1444" s="19"/>
      <c r="BY1444" s="19"/>
      <c r="BZ1444" s="19"/>
    </row>
    <row r="1445">
      <c r="A1445" s="20" t="s">
        <v>7</v>
      </c>
      <c r="B1445" s="20" t="s">
        <v>38</v>
      </c>
      <c r="C1445" s="21">
        <v>1171.0</v>
      </c>
      <c r="D1445" s="22">
        <v>43841.0</v>
      </c>
      <c r="E1445" s="23">
        <v>43903.0</v>
      </c>
      <c r="F1445" s="20" t="s">
        <v>87</v>
      </c>
      <c r="G1445" s="20" t="s">
        <v>29</v>
      </c>
      <c r="H1445" s="24">
        <v>1.0</v>
      </c>
      <c r="I1445" s="25">
        <v>61.0</v>
      </c>
      <c r="J1445" s="26" t="s">
        <v>30</v>
      </c>
      <c r="K1445" s="27">
        <v>1.0</v>
      </c>
      <c r="L1445" s="28" t="s">
        <v>31</v>
      </c>
      <c r="M1445" s="28">
        <v>50000.0</v>
      </c>
      <c r="N1445" s="29"/>
      <c r="O1445" s="30">
        <v>43841.0</v>
      </c>
      <c r="P1445" s="26" t="s">
        <v>30</v>
      </c>
      <c r="Q1445" s="19"/>
      <c r="R1445" s="19"/>
      <c r="S1445" s="19"/>
      <c r="T1445" s="31">
        <f t="shared" ref="T1445:T1446" si="13">IF(ROUNDUP(MONTH(E1445)/3,0)-1=0,4,ROUNDUP(MONTH(E1445)/3,0)-1)</f>
        <v>4</v>
      </c>
      <c r="U1445" s="19"/>
      <c r="V1445" s="19"/>
      <c r="W1445" s="19"/>
      <c r="X1445" s="19"/>
      <c r="Y1445" s="19"/>
      <c r="Z1445" s="19"/>
      <c r="AA1445" s="19"/>
      <c r="AB1445" s="19"/>
      <c r="AC1445" s="19"/>
      <c r="AD1445" s="19"/>
      <c r="AE1445" s="19"/>
      <c r="AF1445" s="19"/>
      <c r="AG1445" s="19"/>
      <c r="AH1445" s="19"/>
      <c r="AI1445" s="19"/>
      <c r="AJ1445" s="19"/>
      <c r="AK1445" s="19"/>
      <c r="AL1445" s="19"/>
      <c r="AM1445" s="19"/>
      <c r="AN1445" s="19"/>
      <c r="AO1445" s="19"/>
      <c r="AP1445" s="19"/>
      <c r="AQ1445" s="19"/>
      <c r="AR1445" s="19"/>
      <c r="AS1445" s="19"/>
      <c r="AT1445" s="19"/>
      <c r="AU1445" s="19"/>
      <c r="AV1445" s="19"/>
      <c r="AW1445" s="19"/>
      <c r="AX1445" s="19"/>
      <c r="AY1445" s="19"/>
      <c r="AZ1445" s="19"/>
      <c r="BA1445" s="19"/>
      <c r="BB1445" s="19"/>
      <c r="BC1445" s="19"/>
      <c r="BD1445" s="19"/>
      <c r="BE1445" s="19"/>
      <c r="BF1445" s="19"/>
      <c r="BG1445" s="19"/>
      <c r="BH1445" s="19"/>
      <c r="BI1445" s="19"/>
      <c r="BJ1445" s="19"/>
      <c r="BK1445" s="19"/>
      <c r="BL1445" s="19"/>
      <c r="BM1445" s="19"/>
      <c r="BN1445" s="19"/>
      <c r="BO1445" s="19"/>
      <c r="BP1445" s="19"/>
      <c r="BQ1445" s="19"/>
      <c r="BR1445" s="19"/>
      <c r="BS1445" s="19"/>
      <c r="BT1445" s="19"/>
      <c r="BU1445" s="19"/>
      <c r="BV1445" s="19"/>
      <c r="BW1445" s="19"/>
      <c r="BX1445" s="19"/>
      <c r="BY1445" s="19"/>
      <c r="BZ1445" s="19"/>
    </row>
    <row r="1446">
      <c r="A1446" s="20" t="s">
        <v>7</v>
      </c>
      <c r="B1446" s="20" t="s">
        <v>38</v>
      </c>
      <c r="C1446" s="21">
        <v>1172.0</v>
      </c>
      <c r="D1446" s="22">
        <v>43841.0</v>
      </c>
      <c r="E1446" s="23">
        <v>43903.0</v>
      </c>
      <c r="F1446" s="20" t="s">
        <v>87</v>
      </c>
      <c r="G1446" s="20" t="s">
        <v>29</v>
      </c>
      <c r="H1446" s="24">
        <v>1.0</v>
      </c>
      <c r="I1446" s="25">
        <v>61.0</v>
      </c>
      <c r="J1446" s="26" t="s">
        <v>30</v>
      </c>
      <c r="K1446" s="27">
        <v>1.0</v>
      </c>
      <c r="L1446" s="28" t="s">
        <v>31</v>
      </c>
      <c r="M1446" s="28">
        <v>50000.0</v>
      </c>
      <c r="N1446" s="29"/>
      <c r="O1446" s="30">
        <v>43841.0</v>
      </c>
      <c r="P1446" s="36" t="s">
        <v>30</v>
      </c>
      <c r="Q1446" s="19"/>
      <c r="R1446" s="19"/>
      <c r="S1446" s="19"/>
      <c r="T1446" s="31">
        <f t="shared" si="13"/>
        <v>4</v>
      </c>
      <c r="U1446" s="19"/>
      <c r="V1446" s="19"/>
      <c r="W1446" s="19"/>
      <c r="X1446" s="19"/>
      <c r="Y1446" s="19"/>
      <c r="Z1446" s="19"/>
      <c r="AA1446" s="19"/>
      <c r="AB1446" s="19"/>
      <c r="AC1446" s="19"/>
      <c r="AD1446" s="19"/>
      <c r="AE1446" s="19"/>
      <c r="AF1446" s="19"/>
      <c r="AG1446" s="19"/>
      <c r="AH1446" s="19"/>
      <c r="AI1446" s="19"/>
      <c r="AJ1446" s="19"/>
      <c r="AK1446" s="19"/>
      <c r="AL1446" s="19"/>
      <c r="AM1446" s="19"/>
      <c r="AN1446" s="19"/>
      <c r="AO1446" s="19"/>
      <c r="AP1446" s="19"/>
      <c r="AQ1446" s="19"/>
      <c r="AR1446" s="19"/>
      <c r="AS1446" s="19"/>
      <c r="AT1446" s="19"/>
      <c r="AU1446" s="19"/>
      <c r="AV1446" s="19"/>
      <c r="AW1446" s="19"/>
      <c r="AX1446" s="19"/>
      <c r="AY1446" s="19"/>
      <c r="AZ1446" s="19"/>
      <c r="BA1446" s="19"/>
      <c r="BB1446" s="19"/>
      <c r="BC1446" s="19"/>
      <c r="BD1446" s="19"/>
      <c r="BE1446" s="19"/>
      <c r="BF1446" s="19"/>
      <c r="BG1446" s="19"/>
      <c r="BH1446" s="19"/>
      <c r="BI1446" s="19"/>
      <c r="BJ1446" s="19"/>
      <c r="BK1446" s="19"/>
      <c r="BL1446" s="19"/>
      <c r="BM1446" s="19"/>
      <c r="BN1446" s="19"/>
      <c r="BO1446" s="19"/>
      <c r="BP1446" s="19"/>
      <c r="BQ1446" s="19"/>
      <c r="BR1446" s="19"/>
      <c r="BS1446" s="19"/>
      <c r="BT1446" s="19"/>
      <c r="BU1446" s="19"/>
      <c r="BV1446" s="19"/>
      <c r="BW1446" s="19"/>
      <c r="BX1446" s="19"/>
      <c r="BY1446" s="19"/>
      <c r="BZ1446" s="19"/>
    </row>
    <row r="1447" hidden="1">
      <c r="A1447" s="20" t="s">
        <v>6</v>
      </c>
      <c r="B1447" s="20" t="s">
        <v>22</v>
      </c>
      <c r="C1447" s="21">
        <v>1568.0</v>
      </c>
      <c r="D1447" s="22">
        <v>44314.0</v>
      </c>
      <c r="E1447" s="23">
        <v>44428.0</v>
      </c>
      <c r="F1447" s="20" t="s">
        <v>121</v>
      </c>
      <c r="G1447" s="20" t="s">
        <v>101</v>
      </c>
      <c r="H1447" s="24">
        <v>2.0</v>
      </c>
      <c r="I1447" s="25">
        <v>114.0</v>
      </c>
      <c r="J1447" s="26" t="s">
        <v>30</v>
      </c>
      <c r="K1447" s="27">
        <v>1.0</v>
      </c>
      <c r="L1447" s="28" t="s">
        <v>31</v>
      </c>
      <c r="M1447" s="28">
        <v>100000.0</v>
      </c>
      <c r="N1447" s="29"/>
      <c r="O1447" s="30">
        <v>44273.0</v>
      </c>
      <c r="P1447" s="34" t="s">
        <v>912</v>
      </c>
      <c r="Q1447" s="19"/>
      <c r="R1447" s="19"/>
      <c r="S1447" s="19"/>
      <c r="T1447" s="19"/>
      <c r="U1447" s="19"/>
      <c r="V1447" s="19"/>
      <c r="W1447" s="19"/>
      <c r="X1447" s="19"/>
      <c r="Y1447" s="19"/>
      <c r="Z1447" s="19"/>
      <c r="AA1447" s="19"/>
      <c r="AB1447" s="19"/>
      <c r="AC1447" s="19"/>
      <c r="AD1447" s="19"/>
      <c r="AE1447" s="19"/>
      <c r="AF1447" s="19"/>
      <c r="AG1447" s="19"/>
      <c r="AH1447" s="19"/>
      <c r="AI1447" s="19"/>
      <c r="AJ1447" s="19"/>
      <c r="AK1447" s="19"/>
      <c r="AL1447" s="19"/>
      <c r="AM1447" s="19"/>
      <c r="AN1447" s="19"/>
      <c r="AO1447" s="19"/>
      <c r="AP1447" s="19"/>
      <c r="AQ1447" s="19"/>
      <c r="AR1447" s="19"/>
      <c r="AS1447" s="19"/>
      <c r="AT1447" s="19"/>
      <c r="AU1447" s="19"/>
      <c r="AV1447" s="19"/>
      <c r="AW1447" s="19"/>
      <c r="AX1447" s="19"/>
      <c r="AY1447" s="19"/>
      <c r="AZ1447" s="19"/>
      <c r="BA1447" s="19"/>
      <c r="BB1447" s="19"/>
      <c r="BC1447" s="19"/>
      <c r="BD1447" s="19"/>
      <c r="BE1447" s="19"/>
      <c r="BF1447" s="19"/>
      <c r="BG1447" s="19"/>
      <c r="BH1447" s="19"/>
      <c r="BI1447" s="19"/>
      <c r="BJ1447" s="19"/>
      <c r="BK1447" s="19"/>
      <c r="BL1447" s="19"/>
      <c r="BM1447" s="19"/>
      <c r="BN1447" s="19"/>
      <c r="BO1447" s="19"/>
      <c r="BP1447" s="19"/>
      <c r="BQ1447" s="19"/>
      <c r="BR1447" s="19"/>
      <c r="BS1447" s="19"/>
      <c r="BT1447" s="19"/>
      <c r="BU1447" s="19"/>
      <c r="BV1447" s="19"/>
      <c r="BW1447" s="19"/>
      <c r="BX1447" s="19"/>
      <c r="BY1447" s="19"/>
      <c r="BZ1447" s="19"/>
    </row>
    <row r="1448" hidden="1">
      <c r="A1448" s="20" t="s">
        <v>6</v>
      </c>
      <c r="B1448" s="20" t="s">
        <v>22</v>
      </c>
      <c r="C1448" s="21">
        <v>1569.0</v>
      </c>
      <c r="D1448" s="22">
        <v>44314.0</v>
      </c>
      <c r="E1448" s="23">
        <v>44428.0</v>
      </c>
      <c r="F1448" s="20" t="s">
        <v>121</v>
      </c>
      <c r="G1448" s="20" t="s">
        <v>101</v>
      </c>
      <c r="H1448" s="24">
        <v>2.0</v>
      </c>
      <c r="I1448" s="25">
        <v>114.0</v>
      </c>
      <c r="J1448" s="26" t="s">
        <v>30</v>
      </c>
      <c r="K1448" s="27">
        <v>1.0</v>
      </c>
      <c r="L1448" s="28" t="s">
        <v>31</v>
      </c>
      <c r="M1448" s="28">
        <v>50000.0</v>
      </c>
      <c r="N1448" s="29"/>
      <c r="O1448" s="30">
        <v>44273.0</v>
      </c>
      <c r="P1448" s="34" t="s">
        <v>912</v>
      </c>
      <c r="Q1448" s="19"/>
      <c r="R1448" s="19"/>
      <c r="S1448" s="19"/>
      <c r="T1448" s="19"/>
      <c r="U1448" s="19"/>
      <c r="V1448" s="19"/>
      <c r="W1448" s="19"/>
      <c r="X1448" s="19"/>
      <c r="Y1448" s="19"/>
      <c r="Z1448" s="19"/>
      <c r="AA1448" s="19"/>
      <c r="AB1448" s="19"/>
      <c r="AC1448" s="19"/>
      <c r="AD1448" s="19"/>
      <c r="AE1448" s="19"/>
      <c r="AF1448" s="19"/>
      <c r="AG1448" s="19"/>
      <c r="AH1448" s="19"/>
      <c r="AI1448" s="19"/>
      <c r="AJ1448" s="19"/>
      <c r="AK1448" s="19"/>
      <c r="AL1448" s="19"/>
      <c r="AM1448" s="19"/>
      <c r="AN1448" s="19"/>
      <c r="AO1448" s="19"/>
      <c r="AP1448" s="19"/>
      <c r="AQ1448" s="19"/>
      <c r="AR1448" s="19"/>
      <c r="AS1448" s="19"/>
      <c r="AT1448" s="19"/>
      <c r="AU1448" s="19"/>
      <c r="AV1448" s="19"/>
      <c r="AW1448" s="19"/>
      <c r="AX1448" s="19"/>
      <c r="AY1448" s="19"/>
      <c r="AZ1448" s="19"/>
      <c r="BA1448" s="19"/>
      <c r="BB1448" s="19"/>
      <c r="BC1448" s="19"/>
      <c r="BD1448" s="19"/>
      <c r="BE1448" s="19"/>
      <c r="BF1448" s="19"/>
      <c r="BG1448" s="19"/>
      <c r="BH1448" s="19"/>
      <c r="BI1448" s="19"/>
      <c r="BJ1448" s="19"/>
      <c r="BK1448" s="19"/>
      <c r="BL1448" s="19"/>
      <c r="BM1448" s="19"/>
      <c r="BN1448" s="19"/>
      <c r="BO1448" s="19"/>
      <c r="BP1448" s="19"/>
      <c r="BQ1448" s="19"/>
      <c r="BR1448" s="19"/>
      <c r="BS1448" s="19"/>
      <c r="BT1448" s="19"/>
      <c r="BU1448" s="19"/>
      <c r="BV1448" s="19"/>
      <c r="BW1448" s="19"/>
      <c r="BX1448" s="19"/>
      <c r="BY1448" s="19"/>
      <c r="BZ1448" s="19"/>
    </row>
    <row r="1449" hidden="1">
      <c r="A1449" s="20" t="s">
        <v>7</v>
      </c>
      <c r="B1449" s="20" t="s">
        <v>33</v>
      </c>
      <c r="C1449" s="21">
        <v>943.0</v>
      </c>
      <c r="D1449" s="22">
        <v>44406.0</v>
      </c>
      <c r="E1449" s="23">
        <v>44430.0</v>
      </c>
      <c r="F1449" s="20" t="s">
        <v>121</v>
      </c>
      <c r="G1449" s="20" t="s">
        <v>101</v>
      </c>
      <c r="H1449" s="24">
        <v>2.0</v>
      </c>
      <c r="I1449" s="25">
        <v>24.0</v>
      </c>
      <c r="J1449" s="26" t="s">
        <v>34</v>
      </c>
      <c r="K1449" s="27">
        <v>0.0</v>
      </c>
      <c r="L1449" s="28" t="s">
        <v>35</v>
      </c>
      <c r="M1449" s="28">
        <v>300000.0</v>
      </c>
      <c r="N1449" s="33"/>
      <c r="O1449" s="33"/>
      <c r="P1449" s="36" t="s">
        <v>913</v>
      </c>
      <c r="Q1449" s="19"/>
      <c r="R1449" s="19"/>
      <c r="S1449" s="19"/>
      <c r="T1449" s="19"/>
      <c r="U1449" s="19"/>
      <c r="V1449" s="19"/>
      <c r="W1449" s="19"/>
      <c r="X1449" s="19"/>
      <c r="Y1449" s="19"/>
      <c r="Z1449" s="19"/>
      <c r="AA1449" s="19"/>
      <c r="AB1449" s="19"/>
      <c r="AC1449" s="19"/>
      <c r="AD1449" s="19"/>
      <c r="AE1449" s="19"/>
      <c r="AF1449" s="19"/>
      <c r="AG1449" s="19"/>
      <c r="AH1449" s="19"/>
      <c r="AI1449" s="19"/>
      <c r="AJ1449" s="19"/>
      <c r="AK1449" s="19"/>
      <c r="AL1449" s="19"/>
      <c r="AM1449" s="19"/>
      <c r="AN1449" s="19"/>
      <c r="AO1449" s="19"/>
      <c r="AP1449" s="19"/>
      <c r="AQ1449" s="19"/>
      <c r="AR1449" s="19"/>
      <c r="AS1449" s="19"/>
      <c r="AT1449" s="19"/>
      <c r="AU1449" s="19"/>
      <c r="AV1449" s="19"/>
      <c r="AW1449" s="19"/>
      <c r="AX1449" s="19"/>
      <c r="AY1449" s="19"/>
      <c r="AZ1449" s="19"/>
      <c r="BA1449" s="19"/>
      <c r="BB1449" s="19"/>
      <c r="BC1449" s="19"/>
      <c r="BD1449" s="19"/>
      <c r="BE1449" s="19"/>
      <c r="BF1449" s="19"/>
      <c r="BG1449" s="19"/>
      <c r="BH1449" s="19"/>
      <c r="BI1449" s="19"/>
      <c r="BJ1449" s="19"/>
      <c r="BK1449" s="19"/>
      <c r="BL1449" s="19"/>
      <c r="BM1449" s="19"/>
      <c r="BN1449" s="19"/>
      <c r="BO1449" s="19"/>
      <c r="BP1449" s="19"/>
      <c r="BQ1449" s="19"/>
      <c r="BR1449" s="19"/>
      <c r="BS1449" s="19"/>
      <c r="BT1449" s="19"/>
      <c r="BU1449" s="19"/>
      <c r="BV1449" s="19"/>
      <c r="BW1449" s="19"/>
      <c r="BX1449" s="19"/>
      <c r="BY1449" s="19"/>
      <c r="BZ1449" s="19"/>
    </row>
    <row r="1450" hidden="1">
      <c r="A1450" s="20" t="s">
        <v>5</v>
      </c>
      <c r="B1450" s="20" t="s">
        <v>38</v>
      </c>
      <c r="C1450" s="21">
        <v>1139.0</v>
      </c>
      <c r="D1450" s="22">
        <v>44417.0</v>
      </c>
      <c r="E1450" s="23">
        <v>44431.0</v>
      </c>
      <c r="F1450" s="20" t="s">
        <v>121</v>
      </c>
      <c r="G1450" s="20" t="s">
        <v>101</v>
      </c>
      <c r="H1450" s="24">
        <v>2.0</v>
      </c>
      <c r="I1450" s="25">
        <v>14.0</v>
      </c>
      <c r="J1450" s="26" t="s">
        <v>30</v>
      </c>
      <c r="K1450" s="27">
        <v>1.0</v>
      </c>
      <c r="L1450" s="28" t="s">
        <v>31</v>
      </c>
      <c r="M1450" s="28">
        <v>17500.0</v>
      </c>
      <c r="N1450" s="29"/>
      <c r="O1450" s="30">
        <v>44451.0</v>
      </c>
      <c r="P1450" s="36" t="s">
        <v>914</v>
      </c>
      <c r="Q1450" s="19"/>
      <c r="R1450" s="19"/>
      <c r="S1450" s="19"/>
      <c r="T1450" s="19"/>
      <c r="U1450" s="19"/>
      <c r="V1450" s="19"/>
      <c r="W1450" s="19"/>
      <c r="X1450" s="19"/>
      <c r="Y1450" s="19"/>
      <c r="Z1450" s="19"/>
      <c r="AA1450" s="19"/>
      <c r="AB1450" s="19"/>
      <c r="AC1450" s="19"/>
      <c r="AD1450" s="19"/>
      <c r="AE1450" s="19"/>
      <c r="AF1450" s="19"/>
      <c r="AG1450" s="19"/>
      <c r="AH1450" s="19"/>
      <c r="AI1450" s="19"/>
      <c r="AJ1450" s="19"/>
      <c r="AK1450" s="19"/>
      <c r="AL1450" s="19"/>
      <c r="AM1450" s="19"/>
      <c r="AN1450" s="19"/>
      <c r="AO1450" s="19"/>
      <c r="AP1450" s="19"/>
      <c r="AQ1450" s="19"/>
      <c r="AR1450" s="19"/>
      <c r="AS1450" s="19"/>
      <c r="AT1450" s="19"/>
      <c r="AU1450" s="19"/>
      <c r="AV1450" s="19"/>
      <c r="AW1450" s="19"/>
      <c r="AX1450" s="19"/>
      <c r="AY1450" s="19"/>
      <c r="AZ1450" s="19"/>
      <c r="BA1450" s="19"/>
      <c r="BB1450" s="19"/>
      <c r="BC1450" s="19"/>
      <c r="BD1450" s="19"/>
      <c r="BE1450" s="19"/>
      <c r="BF1450" s="19"/>
      <c r="BG1450" s="19"/>
      <c r="BH1450" s="19"/>
      <c r="BI1450" s="19"/>
      <c r="BJ1450" s="19"/>
      <c r="BK1450" s="19"/>
      <c r="BL1450" s="19"/>
      <c r="BM1450" s="19"/>
      <c r="BN1450" s="19"/>
      <c r="BO1450" s="19"/>
      <c r="BP1450" s="19"/>
      <c r="BQ1450" s="19"/>
      <c r="BR1450" s="19"/>
      <c r="BS1450" s="19"/>
      <c r="BT1450" s="19"/>
      <c r="BU1450" s="19"/>
      <c r="BV1450" s="19"/>
      <c r="BW1450" s="19"/>
      <c r="BX1450" s="19"/>
      <c r="BY1450" s="19"/>
      <c r="BZ1450" s="19"/>
    </row>
    <row r="1451" hidden="1">
      <c r="A1451" s="20" t="s">
        <v>5</v>
      </c>
      <c r="B1451" s="20" t="s">
        <v>33</v>
      </c>
      <c r="C1451" s="21">
        <v>1332.0</v>
      </c>
      <c r="D1451" s="22">
        <v>44388.0</v>
      </c>
      <c r="E1451" s="23">
        <v>44431.0</v>
      </c>
      <c r="F1451" s="20" t="s">
        <v>121</v>
      </c>
      <c r="G1451" s="20" t="s">
        <v>101</v>
      </c>
      <c r="H1451" s="24">
        <v>2.0</v>
      </c>
      <c r="I1451" s="25">
        <v>43.0</v>
      </c>
      <c r="J1451" s="26" t="s">
        <v>30</v>
      </c>
      <c r="K1451" s="27">
        <v>1.0</v>
      </c>
      <c r="L1451" s="28" t="s">
        <v>31</v>
      </c>
      <c r="M1451" s="28">
        <v>15000.0</v>
      </c>
      <c r="N1451" s="33"/>
      <c r="O1451" s="33"/>
      <c r="P1451" s="26" t="s">
        <v>347</v>
      </c>
      <c r="Q1451" s="19"/>
      <c r="R1451" s="19"/>
      <c r="S1451" s="19"/>
      <c r="T1451" s="19"/>
      <c r="U1451" s="19"/>
      <c r="V1451" s="19"/>
      <c r="W1451" s="19"/>
      <c r="X1451" s="19"/>
      <c r="Y1451" s="19"/>
      <c r="Z1451" s="19"/>
      <c r="AA1451" s="19"/>
      <c r="AB1451" s="19"/>
      <c r="AC1451" s="19"/>
      <c r="AD1451" s="19"/>
      <c r="AE1451" s="19"/>
      <c r="AF1451" s="19"/>
      <c r="AG1451" s="19"/>
      <c r="AH1451" s="19"/>
      <c r="AI1451" s="19"/>
      <c r="AJ1451" s="19"/>
      <c r="AK1451" s="19"/>
      <c r="AL1451" s="19"/>
      <c r="AM1451" s="19"/>
      <c r="AN1451" s="19"/>
      <c r="AO1451" s="19"/>
      <c r="AP1451" s="19"/>
      <c r="AQ1451" s="19"/>
      <c r="AR1451" s="19"/>
      <c r="AS1451" s="19"/>
      <c r="AT1451" s="19"/>
      <c r="AU1451" s="19"/>
      <c r="AV1451" s="19"/>
      <c r="AW1451" s="19"/>
      <c r="AX1451" s="19"/>
      <c r="AY1451" s="19"/>
      <c r="AZ1451" s="19"/>
      <c r="BA1451" s="19"/>
      <c r="BB1451" s="19"/>
      <c r="BC1451" s="19"/>
      <c r="BD1451" s="19"/>
      <c r="BE1451" s="19"/>
      <c r="BF1451" s="19"/>
      <c r="BG1451" s="19"/>
      <c r="BH1451" s="19"/>
      <c r="BI1451" s="19"/>
      <c r="BJ1451" s="19"/>
      <c r="BK1451" s="19"/>
      <c r="BL1451" s="19"/>
      <c r="BM1451" s="19"/>
      <c r="BN1451" s="19"/>
      <c r="BO1451" s="19"/>
      <c r="BP1451" s="19"/>
      <c r="BQ1451" s="19"/>
      <c r="BR1451" s="19"/>
      <c r="BS1451" s="19"/>
      <c r="BT1451" s="19"/>
      <c r="BU1451" s="19"/>
      <c r="BV1451" s="19"/>
      <c r="BW1451" s="19"/>
      <c r="BX1451" s="19"/>
      <c r="BY1451" s="19"/>
      <c r="BZ1451" s="19"/>
    </row>
    <row r="1452" hidden="1">
      <c r="A1452" s="20" t="s">
        <v>5</v>
      </c>
      <c r="B1452" s="20" t="s">
        <v>38</v>
      </c>
      <c r="C1452" s="21">
        <v>778.0</v>
      </c>
      <c r="D1452" s="22">
        <v>44386.0</v>
      </c>
      <c r="E1452" s="23">
        <v>44431.0</v>
      </c>
      <c r="F1452" s="20" t="s">
        <v>121</v>
      </c>
      <c r="G1452" s="20" t="s">
        <v>101</v>
      </c>
      <c r="H1452" s="24">
        <v>2.0</v>
      </c>
      <c r="I1452" s="25">
        <v>45.0</v>
      </c>
      <c r="J1452" s="26" t="s">
        <v>30</v>
      </c>
      <c r="K1452" s="27">
        <v>1.0</v>
      </c>
      <c r="L1452" s="28" t="s">
        <v>31</v>
      </c>
      <c r="M1452" s="28">
        <v>12500.0</v>
      </c>
      <c r="N1452" s="29"/>
      <c r="O1452" s="30">
        <v>44449.0</v>
      </c>
      <c r="P1452" s="34" t="s">
        <v>915</v>
      </c>
      <c r="Q1452" s="19"/>
      <c r="R1452" s="19"/>
      <c r="S1452" s="19"/>
      <c r="T1452" s="19"/>
      <c r="U1452" s="19"/>
      <c r="V1452" s="19"/>
      <c r="W1452" s="19"/>
      <c r="X1452" s="19"/>
      <c r="Y1452" s="19"/>
      <c r="Z1452" s="19"/>
      <c r="AA1452" s="19"/>
      <c r="AB1452" s="19"/>
      <c r="AC1452" s="19"/>
      <c r="AD1452" s="19"/>
      <c r="AE1452" s="19"/>
      <c r="AF1452" s="19"/>
      <c r="AG1452" s="19"/>
      <c r="AH1452" s="19"/>
      <c r="AI1452" s="19"/>
      <c r="AJ1452" s="19"/>
      <c r="AK1452" s="19"/>
      <c r="AL1452" s="19"/>
      <c r="AM1452" s="19"/>
      <c r="AN1452" s="19"/>
      <c r="AO1452" s="19"/>
      <c r="AP1452" s="19"/>
      <c r="AQ1452" s="19"/>
      <c r="AR1452" s="19"/>
      <c r="AS1452" s="19"/>
      <c r="AT1452" s="19"/>
      <c r="AU1452" s="19"/>
      <c r="AV1452" s="19"/>
      <c r="AW1452" s="19"/>
      <c r="AX1452" s="19"/>
      <c r="AY1452" s="19"/>
      <c r="AZ1452" s="19"/>
      <c r="BA1452" s="19"/>
      <c r="BB1452" s="19"/>
      <c r="BC1452" s="19"/>
      <c r="BD1452" s="19"/>
      <c r="BE1452" s="19"/>
      <c r="BF1452" s="19"/>
      <c r="BG1452" s="19"/>
      <c r="BH1452" s="19"/>
      <c r="BI1452" s="19"/>
      <c r="BJ1452" s="19"/>
      <c r="BK1452" s="19"/>
      <c r="BL1452" s="19"/>
      <c r="BM1452" s="19"/>
      <c r="BN1452" s="19"/>
      <c r="BO1452" s="19"/>
      <c r="BP1452" s="19"/>
      <c r="BQ1452" s="19"/>
      <c r="BR1452" s="19"/>
      <c r="BS1452" s="19"/>
      <c r="BT1452" s="19"/>
      <c r="BU1452" s="19"/>
      <c r="BV1452" s="19"/>
      <c r="BW1452" s="19"/>
      <c r="BX1452" s="19"/>
      <c r="BY1452" s="19"/>
      <c r="BZ1452" s="19"/>
    </row>
    <row r="1453" hidden="1">
      <c r="A1453" s="20" t="s">
        <v>7</v>
      </c>
      <c r="B1453" s="20" t="s">
        <v>33</v>
      </c>
      <c r="C1453" s="21">
        <v>1815.0</v>
      </c>
      <c r="D1453" s="22">
        <v>44432.0</v>
      </c>
      <c r="E1453" s="23">
        <v>44432.0</v>
      </c>
      <c r="F1453" s="20" t="s">
        <v>121</v>
      </c>
      <c r="G1453" s="20" t="s">
        <v>101</v>
      </c>
      <c r="H1453" s="24">
        <v>2.0</v>
      </c>
      <c r="I1453" s="25">
        <v>0.0</v>
      </c>
      <c r="J1453" s="26" t="s">
        <v>30</v>
      </c>
      <c r="K1453" s="27">
        <v>1.0</v>
      </c>
      <c r="L1453" s="28" t="s">
        <v>31</v>
      </c>
      <c r="M1453" s="28">
        <v>90000.0</v>
      </c>
      <c r="N1453" s="33"/>
      <c r="O1453" s="33"/>
      <c r="P1453" s="39"/>
      <c r="Q1453" s="19"/>
      <c r="R1453" s="19"/>
      <c r="S1453" s="19"/>
      <c r="T1453" s="19"/>
      <c r="U1453" s="19"/>
      <c r="V1453" s="19"/>
      <c r="W1453" s="19"/>
      <c r="X1453" s="19"/>
      <c r="Y1453" s="19"/>
      <c r="Z1453" s="19"/>
      <c r="AA1453" s="19"/>
      <c r="AB1453" s="19"/>
      <c r="AC1453" s="19"/>
      <c r="AD1453" s="19"/>
      <c r="AE1453" s="19"/>
      <c r="AF1453" s="19"/>
      <c r="AG1453" s="19"/>
      <c r="AH1453" s="19"/>
      <c r="AI1453" s="19"/>
      <c r="AJ1453" s="19"/>
      <c r="AK1453" s="19"/>
      <c r="AL1453" s="19"/>
      <c r="AM1453" s="19"/>
      <c r="AN1453" s="19"/>
      <c r="AO1453" s="19"/>
      <c r="AP1453" s="19"/>
      <c r="AQ1453" s="19"/>
      <c r="AR1453" s="19"/>
      <c r="AS1453" s="19"/>
      <c r="AT1453" s="19"/>
      <c r="AU1453" s="19"/>
      <c r="AV1453" s="19"/>
      <c r="AW1453" s="19"/>
      <c r="AX1453" s="19"/>
      <c r="AY1453" s="19"/>
      <c r="AZ1453" s="19"/>
      <c r="BA1453" s="19"/>
      <c r="BB1453" s="19"/>
      <c r="BC1453" s="19"/>
      <c r="BD1453" s="19"/>
      <c r="BE1453" s="19"/>
      <c r="BF1453" s="19"/>
      <c r="BG1453" s="19"/>
      <c r="BH1453" s="19"/>
      <c r="BI1453" s="19"/>
      <c r="BJ1453" s="19"/>
      <c r="BK1453" s="19"/>
      <c r="BL1453" s="19"/>
      <c r="BM1453" s="19"/>
      <c r="BN1453" s="19"/>
      <c r="BO1453" s="19"/>
      <c r="BP1453" s="19"/>
      <c r="BQ1453" s="19"/>
      <c r="BR1453" s="19"/>
      <c r="BS1453" s="19"/>
      <c r="BT1453" s="19"/>
      <c r="BU1453" s="19"/>
      <c r="BV1453" s="19"/>
      <c r="BW1453" s="19"/>
      <c r="BX1453" s="19"/>
      <c r="BY1453" s="19"/>
      <c r="BZ1453" s="19"/>
    </row>
    <row r="1454">
      <c r="A1454" s="20" t="s">
        <v>7</v>
      </c>
      <c r="B1454" s="20" t="s">
        <v>38</v>
      </c>
      <c r="C1454" s="21">
        <v>78.0</v>
      </c>
      <c r="D1454" s="22">
        <v>43835.0</v>
      </c>
      <c r="E1454" s="23">
        <v>43902.0</v>
      </c>
      <c r="F1454" s="20" t="s">
        <v>87</v>
      </c>
      <c r="G1454" s="20" t="s">
        <v>29</v>
      </c>
      <c r="H1454" s="24">
        <v>1.0</v>
      </c>
      <c r="I1454" s="25">
        <v>85.0</v>
      </c>
      <c r="J1454" s="26" t="s">
        <v>30</v>
      </c>
      <c r="K1454" s="27">
        <v>1.0</v>
      </c>
      <c r="L1454" s="28" t="s">
        <v>31</v>
      </c>
      <c r="M1454" s="28">
        <v>31250.0</v>
      </c>
      <c r="N1454" s="33"/>
      <c r="O1454" s="33"/>
      <c r="P1454" s="26" t="s">
        <v>130</v>
      </c>
      <c r="Q1454" s="19"/>
      <c r="R1454" s="19"/>
      <c r="S1454" s="19"/>
      <c r="T1454" s="31">
        <f>IF(ROUNDUP(MONTH(E1454)/3,0)-1=0,4,ROUNDUP(MONTH(E1454)/3,0)-1)</f>
        <v>4</v>
      </c>
      <c r="U1454" s="19"/>
      <c r="V1454" s="19"/>
      <c r="W1454" s="19"/>
      <c r="X1454" s="19"/>
      <c r="Y1454" s="19"/>
      <c r="Z1454" s="19"/>
      <c r="AA1454" s="19"/>
      <c r="AB1454" s="1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c r="AX1454" s="19"/>
      <c r="AY1454" s="19"/>
      <c r="AZ1454" s="19"/>
      <c r="BA1454" s="19"/>
      <c r="BB1454" s="19"/>
      <c r="BC1454" s="19"/>
      <c r="BD1454" s="19"/>
      <c r="BE1454" s="19"/>
      <c r="BF1454" s="19"/>
      <c r="BG1454" s="19"/>
      <c r="BH1454" s="19"/>
      <c r="BI1454" s="19"/>
      <c r="BJ1454" s="19"/>
      <c r="BK1454" s="19"/>
      <c r="BL1454" s="19"/>
      <c r="BM1454" s="19"/>
      <c r="BN1454" s="19"/>
      <c r="BO1454" s="19"/>
      <c r="BP1454" s="19"/>
      <c r="BQ1454" s="19"/>
      <c r="BR1454" s="19"/>
      <c r="BS1454" s="19"/>
      <c r="BT1454" s="19"/>
      <c r="BU1454" s="19"/>
      <c r="BV1454" s="19"/>
      <c r="BW1454" s="19"/>
      <c r="BX1454" s="19"/>
      <c r="BY1454" s="19"/>
      <c r="BZ1454" s="19"/>
    </row>
    <row r="1455" hidden="1">
      <c r="A1455" s="20" t="s">
        <v>6</v>
      </c>
      <c r="B1455" s="20" t="s">
        <v>33</v>
      </c>
      <c r="C1455" s="21">
        <v>1369.0</v>
      </c>
      <c r="D1455" s="22">
        <v>44392.0</v>
      </c>
      <c r="E1455" s="23">
        <v>44433.0</v>
      </c>
      <c r="F1455" s="20" t="s">
        <v>121</v>
      </c>
      <c r="G1455" s="20" t="s">
        <v>101</v>
      </c>
      <c r="H1455" s="24">
        <v>2.0</v>
      </c>
      <c r="I1455" s="25">
        <v>41.0</v>
      </c>
      <c r="J1455" s="26" t="s">
        <v>34</v>
      </c>
      <c r="K1455" s="27">
        <v>0.0</v>
      </c>
      <c r="L1455" s="28" t="s">
        <v>35</v>
      </c>
      <c r="M1455" s="28">
        <v>220000.0</v>
      </c>
      <c r="N1455" s="33"/>
      <c r="O1455" s="33"/>
      <c r="P1455" s="38" t="s">
        <v>916</v>
      </c>
      <c r="Q1455" s="19"/>
      <c r="R1455" s="19"/>
      <c r="S1455" s="19"/>
      <c r="T1455" s="19"/>
      <c r="U1455" s="19"/>
      <c r="V1455" s="19"/>
      <c r="W1455" s="19"/>
      <c r="X1455" s="19"/>
      <c r="Y1455" s="19"/>
      <c r="Z1455" s="19"/>
      <c r="AA1455" s="19"/>
      <c r="AB1455" s="19"/>
      <c r="AC1455" s="19"/>
      <c r="AD1455" s="19"/>
      <c r="AE1455" s="19"/>
      <c r="AF1455" s="19"/>
      <c r="AG1455" s="19"/>
      <c r="AH1455" s="19"/>
      <c r="AI1455" s="19"/>
      <c r="AJ1455" s="19"/>
      <c r="AK1455" s="19"/>
      <c r="AL1455" s="19"/>
      <c r="AM1455" s="19"/>
      <c r="AN1455" s="19"/>
      <c r="AO1455" s="19"/>
      <c r="AP1455" s="19"/>
      <c r="AQ1455" s="19"/>
      <c r="AR1455" s="19"/>
      <c r="AS1455" s="19"/>
      <c r="AT1455" s="19"/>
      <c r="AU1455" s="19"/>
      <c r="AV1455" s="19"/>
      <c r="AW1455" s="19"/>
      <c r="AX1455" s="19"/>
      <c r="AY1455" s="19"/>
      <c r="AZ1455" s="19"/>
      <c r="BA1455" s="19"/>
      <c r="BB1455" s="19"/>
      <c r="BC1455" s="19"/>
      <c r="BD1455" s="19"/>
      <c r="BE1455" s="19"/>
      <c r="BF1455" s="19"/>
      <c r="BG1455" s="19"/>
      <c r="BH1455" s="19"/>
      <c r="BI1455" s="19"/>
      <c r="BJ1455" s="19"/>
      <c r="BK1455" s="19"/>
      <c r="BL1455" s="19"/>
      <c r="BM1455" s="19"/>
      <c r="BN1455" s="19"/>
      <c r="BO1455" s="19"/>
      <c r="BP1455" s="19"/>
      <c r="BQ1455" s="19"/>
      <c r="BR1455" s="19"/>
      <c r="BS1455" s="19"/>
      <c r="BT1455" s="19"/>
      <c r="BU1455" s="19"/>
      <c r="BV1455" s="19"/>
      <c r="BW1455" s="19"/>
      <c r="BX1455" s="19"/>
      <c r="BY1455" s="19"/>
      <c r="BZ1455" s="19"/>
    </row>
    <row r="1456" hidden="1">
      <c r="A1456" s="20" t="s">
        <v>5</v>
      </c>
      <c r="B1456" s="20" t="s">
        <v>33</v>
      </c>
      <c r="C1456" s="21">
        <v>339.0</v>
      </c>
      <c r="D1456" s="22">
        <v>44363.0</v>
      </c>
      <c r="E1456" s="23">
        <v>44434.0</v>
      </c>
      <c r="F1456" s="20" t="s">
        <v>121</v>
      </c>
      <c r="G1456" s="20" t="s">
        <v>101</v>
      </c>
      <c r="H1456" s="24">
        <v>2.0</v>
      </c>
      <c r="I1456" s="25">
        <v>71.0</v>
      </c>
      <c r="J1456" s="26" t="s">
        <v>34</v>
      </c>
      <c r="K1456" s="27">
        <v>0.0</v>
      </c>
      <c r="L1456" s="28" t="s">
        <v>35</v>
      </c>
      <c r="M1456" s="28">
        <v>13000.0</v>
      </c>
      <c r="N1456" s="29"/>
      <c r="O1456" s="30">
        <v>44209.0</v>
      </c>
      <c r="P1456" s="38" t="s">
        <v>917</v>
      </c>
      <c r="Q1456" s="37"/>
      <c r="R1456" s="19"/>
      <c r="S1456" s="19"/>
      <c r="T1456" s="19"/>
      <c r="U1456" s="19"/>
      <c r="V1456" s="19"/>
      <c r="W1456" s="19"/>
      <c r="X1456" s="19"/>
      <c r="Y1456" s="19"/>
      <c r="Z1456" s="19"/>
      <c r="AA1456" s="19"/>
      <c r="AB1456" s="19"/>
      <c r="AC1456" s="19"/>
      <c r="AD1456" s="19"/>
      <c r="AE1456" s="19"/>
      <c r="AF1456" s="19"/>
      <c r="AG1456" s="19"/>
      <c r="AH1456" s="19"/>
      <c r="AI1456" s="19"/>
      <c r="AJ1456" s="19"/>
      <c r="AK1456" s="19"/>
      <c r="AL1456" s="19"/>
      <c r="AM1456" s="19"/>
      <c r="AN1456" s="19"/>
      <c r="AO1456" s="19"/>
      <c r="AP1456" s="19"/>
      <c r="AQ1456" s="19"/>
      <c r="AR1456" s="19"/>
      <c r="AS1456" s="19"/>
      <c r="AT1456" s="19"/>
      <c r="AU1456" s="19"/>
      <c r="AV1456" s="19"/>
      <c r="AW1456" s="19"/>
      <c r="AX1456" s="19"/>
      <c r="AY1456" s="19"/>
      <c r="AZ1456" s="19"/>
      <c r="BA1456" s="19"/>
      <c r="BB1456" s="19"/>
      <c r="BC1456" s="19"/>
      <c r="BD1456" s="19"/>
      <c r="BE1456" s="19"/>
      <c r="BF1456" s="19"/>
      <c r="BG1456" s="19"/>
      <c r="BH1456" s="19"/>
      <c r="BI1456" s="19"/>
      <c r="BJ1456" s="19"/>
      <c r="BK1456" s="19"/>
      <c r="BL1456" s="19"/>
      <c r="BM1456" s="19"/>
      <c r="BN1456" s="19"/>
      <c r="BO1456" s="19"/>
      <c r="BP1456" s="19"/>
      <c r="BQ1456" s="19"/>
      <c r="BR1456" s="19"/>
      <c r="BS1456" s="19"/>
      <c r="BT1456" s="19"/>
      <c r="BU1456" s="19"/>
      <c r="BV1456" s="19"/>
      <c r="BW1456" s="19"/>
      <c r="BX1456" s="19"/>
      <c r="BY1456" s="19"/>
      <c r="BZ1456" s="19"/>
    </row>
    <row r="1457" hidden="1">
      <c r="A1457" s="20" t="s">
        <v>7</v>
      </c>
      <c r="B1457" s="20" t="s">
        <v>33</v>
      </c>
      <c r="C1457" s="21">
        <v>967.0</v>
      </c>
      <c r="D1457" s="22">
        <v>44429.0</v>
      </c>
      <c r="E1457" s="23">
        <v>44435.0</v>
      </c>
      <c r="F1457" s="20" t="s">
        <v>121</v>
      </c>
      <c r="G1457" s="20" t="s">
        <v>101</v>
      </c>
      <c r="H1457" s="24">
        <v>2.0</v>
      </c>
      <c r="I1457" s="25">
        <v>6.0</v>
      </c>
      <c r="J1457" s="26" t="s">
        <v>34</v>
      </c>
      <c r="K1457" s="27">
        <v>0.0</v>
      </c>
      <c r="L1457" s="28" t="s">
        <v>35</v>
      </c>
      <c r="M1457" s="28">
        <v>0.0</v>
      </c>
      <c r="N1457" s="29"/>
      <c r="O1457" s="30">
        <v>44492.0</v>
      </c>
      <c r="P1457" s="26" t="s">
        <v>918</v>
      </c>
      <c r="Q1457" s="19"/>
      <c r="R1457" s="19"/>
      <c r="S1457" s="19"/>
      <c r="T1457" s="19"/>
      <c r="U1457" s="19"/>
      <c r="V1457" s="19"/>
      <c r="W1457" s="19"/>
      <c r="X1457" s="19"/>
      <c r="Y1457" s="19"/>
      <c r="Z1457" s="19"/>
      <c r="AA1457" s="19"/>
      <c r="AB1457" s="19"/>
      <c r="AC1457" s="19"/>
      <c r="AD1457" s="19"/>
      <c r="AE1457" s="19"/>
      <c r="AF1457" s="19"/>
      <c r="AG1457" s="19"/>
      <c r="AH1457" s="19"/>
      <c r="AI1457" s="19"/>
      <c r="AJ1457" s="19"/>
      <c r="AK1457" s="19"/>
      <c r="AL1457" s="19"/>
      <c r="AM1457" s="19"/>
      <c r="AN1457" s="19"/>
      <c r="AO1457" s="19"/>
      <c r="AP1457" s="19"/>
      <c r="AQ1457" s="19"/>
      <c r="AR1457" s="19"/>
      <c r="AS1457" s="19"/>
      <c r="AT1457" s="19"/>
      <c r="AU1457" s="19"/>
      <c r="AV1457" s="19"/>
      <c r="AW1457" s="19"/>
      <c r="AX1457" s="19"/>
      <c r="AY1457" s="19"/>
      <c r="AZ1457" s="19"/>
      <c r="BA1457" s="19"/>
      <c r="BB1457" s="19"/>
      <c r="BC1457" s="19"/>
      <c r="BD1457" s="19"/>
      <c r="BE1457" s="19"/>
      <c r="BF1457" s="19"/>
      <c r="BG1457" s="19"/>
      <c r="BH1457" s="19"/>
      <c r="BI1457" s="19"/>
      <c r="BJ1457" s="19"/>
      <c r="BK1457" s="19"/>
      <c r="BL1457" s="19"/>
      <c r="BM1457" s="19"/>
      <c r="BN1457" s="19"/>
      <c r="BO1457" s="19"/>
      <c r="BP1457" s="19"/>
      <c r="BQ1457" s="19"/>
      <c r="BR1457" s="19"/>
      <c r="BS1457" s="19"/>
      <c r="BT1457" s="19"/>
      <c r="BU1457" s="19"/>
      <c r="BV1457" s="19"/>
      <c r="BW1457" s="19"/>
      <c r="BX1457" s="19"/>
      <c r="BY1457" s="19"/>
      <c r="BZ1457" s="19"/>
    </row>
    <row r="1458" hidden="1">
      <c r="A1458" s="20" t="s">
        <v>7</v>
      </c>
      <c r="B1458" s="20" t="s">
        <v>33</v>
      </c>
      <c r="C1458" s="21">
        <v>299.0</v>
      </c>
      <c r="D1458" s="22">
        <v>44421.0</v>
      </c>
      <c r="E1458" s="23">
        <v>44435.0</v>
      </c>
      <c r="F1458" s="20" t="s">
        <v>121</v>
      </c>
      <c r="G1458" s="20" t="s">
        <v>101</v>
      </c>
      <c r="H1458" s="24">
        <v>2.0</v>
      </c>
      <c r="I1458" s="25">
        <v>14.0</v>
      </c>
      <c r="J1458" s="26" t="s">
        <v>34</v>
      </c>
      <c r="K1458" s="27">
        <v>0.0</v>
      </c>
      <c r="L1458" s="28" t="s">
        <v>35</v>
      </c>
      <c r="M1458" s="28">
        <v>150000.0</v>
      </c>
      <c r="N1458" s="29"/>
      <c r="O1458" s="30">
        <v>44435.0</v>
      </c>
      <c r="P1458" s="34" t="s">
        <v>919</v>
      </c>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19"/>
      <c r="AY1458" s="19"/>
      <c r="AZ1458" s="19"/>
      <c r="BA1458" s="19"/>
      <c r="BB1458" s="19"/>
      <c r="BC1458" s="19"/>
      <c r="BD1458" s="19"/>
      <c r="BE1458" s="19"/>
      <c r="BF1458" s="19"/>
      <c r="BG1458" s="19"/>
      <c r="BH1458" s="19"/>
      <c r="BI1458" s="19"/>
      <c r="BJ1458" s="19"/>
      <c r="BK1458" s="19"/>
      <c r="BL1458" s="19"/>
      <c r="BM1458" s="19"/>
      <c r="BN1458" s="19"/>
      <c r="BO1458" s="19"/>
      <c r="BP1458" s="19"/>
      <c r="BQ1458" s="19"/>
      <c r="BR1458" s="19"/>
      <c r="BS1458" s="19"/>
      <c r="BT1458" s="19"/>
      <c r="BU1458" s="19"/>
      <c r="BV1458" s="19"/>
      <c r="BW1458" s="19"/>
      <c r="BX1458" s="19"/>
      <c r="BY1458" s="19"/>
      <c r="BZ1458" s="19"/>
    </row>
    <row r="1459" hidden="1">
      <c r="A1459" s="20" t="s">
        <v>7</v>
      </c>
      <c r="B1459" s="20" t="s">
        <v>38</v>
      </c>
      <c r="C1459" s="21">
        <v>140.0</v>
      </c>
      <c r="D1459" s="22">
        <v>44388.0</v>
      </c>
      <c r="E1459" s="23">
        <v>44435.0</v>
      </c>
      <c r="F1459" s="20" t="s">
        <v>121</v>
      </c>
      <c r="G1459" s="20" t="s">
        <v>101</v>
      </c>
      <c r="H1459" s="24">
        <v>2.0</v>
      </c>
      <c r="I1459" s="25">
        <v>47.0</v>
      </c>
      <c r="J1459" s="26" t="s">
        <v>34</v>
      </c>
      <c r="K1459" s="27">
        <v>0.0</v>
      </c>
      <c r="L1459" s="28" t="s">
        <v>35</v>
      </c>
      <c r="M1459" s="28">
        <v>150000.0</v>
      </c>
      <c r="N1459" s="29"/>
      <c r="O1459" s="30">
        <v>44469.0</v>
      </c>
      <c r="P1459" s="34" t="s">
        <v>920</v>
      </c>
      <c r="Q1459" s="19"/>
      <c r="R1459" s="19"/>
      <c r="S1459" s="19"/>
      <c r="T1459" s="19"/>
      <c r="U1459" s="19"/>
      <c r="V1459" s="19"/>
      <c r="W1459" s="19"/>
      <c r="X1459" s="19"/>
      <c r="Y1459" s="19"/>
      <c r="Z1459" s="19"/>
      <c r="AA1459" s="19"/>
      <c r="AB1459" s="19"/>
      <c r="AC1459" s="19"/>
      <c r="AD1459" s="19"/>
      <c r="AE1459" s="19"/>
      <c r="AF1459" s="19"/>
      <c r="AG1459" s="19"/>
      <c r="AH1459" s="19"/>
      <c r="AI1459" s="19"/>
      <c r="AJ1459" s="19"/>
      <c r="AK1459" s="19"/>
      <c r="AL1459" s="19"/>
      <c r="AM1459" s="19"/>
      <c r="AN1459" s="19"/>
      <c r="AO1459" s="19"/>
      <c r="AP1459" s="19"/>
      <c r="AQ1459" s="19"/>
      <c r="AR1459" s="19"/>
      <c r="AS1459" s="19"/>
      <c r="AT1459" s="19"/>
      <c r="AU1459" s="19"/>
      <c r="AV1459" s="19"/>
      <c r="AW1459" s="19"/>
      <c r="AX1459" s="19"/>
      <c r="AY1459" s="19"/>
      <c r="AZ1459" s="19"/>
      <c r="BA1459" s="19"/>
      <c r="BB1459" s="19"/>
      <c r="BC1459" s="19"/>
      <c r="BD1459" s="19"/>
      <c r="BE1459" s="19"/>
      <c r="BF1459" s="19"/>
      <c r="BG1459" s="19"/>
      <c r="BH1459" s="19"/>
      <c r="BI1459" s="19"/>
      <c r="BJ1459" s="19"/>
      <c r="BK1459" s="19"/>
      <c r="BL1459" s="19"/>
      <c r="BM1459" s="19"/>
      <c r="BN1459" s="19"/>
      <c r="BO1459" s="19"/>
      <c r="BP1459" s="19"/>
      <c r="BQ1459" s="19"/>
      <c r="BR1459" s="19"/>
      <c r="BS1459" s="19"/>
      <c r="BT1459" s="19"/>
      <c r="BU1459" s="19"/>
      <c r="BV1459" s="19"/>
      <c r="BW1459" s="19"/>
      <c r="BX1459" s="19"/>
      <c r="BY1459" s="19"/>
      <c r="BZ1459" s="19"/>
    </row>
    <row r="1460" hidden="1">
      <c r="A1460" s="20" t="s">
        <v>7</v>
      </c>
      <c r="B1460" s="20" t="s">
        <v>22</v>
      </c>
      <c r="C1460" s="21">
        <v>1460.0</v>
      </c>
      <c r="D1460" s="22">
        <v>44344.0</v>
      </c>
      <c r="E1460" s="23">
        <v>44436.0</v>
      </c>
      <c r="F1460" s="20" t="s">
        <v>121</v>
      </c>
      <c r="G1460" s="20" t="s">
        <v>101</v>
      </c>
      <c r="H1460" s="24">
        <v>2.0</v>
      </c>
      <c r="I1460" s="25">
        <v>92.0</v>
      </c>
      <c r="J1460" s="26" t="s">
        <v>30</v>
      </c>
      <c r="K1460" s="27">
        <v>1.0</v>
      </c>
      <c r="L1460" s="28" t="s">
        <v>31</v>
      </c>
      <c r="M1460" s="28">
        <v>30000.0</v>
      </c>
      <c r="N1460" s="29"/>
      <c r="O1460" s="30">
        <v>44430.0</v>
      </c>
      <c r="P1460" s="38" t="s">
        <v>921</v>
      </c>
      <c r="Q1460" s="19"/>
      <c r="R1460" s="19"/>
      <c r="S1460" s="19"/>
      <c r="T1460" s="19"/>
      <c r="U1460" s="19"/>
      <c r="V1460" s="19"/>
      <c r="W1460" s="19"/>
      <c r="X1460" s="19"/>
      <c r="Y1460" s="19"/>
      <c r="Z1460" s="19"/>
      <c r="AA1460" s="19"/>
      <c r="AB1460" s="19"/>
      <c r="AC1460" s="19"/>
      <c r="AD1460" s="19"/>
      <c r="AE1460" s="19"/>
      <c r="AF1460" s="19"/>
      <c r="AG1460" s="19"/>
      <c r="AH1460" s="19"/>
      <c r="AI1460" s="19"/>
      <c r="AJ1460" s="19"/>
      <c r="AK1460" s="19"/>
      <c r="AL1460" s="19"/>
      <c r="AM1460" s="19"/>
      <c r="AN1460" s="19"/>
      <c r="AO1460" s="19"/>
      <c r="AP1460" s="19"/>
      <c r="AQ1460" s="19"/>
      <c r="AR1460" s="19"/>
      <c r="AS1460" s="19"/>
      <c r="AT1460" s="19"/>
      <c r="AU1460" s="19"/>
      <c r="AV1460" s="19"/>
      <c r="AW1460" s="19"/>
      <c r="AX1460" s="19"/>
      <c r="AY1460" s="19"/>
      <c r="AZ1460" s="19"/>
      <c r="BA1460" s="19"/>
      <c r="BB1460" s="19"/>
      <c r="BC1460" s="19"/>
      <c r="BD1460" s="19"/>
      <c r="BE1460" s="19"/>
      <c r="BF1460" s="19"/>
      <c r="BG1460" s="19"/>
      <c r="BH1460" s="19"/>
      <c r="BI1460" s="19"/>
      <c r="BJ1460" s="19"/>
      <c r="BK1460" s="19"/>
      <c r="BL1460" s="19"/>
      <c r="BM1460" s="19"/>
      <c r="BN1460" s="19"/>
      <c r="BO1460" s="19"/>
      <c r="BP1460" s="19"/>
      <c r="BQ1460" s="19"/>
      <c r="BR1460" s="19"/>
      <c r="BS1460" s="19"/>
      <c r="BT1460" s="19"/>
      <c r="BU1460" s="19"/>
      <c r="BV1460" s="19"/>
      <c r="BW1460" s="19"/>
      <c r="BX1460" s="19"/>
      <c r="BY1460" s="19"/>
      <c r="BZ1460" s="19"/>
    </row>
    <row r="1461" hidden="1">
      <c r="A1461" s="20" t="s">
        <v>7</v>
      </c>
      <c r="B1461" s="20" t="s">
        <v>22</v>
      </c>
      <c r="C1461" s="21">
        <v>1816.0</v>
      </c>
      <c r="D1461" s="22">
        <v>44252.0</v>
      </c>
      <c r="E1461" s="23">
        <v>44436.0</v>
      </c>
      <c r="F1461" s="20" t="s">
        <v>121</v>
      </c>
      <c r="G1461" s="20" t="s">
        <v>101</v>
      </c>
      <c r="H1461" s="24">
        <v>2.0</v>
      </c>
      <c r="I1461" s="25">
        <v>163.0</v>
      </c>
      <c r="J1461" s="26" t="s">
        <v>25</v>
      </c>
      <c r="K1461" s="27">
        <v>0.1</v>
      </c>
      <c r="L1461" s="28" t="s">
        <v>26</v>
      </c>
      <c r="M1461" s="28">
        <v>200000.0</v>
      </c>
      <c r="N1461" s="33"/>
      <c r="O1461" s="33"/>
      <c r="P1461" s="36" t="s">
        <v>922</v>
      </c>
      <c r="Q1461" s="19"/>
      <c r="R1461" s="19"/>
      <c r="S1461" s="19"/>
      <c r="T1461" s="19"/>
      <c r="U1461" s="19"/>
      <c r="V1461" s="19"/>
      <c r="W1461" s="19"/>
      <c r="X1461" s="19"/>
      <c r="Y1461" s="19"/>
      <c r="Z1461" s="19"/>
      <c r="AA1461" s="19"/>
      <c r="AB1461" s="19"/>
      <c r="AC1461" s="19"/>
      <c r="AD1461" s="19"/>
      <c r="AE1461" s="19"/>
      <c r="AF1461" s="19"/>
      <c r="AG1461" s="19"/>
      <c r="AH1461" s="19"/>
      <c r="AI1461" s="19"/>
      <c r="AJ1461" s="19"/>
      <c r="AK1461" s="19"/>
      <c r="AL1461" s="19"/>
      <c r="AM1461" s="19"/>
      <c r="AN1461" s="19"/>
      <c r="AO1461" s="19"/>
      <c r="AP1461" s="19"/>
      <c r="AQ1461" s="19"/>
      <c r="AR1461" s="19"/>
      <c r="AS1461" s="19"/>
      <c r="AT1461" s="19"/>
      <c r="AU1461" s="19"/>
      <c r="AV1461" s="19"/>
      <c r="AW1461" s="19"/>
      <c r="AX1461" s="19"/>
      <c r="AY1461" s="19"/>
      <c r="AZ1461" s="19"/>
      <c r="BA1461" s="19"/>
      <c r="BB1461" s="19"/>
      <c r="BC1461" s="19"/>
      <c r="BD1461" s="19"/>
      <c r="BE1461" s="19"/>
      <c r="BF1461" s="19"/>
      <c r="BG1461" s="19"/>
      <c r="BH1461" s="19"/>
      <c r="BI1461" s="19"/>
      <c r="BJ1461" s="19"/>
      <c r="BK1461" s="19"/>
      <c r="BL1461" s="19"/>
      <c r="BM1461" s="19"/>
      <c r="BN1461" s="19"/>
      <c r="BO1461" s="19"/>
      <c r="BP1461" s="19"/>
      <c r="BQ1461" s="19"/>
      <c r="BR1461" s="19"/>
      <c r="BS1461" s="19"/>
      <c r="BT1461" s="19"/>
      <c r="BU1461" s="19"/>
      <c r="BV1461" s="19"/>
      <c r="BW1461" s="19"/>
      <c r="BX1461" s="19"/>
      <c r="BY1461" s="19"/>
      <c r="BZ1461" s="19"/>
    </row>
    <row r="1462" hidden="1">
      <c r="A1462" s="20" t="s">
        <v>5</v>
      </c>
      <c r="B1462" s="20" t="s">
        <v>38</v>
      </c>
      <c r="C1462" s="21">
        <v>153.0</v>
      </c>
      <c r="D1462" s="22">
        <v>44413.0</v>
      </c>
      <c r="E1462" s="23">
        <v>44438.0</v>
      </c>
      <c r="F1462" s="20" t="s">
        <v>121</v>
      </c>
      <c r="G1462" s="20" t="s">
        <v>101</v>
      </c>
      <c r="H1462" s="24">
        <v>2.0</v>
      </c>
      <c r="I1462" s="25">
        <v>25.0</v>
      </c>
      <c r="J1462" s="26" t="s">
        <v>30</v>
      </c>
      <c r="K1462" s="27">
        <v>1.0</v>
      </c>
      <c r="L1462" s="28" t="s">
        <v>31</v>
      </c>
      <c r="M1462" s="28">
        <v>20000.0</v>
      </c>
      <c r="N1462" s="29"/>
      <c r="O1462" s="30">
        <v>44469.0</v>
      </c>
      <c r="P1462" s="38" t="s">
        <v>923</v>
      </c>
      <c r="Q1462" s="19"/>
      <c r="R1462" s="19"/>
      <c r="S1462" s="19"/>
      <c r="T1462" s="19"/>
      <c r="U1462" s="19"/>
      <c r="V1462" s="19"/>
      <c r="W1462" s="19"/>
      <c r="X1462" s="19"/>
      <c r="Y1462" s="19"/>
      <c r="Z1462" s="19"/>
      <c r="AA1462" s="19"/>
      <c r="AB1462" s="19"/>
      <c r="AC1462" s="19"/>
      <c r="AD1462" s="19"/>
      <c r="AE1462" s="19"/>
      <c r="AF1462" s="19"/>
      <c r="AG1462" s="19"/>
      <c r="AH1462" s="19"/>
      <c r="AI1462" s="19"/>
      <c r="AJ1462" s="19"/>
      <c r="AK1462" s="19"/>
      <c r="AL1462" s="19"/>
      <c r="AM1462" s="19"/>
      <c r="AN1462" s="19"/>
      <c r="AO1462" s="19"/>
      <c r="AP1462" s="19"/>
      <c r="AQ1462" s="19"/>
      <c r="AR1462" s="19"/>
      <c r="AS1462" s="19"/>
      <c r="AT1462" s="19"/>
      <c r="AU1462" s="19"/>
      <c r="AV1462" s="19"/>
      <c r="AW1462" s="19"/>
      <c r="AX1462" s="19"/>
      <c r="AY1462" s="19"/>
      <c r="AZ1462" s="19"/>
      <c r="BA1462" s="19"/>
      <c r="BB1462" s="19"/>
      <c r="BC1462" s="19"/>
      <c r="BD1462" s="19"/>
      <c r="BE1462" s="19"/>
      <c r="BF1462" s="19"/>
      <c r="BG1462" s="19"/>
      <c r="BH1462" s="19"/>
      <c r="BI1462" s="19"/>
      <c r="BJ1462" s="19"/>
      <c r="BK1462" s="19"/>
      <c r="BL1462" s="19"/>
      <c r="BM1462" s="19"/>
      <c r="BN1462" s="19"/>
      <c r="BO1462" s="19"/>
      <c r="BP1462" s="19"/>
      <c r="BQ1462" s="19"/>
      <c r="BR1462" s="19"/>
      <c r="BS1462" s="19"/>
      <c r="BT1462" s="19"/>
      <c r="BU1462" s="19"/>
      <c r="BV1462" s="19"/>
      <c r="BW1462" s="19"/>
      <c r="BX1462" s="19"/>
      <c r="BY1462" s="19"/>
      <c r="BZ1462" s="19"/>
    </row>
    <row r="1463" hidden="1">
      <c r="A1463" s="20" t="s">
        <v>5</v>
      </c>
      <c r="B1463" s="20" t="s">
        <v>22</v>
      </c>
      <c r="C1463" s="21">
        <v>593.0</v>
      </c>
      <c r="D1463" s="22">
        <v>44406.0</v>
      </c>
      <c r="E1463" s="23">
        <v>44438.0</v>
      </c>
      <c r="F1463" s="20" t="s">
        <v>121</v>
      </c>
      <c r="G1463" s="20" t="s">
        <v>101</v>
      </c>
      <c r="H1463" s="24">
        <v>2.0</v>
      </c>
      <c r="I1463" s="25">
        <v>32.0</v>
      </c>
      <c r="J1463" s="26" t="s">
        <v>30</v>
      </c>
      <c r="K1463" s="27">
        <v>1.0</v>
      </c>
      <c r="L1463" s="28" t="s">
        <v>31</v>
      </c>
      <c r="M1463" s="28">
        <v>10000.0</v>
      </c>
      <c r="N1463" s="33"/>
      <c r="O1463" s="33"/>
      <c r="P1463" s="26" t="s">
        <v>924</v>
      </c>
      <c r="Q1463" s="19"/>
      <c r="R1463" s="19"/>
      <c r="S1463" s="19"/>
      <c r="T1463" s="19"/>
      <c r="U1463" s="19"/>
      <c r="V1463" s="19"/>
      <c r="W1463" s="19"/>
      <c r="X1463" s="19"/>
      <c r="Y1463" s="19"/>
      <c r="Z1463" s="19"/>
      <c r="AA1463" s="19"/>
      <c r="AB1463" s="19"/>
      <c r="AC1463" s="19"/>
      <c r="AD1463" s="19"/>
      <c r="AE1463" s="19"/>
      <c r="AF1463" s="19"/>
      <c r="AG1463" s="19"/>
      <c r="AH1463" s="19"/>
      <c r="AI1463" s="19"/>
      <c r="AJ1463" s="19"/>
      <c r="AK1463" s="19"/>
      <c r="AL1463" s="19"/>
      <c r="AM1463" s="19"/>
      <c r="AN1463" s="19"/>
      <c r="AO1463" s="19"/>
      <c r="AP1463" s="19"/>
      <c r="AQ1463" s="19"/>
      <c r="AR1463" s="19"/>
      <c r="AS1463" s="19"/>
      <c r="AT1463" s="19"/>
      <c r="AU1463" s="19"/>
      <c r="AV1463" s="19"/>
      <c r="AW1463" s="19"/>
      <c r="AX1463" s="19"/>
      <c r="AY1463" s="19"/>
      <c r="AZ1463" s="19"/>
      <c r="BA1463" s="19"/>
      <c r="BB1463" s="19"/>
      <c r="BC1463" s="19"/>
      <c r="BD1463" s="19"/>
      <c r="BE1463" s="19"/>
      <c r="BF1463" s="19"/>
      <c r="BG1463" s="19"/>
      <c r="BH1463" s="19"/>
      <c r="BI1463" s="19"/>
      <c r="BJ1463" s="19"/>
      <c r="BK1463" s="19"/>
      <c r="BL1463" s="19"/>
      <c r="BM1463" s="19"/>
      <c r="BN1463" s="19"/>
      <c r="BO1463" s="19"/>
      <c r="BP1463" s="19"/>
      <c r="BQ1463" s="19"/>
      <c r="BR1463" s="19"/>
      <c r="BS1463" s="19"/>
      <c r="BT1463" s="19"/>
      <c r="BU1463" s="19"/>
      <c r="BV1463" s="19"/>
      <c r="BW1463" s="19"/>
      <c r="BX1463" s="19"/>
      <c r="BY1463" s="19"/>
      <c r="BZ1463" s="19"/>
    </row>
    <row r="1464" hidden="1">
      <c r="A1464" s="20" t="s">
        <v>5</v>
      </c>
      <c r="B1464" s="20" t="s">
        <v>51</v>
      </c>
      <c r="C1464" s="21">
        <v>444.0</v>
      </c>
      <c r="D1464" s="22">
        <v>44387.0</v>
      </c>
      <c r="E1464" s="23">
        <v>44438.0</v>
      </c>
      <c r="F1464" s="20" t="s">
        <v>121</v>
      </c>
      <c r="G1464" s="20" t="s">
        <v>101</v>
      </c>
      <c r="H1464" s="24">
        <v>2.0</v>
      </c>
      <c r="I1464" s="25">
        <v>51.0</v>
      </c>
      <c r="J1464" s="26" t="s">
        <v>34</v>
      </c>
      <c r="K1464" s="27">
        <v>0.0</v>
      </c>
      <c r="L1464" s="28" t="s">
        <v>35</v>
      </c>
      <c r="M1464" s="28">
        <v>20000.0</v>
      </c>
      <c r="N1464" s="29"/>
      <c r="O1464" s="30">
        <v>44438.0</v>
      </c>
      <c r="P1464" s="34" t="s">
        <v>925</v>
      </c>
      <c r="Q1464" s="19"/>
      <c r="R1464" s="19"/>
      <c r="S1464" s="19"/>
      <c r="T1464" s="19"/>
      <c r="U1464" s="19"/>
      <c r="V1464" s="19"/>
      <c r="W1464" s="19"/>
      <c r="X1464" s="19"/>
      <c r="Y1464" s="19"/>
      <c r="Z1464" s="19"/>
      <c r="AA1464" s="19"/>
      <c r="AB1464" s="19"/>
      <c r="AC1464" s="19"/>
      <c r="AD1464" s="19"/>
      <c r="AE1464" s="19"/>
      <c r="AF1464" s="19"/>
      <c r="AG1464" s="19"/>
      <c r="AH1464" s="19"/>
      <c r="AI1464" s="19"/>
      <c r="AJ1464" s="19"/>
      <c r="AK1464" s="19"/>
      <c r="AL1464" s="19"/>
      <c r="AM1464" s="19"/>
      <c r="AN1464" s="19"/>
      <c r="AO1464" s="19"/>
      <c r="AP1464" s="19"/>
      <c r="AQ1464" s="19"/>
      <c r="AR1464" s="19"/>
      <c r="AS1464" s="19"/>
      <c r="AT1464" s="19"/>
      <c r="AU1464" s="19"/>
      <c r="AV1464" s="19"/>
      <c r="AW1464" s="19"/>
      <c r="AX1464" s="19"/>
      <c r="AY1464" s="19"/>
      <c r="AZ1464" s="19"/>
      <c r="BA1464" s="19"/>
      <c r="BB1464" s="19"/>
      <c r="BC1464" s="19"/>
      <c r="BD1464" s="19"/>
      <c r="BE1464" s="19"/>
      <c r="BF1464" s="19"/>
      <c r="BG1464" s="19"/>
      <c r="BH1464" s="19"/>
      <c r="BI1464" s="19"/>
      <c r="BJ1464" s="19"/>
      <c r="BK1464" s="19"/>
      <c r="BL1464" s="19"/>
      <c r="BM1464" s="19"/>
      <c r="BN1464" s="19"/>
      <c r="BO1464" s="19"/>
      <c r="BP1464" s="19"/>
      <c r="BQ1464" s="19"/>
      <c r="BR1464" s="19"/>
      <c r="BS1464" s="19"/>
      <c r="BT1464" s="19"/>
      <c r="BU1464" s="19"/>
      <c r="BV1464" s="19"/>
      <c r="BW1464" s="19"/>
      <c r="BX1464" s="19"/>
      <c r="BY1464" s="19"/>
      <c r="BZ1464" s="19"/>
    </row>
    <row r="1465" hidden="1">
      <c r="A1465" s="20" t="s">
        <v>5</v>
      </c>
      <c r="B1465" s="20" t="s">
        <v>22</v>
      </c>
      <c r="C1465" s="21">
        <v>663.0</v>
      </c>
      <c r="D1465" s="22">
        <v>44344.0</v>
      </c>
      <c r="E1465" s="23">
        <v>44438.0</v>
      </c>
      <c r="F1465" s="20" t="s">
        <v>121</v>
      </c>
      <c r="G1465" s="20" t="s">
        <v>101</v>
      </c>
      <c r="H1465" s="24">
        <v>2.0</v>
      </c>
      <c r="I1465" s="25">
        <v>94.0</v>
      </c>
      <c r="J1465" s="26" t="s">
        <v>30</v>
      </c>
      <c r="K1465" s="27">
        <v>1.0</v>
      </c>
      <c r="L1465" s="28" t="s">
        <v>31</v>
      </c>
      <c r="M1465" s="28">
        <v>25000.0</v>
      </c>
      <c r="N1465" s="29"/>
      <c r="O1465" s="30">
        <v>44518.0</v>
      </c>
      <c r="P1465" s="34" t="s">
        <v>926</v>
      </c>
      <c r="Q1465" s="19"/>
      <c r="R1465" s="19"/>
      <c r="S1465" s="19"/>
      <c r="T1465" s="19"/>
      <c r="U1465" s="19"/>
      <c r="V1465" s="19"/>
      <c r="W1465" s="19"/>
      <c r="X1465" s="19"/>
      <c r="Y1465" s="19"/>
      <c r="Z1465" s="19"/>
      <c r="AA1465" s="19"/>
      <c r="AB1465" s="19"/>
      <c r="AC1465" s="19"/>
      <c r="AD1465" s="19"/>
      <c r="AE1465" s="19"/>
      <c r="AF1465" s="19"/>
      <c r="AG1465" s="19"/>
      <c r="AH1465" s="19"/>
      <c r="AI1465" s="19"/>
      <c r="AJ1465" s="19"/>
      <c r="AK1465" s="19"/>
      <c r="AL1465" s="19"/>
      <c r="AM1465" s="19"/>
      <c r="AN1465" s="19"/>
      <c r="AO1465" s="19"/>
      <c r="AP1465" s="19"/>
      <c r="AQ1465" s="19"/>
      <c r="AR1465" s="19"/>
      <c r="AS1465" s="19"/>
      <c r="AT1465" s="19"/>
      <c r="AU1465" s="19"/>
      <c r="AV1465" s="19"/>
      <c r="AW1465" s="19"/>
      <c r="AX1465" s="19"/>
      <c r="AY1465" s="19"/>
      <c r="AZ1465" s="19"/>
      <c r="BA1465" s="19"/>
      <c r="BB1465" s="19"/>
      <c r="BC1465" s="19"/>
      <c r="BD1465" s="19"/>
      <c r="BE1465" s="19"/>
      <c r="BF1465" s="19"/>
      <c r="BG1465" s="19"/>
      <c r="BH1465" s="19"/>
      <c r="BI1465" s="19"/>
      <c r="BJ1465" s="19"/>
      <c r="BK1465" s="19"/>
      <c r="BL1465" s="19"/>
      <c r="BM1465" s="19"/>
      <c r="BN1465" s="19"/>
      <c r="BO1465" s="19"/>
      <c r="BP1465" s="19"/>
      <c r="BQ1465" s="19"/>
      <c r="BR1465" s="19"/>
      <c r="BS1465" s="19"/>
      <c r="BT1465" s="19"/>
      <c r="BU1465" s="19"/>
      <c r="BV1465" s="19"/>
      <c r="BW1465" s="19"/>
      <c r="BX1465" s="19"/>
      <c r="BY1465" s="19"/>
      <c r="BZ1465" s="19"/>
    </row>
    <row r="1466">
      <c r="A1466" s="20" t="s">
        <v>7</v>
      </c>
      <c r="B1466" s="20" t="s">
        <v>38</v>
      </c>
      <c r="C1466" s="21">
        <v>79.0</v>
      </c>
      <c r="D1466" s="22">
        <v>43835.0</v>
      </c>
      <c r="E1466" s="23">
        <v>43902.0</v>
      </c>
      <c r="F1466" s="20" t="s">
        <v>87</v>
      </c>
      <c r="G1466" s="20" t="s">
        <v>29</v>
      </c>
      <c r="H1466" s="24">
        <v>1.0</v>
      </c>
      <c r="I1466" s="25">
        <v>85.0</v>
      </c>
      <c r="J1466" s="26" t="s">
        <v>30</v>
      </c>
      <c r="K1466" s="27">
        <v>1.0</v>
      </c>
      <c r="L1466" s="28" t="s">
        <v>31</v>
      </c>
      <c r="M1466" s="28">
        <v>31250.0</v>
      </c>
      <c r="N1466" s="33"/>
      <c r="O1466" s="33"/>
      <c r="P1466" s="26" t="s">
        <v>130</v>
      </c>
      <c r="Q1466" s="19"/>
      <c r="R1466" s="19"/>
      <c r="S1466" s="19"/>
      <c r="T1466" s="31">
        <f>IF(ROUNDUP(MONTH(E1466)/3,0)-1=0,4,ROUNDUP(MONTH(E1466)/3,0)-1)</f>
        <v>4</v>
      </c>
      <c r="U1466" s="19"/>
      <c r="V1466" s="19"/>
      <c r="W1466" s="19"/>
      <c r="X1466" s="19"/>
      <c r="Y1466" s="19"/>
      <c r="Z1466" s="19"/>
      <c r="AA1466" s="19"/>
      <c r="AB1466" s="19"/>
      <c r="AC1466" s="19"/>
      <c r="AD1466" s="19"/>
      <c r="AE1466" s="19"/>
      <c r="AF1466" s="19"/>
      <c r="AG1466" s="19"/>
      <c r="AH1466" s="19"/>
      <c r="AI1466" s="19"/>
      <c r="AJ1466" s="19"/>
      <c r="AK1466" s="19"/>
      <c r="AL1466" s="19"/>
      <c r="AM1466" s="19"/>
      <c r="AN1466" s="19"/>
      <c r="AO1466" s="19"/>
      <c r="AP1466" s="19"/>
      <c r="AQ1466" s="19"/>
      <c r="AR1466" s="19"/>
      <c r="AS1466" s="19"/>
      <c r="AT1466" s="19"/>
      <c r="AU1466" s="19"/>
      <c r="AV1466" s="19"/>
      <c r="AW1466" s="19"/>
      <c r="AX1466" s="19"/>
      <c r="AY1466" s="19"/>
      <c r="AZ1466" s="19"/>
      <c r="BA1466" s="19"/>
      <c r="BB1466" s="19"/>
      <c r="BC1466" s="19"/>
      <c r="BD1466" s="19"/>
      <c r="BE1466" s="19"/>
      <c r="BF1466" s="19"/>
      <c r="BG1466" s="19"/>
      <c r="BH1466" s="19"/>
      <c r="BI1466" s="19"/>
      <c r="BJ1466" s="19"/>
      <c r="BK1466" s="19"/>
      <c r="BL1466" s="19"/>
      <c r="BM1466" s="19"/>
      <c r="BN1466" s="19"/>
      <c r="BO1466" s="19"/>
      <c r="BP1466" s="19"/>
      <c r="BQ1466" s="19"/>
      <c r="BR1466" s="19"/>
      <c r="BS1466" s="19"/>
      <c r="BT1466" s="19"/>
      <c r="BU1466" s="19"/>
      <c r="BV1466" s="19"/>
      <c r="BW1466" s="19"/>
      <c r="BX1466" s="19"/>
      <c r="BY1466" s="19"/>
      <c r="BZ1466" s="19"/>
    </row>
    <row r="1467" hidden="1">
      <c r="A1467" s="20" t="s">
        <v>7</v>
      </c>
      <c r="B1467" s="20" t="s">
        <v>22</v>
      </c>
      <c r="C1467" s="21">
        <v>1597.0</v>
      </c>
      <c r="D1467" s="22">
        <v>44547.0</v>
      </c>
      <c r="E1467" s="23">
        <v>44439.0</v>
      </c>
      <c r="F1467" s="20" t="s">
        <v>121</v>
      </c>
      <c r="G1467" s="20" t="s">
        <v>101</v>
      </c>
      <c r="H1467" s="24">
        <v>2.0</v>
      </c>
      <c r="I1467" s="25">
        <v>166.0</v>
      </c>
      <c r="J1467" s="26" t="s">
        <v>25</v>
      </c>
      <c r="K1467" s="27">
        <v>0.1</v>
      </c>
      <c r="L1467" s="28" t="s">
        <v>26</v>
      </c>
      <c r="M1467" s="28">
        <v>90000.0</v>
      </c>
      <c r="N1467" s="29"/>
      <c r="O1467" s="30">
        <v>44257.0</v>
      </c>
      <c r="P1467" s="26" t="s">
        <v>927</v>
      </c>
      <c r="Q1467" s="19"/>
      <c r="R1467" s="19"/>
      <c r="S1467" s="19"/>
      <c r="T1467" s="19"/>
      <c r="U1467" s="19"/>
      <c r="V1467" s="19"/>
      <c r="W1467" s="19"/>
      <c r="X1467" s="19"/>
      <c r="Y1467" s="19"/>
      <c r="Z1467" s="19"/>
      <c r="AA1467" s="19"/>
      <c r="AB1467" s="19"/>
      <c r="AC1467" s="19"/>
      <c r="AD1467" s="19"/>
      <c r="AE1467" s="19"/>
      <c r="AF1467" s="19"/>
      <c r="AG1467" s="19"/>
      <c r="AH1467" s="19"/>
      <c r="AI1467" s="19"/>
      <c r="AJ1467" s="19"/>
      <c r="AK1467" s="19"/>
      <c r="AL1467" s="19"/>
      <c r="AM1467" s="19"/>
      <c r="AN1467" s="19"/>
      <c r="AO1467" s="19"/>
      <c r="AP1467" s="19"/>
      <c r="AQ1467" s="19"/>
      <c r="AR1467" s="19"/>
      <c r="AS1467" s="19"/>
      <c r="AT1467" s="19"/>
      <c r="AU1467" s="19"/>
      <c r="AV1467" s="19"/>
      <c r="AW1467" s="19"/>
      <c r="AX1467" s="19"/>
      <c r="AY1467" s="19"/>
      <c r="AZ1467" s="19"/>
      <c r="BA1467" s="19"/>
      <c r="BB1467" s="19"/>
      <c r="BC1467" s="19"/>
      <c r="BD1467" s="19"/>
      <c r="BE1467" s="19"/>
      <c r="BF1467" s="19"/>
      <c r="BG1467" s="19"/>
      <c r="BH1467" s="19"/>
      <c r="BI1467" s="19"/>
      <c r="BJ1467" s="19"/>
      <c r="BK1467" s="19"/>
      <c r="BL1467" s="19"/>
      <c r="BM1467" s="19"/>
      <c r="BN1467" s="19"/>
      <c r="BO1467" s="19"/>
      <c r="BP1467" s="19"/>
      <c r="BQ1467" s="19"/>
      <c r="BR1467" s="19"/>
      <c r="BS1467" s="19"/>
      <c r="BT1467" s="19"/>
      <c r="BU1467" s="19"/>
      <c r="BV1467" s="19"/>
      <c r="BW1467" s="19"/>
      <c r="BX1467" s="19"/>
      <c r="BY1467" s="19"/>
      <c r="BZ1467" s="19"/>
    </row>
    <row r="1468" hidden="1">
      <c r="A1468" s="20" t="s">
        <v>7</v>
      </c>
      <c r="B1468" s="20" t="s">
        <v>22</v>
      </c>
      <c r="C1468" s="21">
        <v>659.0</v>
      </c>
      <c r="D1468" s="22">
        <v>44534.0</v>
      </c>
      <c r="E1468" s="23">
        <v>44439.0</v>
      </c>
      <c r="F1468" s="20" t="s">
        <v>121</v>
      </c>
      <c r="G1468" s="20" t="s">
        <v>101</v>
      </c>
      <c r="H1468" s="24">
        <v>2.0</v>
      </c>
      <c r="I1468" s="25">
        <v>166.0</v>
      </c>
      <c r="J1468" s="26" t="s">
        <v>39</v>
      </c>
      <c r="K1468" s="27">
        <v>0.1</v>
      </c>
      <c r="L1468" s="28" t="s">
        <v>26</v>
      </c>
      <c r="M1468" s="28">
        <v>150000.0</v>
      </c>
      <c r="N1468" s="29"/>
      <c r="O1468" s="30">
        <v>44272.0</v>
      </c>
      <c r="P1468" s="34" t="s">
        <v>928</v>
      </c>
      <c r="Q1468" s="19"/>
      <c r="R1468" s="19"/>
      <c r="S1468" s="19"/>
      <c r="T1468" s="19"/>
      <c r="U1468" s="19"/>
      <c r="V1468" s="19"/>
      <c r="W1468" s="19"/>
      <c r="X1468" s="19"/>
      <c r="Y1468" s="19"/>
      <c r="Z1468" s="19"/>
      <c r="AA1468" s="19"/>
      <c r="AB1468" s="19"/>
      <c r="AC1468" s="19"/>
      <c r="AD1468" s="19"/>
      <c r="AE1468" s="19"/>
      <c r="AF1468" s="19"/>
      <c r="AG1468" s="19"/>
      <c r="AH1468" s="19"/>
      <c r="AI1468" s="19"/>
      <c r="AJ1468" s="19"/>
      <c r="AK1468" s="19"/>
      <c r="AL1468" s="19"/>
      <c r="AM1468" s="19"/>
      <c r="AN1468" s="19"/>
      <c r="AO1468" s="19"/>
      <c r="AP1468" s="19"/>
      <c r="AQ1468" s="19"/>
      <c r="AR1468" s="19"/>
      <c r="AS1468" s="19"/>
      <c r="AT1468" s="19"/>
      <c r="AU1468" s="19"/>
      <c r="AV1468" s="19"/>
      <c r="AW1468" s="19"/>
      <c r="AX1468" s="19"/>
      <c r="AY1468" s="19"/>
      <c r="AZ1468" s="19"/>
      <c r="BA1468" s="19"/>
      <c r="BB1468" s="19"/>
      <c r="BC1468" s="19"/>
      <c r="BD1468" s="19"/>
      <c r="BE1468" s="19"/>
      <c r="BF1468" s="19"/>
      <c r="BG1468" s="19"/>
      <c r="BH1468" s="19"/>
      <c r="BI1468" s="19"/>
      <c r="BJ1468" s="19"/>
      <c r="BK1468" s="19"/>
      <c r="BL1468" s="19"/>
      <c r="BM1468" s="19"/>
      <c r="BN1468" s="19"/>
      <c r="BO1468" s="19"/>
      <c r="BP1468" s="19"/>
      <c r="BQ1468" s="19"/>
      <c r="BR1468" s="19"/>
      <c r="BS1468" s="19"/>
      <c r="BT1468" s="19"/>
      <c r="BU1468" s="19"/>
      <c r="BV1468" s="19"/>
      <c r="BW1468" s="19"/>
      <c r="BX1468" s="19"/>
      <c r="BY1468" s="19"/>
      <c r="BZ1468" s="19"/>
    </row>
    <row r="1469" hidden="1">
      <c r="A1469" s="20" t="s">
        <v>7</v>
      </c>
      <c r="B1469" s="20" t="s">
        <v>38</v>
      </c>
      <c r="C1469" s="21">
        <v>146.0</v>
      </c>
      <c r="D1469" s="22">
        <v>44267.0</v>
      </c>
      <c r="E1469" s="23">
        <v>44439.0</v>
      </c>
      <c r="F1469" s="20" t="s">
        <v>121</v>
      </c>
      <c r="G1469" s="20" t="s">
        <v>101</v>
      </c>
      <c r="H1469" s="24">
        <v>2.0</v>
      </c>
      <c r="I1469" s="25">
        <v>166.0</v>
      </c>
      <c r="J1469" s="26" t="s">
        <v>25</v>
      </c>
      <c r="K1469" s="27">
        <v>0.1</v>
      </c>
      <c r="L1469" s="28" t="s">
        <v>26</v>
      </c>
      <c r="M1469" s="28">
        <v>150000.0</v>
      </c>
      <c r="N1469" s="29"/>
      <c r="O1469" s="30">
        <v>44267.0</v>
      </c>
      <c r="P1469" s="34" t="s">
        <v>929</v>
      </c>
      <c r="Q1469" s="19"/>
      <c r="R1469" s="19"/>
      <c r="S1469" s="19"/>
      <c r="T1469" s="19"/>
      <c r="U1469" s="19"/>
      <c r="V1469" s="19"/>
      <c r="W1469" s="19"/>
      <c r="X1469" s="19"/>
      <c r="Y1469" s="19"/>
      <c r="Z1469" s="19"/>
      <c r="AA1469" s="19"/>
      <c r="AB1469" s="19"/>
      <c r="AC1469" s="19"/>
      <c r="AD1469" s="19"/>
      <c r="AE1469" s="19"/>
      <c r="AF1469" s="19"/>
      <c r="AG1469" s="19"/>
      <c r="AH1469" s="19"/>
      <c r="AI1469" s="19"/>
      <c r="AJ1469" s="19"/>
      <c r="AK1469" s="19"/>
      <c r="AL1469" s="19"/>
      <c r="AM1469" s="19"/>
      <c r="AN1469" s="19"/>
      <c r="AO1469" s="19"/>
      <c r="AP1469" s="19"/>
      <c r="AQ1469" s="19"/>
      <c r="AR1469" s="19"/>
      <c r="AS1469" s="19"/>
      <c r="AT1469" s="19"/>
      <c r="AU1469" s="19"/>
      <c r="AV1469" s="19"/>
      <c r="AW1469" s="19"/>
      <c r="AX1469" s="19"/>
      <c r="AY1469" s="19"/>
      <c r="AZ1469" s="19"/>
      <c r="BA1469" s="19"/>
      <c r="BB1469" s="19"/>
      <c r="BC1469" s="19"/>
      <c r="BD1469" s="19"/>
      <c r="BE1469" s="19"/>
      <c r="BF1469" s="19"/>
      <c r="BG1469" s="19"/>
      <c r="BH1469" s="19"/>
      <c r="BI1469" s="19"/>
      <c r="BJ1469" s="19"/>
      <c r="BK1469" s="19"/>
      <c r="BL1469" s="19"/>
      <c r="BM1469" s="19"/>
      <c r="BN1469" s="19"/>
      <c r="BO1469" s="19"/>
      <c r="BP1469" s="19"/>
      <c r="BQ1469" s="19"/>
      <c r="BR1469" s="19"/>
      <c r="BS1469" s="19"/>
      <c r="BT1469" s="19"/>
      <c r="BU1469" s="19"/>
      <c r="BV1469" s="19"/>
      <c r="BW1469" s="19"/>
      <c r="BX1469" s="19"/>
      <c r="BY1469" s="19"/>
      <c r="BZ1469" s="19"/>
    </row>
    <row r="1470" hidden="1">
      <c r="A1470" s="20" t="s">
        <v>7</v>
      </c>
      <c r="B1470" s="20" t="s">
        <v>33</v>
      </c>
      <c r="C1470" s="21">
        <v>259.0</v>
      </c>
      <c r="D1470" s="22">
        <v>44267.0</v>
      </c>
      <c r="E1470" s="23">
        <v>44439.0</v>
      </c>
      <c r="F1470" s="20" t="s">
        <v>121</v>
      </c>
      <c r="G1470" s="20" t="s">
        <v>101</v>
      </c>
      <c r="H1470" s="24">
        <v>2.0</v>
      </c>
      <c r="I1470" s="25">
        <v>166.0</v>
      </c>
      <c r="J1470" s="26" t="s">
        <v>39</v>
      </c>
      <c r="K1470" s="27">
        <v>0.25</v>
      </c>
      <c r="L1470" s="28" t="s">
        <v>26</v>
      </c>
      <c r="M1470" s="28">
        <v>180000.0</v>
      </c>
      <c r="N1470" s="33"/>
      <c r="O1470" s="33"/>
      <c r="P1470" s="34" t="s">
        <v>930</v>
      </c>
      <c r="Q1470" s="19"/>
      <c r="R1470" s="19"/>
      <c r="S1470" s="19"/>
      <c r="T1470" s="19"/>
      <c r="U1470" s="19"/>
      <c r="V1470" s="19"/>
      <c r="W1470" s="19"/>
      <c r="X1470" s="19"/>
      <c r="Y1470" s="19"/>
      <c r="Z1470" s="19"/>
      <c r="AA1470" s="19"/>
      <c r="AB1470" s="19"/>
      <c r="AC1470" s="19"/>
      <c r="AD1470" s="19"/>
      <c r="AE1470" s="19"/>
      <c r="AF1470" s="19"/>
      <c r="AG1470" s="19"/>
      <c r="AH1470" s="19"/>
      <c r="AI1470" s="19"/>
      <c r="AJ1470" s="19"/>
      <c r="AK1470" s="19"/>
      <c r="AL1470" s="19"/>
      <c r="AM1470" s="19"/>
      <c r="AN1470" s="19"/>
      <c r="AO1470" s="19"/>
      <c r="AP1470" s="19"/>
      <c r="AQ1470" s="19"/>
      <c r="AR1470" s="19"/>
      <c r="AS1470" s="19"/>
      <c r="AT1470" s="19"/>
      <c r="AU1470" s="19"/>
      <c r="AV1470" s="19"/>
      <c r="AW1470" s="19"/>
      <c r="AX1470" s="19"/>
      <c r="AY1470" s="19"/>
      <c r="AZ1470" s="19"/>
      <c r="BA1470" s="19"/>
      <c r="BB1470" s="19"/>
      <c r="BC1470" s="19"/>
      <c r="BD1470" s="19"/>
      <c r="BE1470" s="19"/>
      <c r="BF1470" s="19"/>
      <c r="BG1470" s="19"/>
      <c r="BH1470" s="19"/>
      <c r="BI1470" s="19"/>
      <c r="BJ1470" s="19"/>
      <c r="BK1470" s="19"/>
      <c r="BL1470" s="19"/>
      <c r="BM1470" s="19"/>
      <c r="BN1470" s="19"/>
      <c r="BO1470" s="19"/>
      <c r="BP1470" s="19"/>
      <c r="BQ1470" s="19"/>
      <c r="BR1470" s="19"/>
      <c r="BS1470" s="19"/>
      <c r="BT1470" s="19"/>
      <c r="BU1470" s="19"/>
      <c r="BV1470" s="19"/>
      <c r="BW1470" s="19"/>
      <c r="BX1470" s="19"/>
      <c r="BY1470" s="19"/>
      <c r="BZ1470" s="19"/>
    </row>
    <row r="1471" hidden="1">
      <c r="A1471" s="20" t="s">
        <v>7</v>
      </c>
      <c r="B1471" s="20" t="s">
        <v>33</v>
      </c>
      <c r="C1471" s="21">
        <v>1821.0</v>
      </c>
      <c r="D1471" s="22">
        <v>44205.0</v>
      </c>
      <c r="E1471" s="23">
        <v>44439.0</v>
      </c>
      <c r="F1471" s="20" t="s">
        <v>121</v>
      </c>
      <c r="G1471" s="20" t="s">
        <v>101</v>
      </c>
      <c r="H1471" s="24">
        <v>2.0</v>
      </c>
      <c r="I1471" s="25">
        <v>166.0</v>
      </c>
      <c r="J1471" s="26" t="s">
        <v>39</v>
      </c>
      <c r="K1471" s="27">
        <v>0.1</v>
      </c>
      <c r="L1471" s="28" t="s">
        <v>26</v>
      </c>
      <c r="M1471" s="28">
        <v>150000.0</v>
      </c>
      <c r="N1471" s="33"/>
      <c r="O1471" s="33"/>
      <c r="P1471" s="34" t="s">
        <v>931</v>
      </c>
      <c r="Q1471" s="19"/>
      <c r="R1471" s="19"/>
      <c r="S1471" s="19"/>
      <c r="T1471" s="19"/>
      <c r="U1471" s="19"/>
      <c r="V1471" s="19"/>
      <c r="W1471" s="19"/>
      <c r="X1471" s="19"/>
      <c r="Y1471" s="19"/>
      <c r="Z1471" s="19"/>
      <c r="AA1471" s="19"/>
      <c r="AB1471" s="19"/>
      <c r="AC1471" s="19"/>
      <c r="AD1471" s="19"/>
      <c r="AE1471" s="19"/>
      <c r="AF1471" s="19"/>
      <c r="AG1471" s="19"/>
      <c r="AH1471" s="19"/>
      <c r="AI1471" s="19"/>
      <c r="AJ1471" s="19"/>
      <c r="AK1471" s="19"/>
      <c r="AL1471" s="19"/>
      <c r="AM1471" s="19"/>
      <c r="AN1471" s="19"/>
      <c r="AO1471" s="19"/>
      <c r="AP1471" s="19"/>
      <c r="AQ1471" s="19"/>
      <c r="AR1471" s="19"/>
      <c r="AS1471" s="19"/>
      <c r="AT1471" s="19"/>
      <c r="AU1471" s="19"/>
      <c r="AV1471" s="19"/>
      <c r="AW1471" s="19"/>
      <c r="AX1471" s="19"/>
      <c r="AY1471" s="19"/>
      <c r="AZ1471" s="19"/>
      <c r="BA1471" s="19"/>
      <c r="BB1471" s="19"/>
      <c r="BC1471" s="19"/>
      <c r="BD1471" s="19"/>
      <c r="BE1471" s="19"/>
      <c r="BF1471" s="19"/>
      <c r="BG1471" s="19"/>
      <c r="BH1471" s="19"/>
      <c r="BI1471" s="19"/>
      <c r="BJ1471" s="19"/>
      <c r="BK1471" s="19"/>
      <c r="BL1471" s="19"/>
      <c r="BM1471" s="19"/>
      <c r="BN1471" s="19"/>
      <c r="BO1471" s="19"/>
      <c r="BP1471" s="19"/>
      <c r="BQ1471" s="19"/>
      <c r="BR1471" s="19"/>
      <c r="BS1471" s="19"/>
      <c r="BT1471" s="19"/>
      <c r="BU1471" s="19"/>
      <c r="BV1471" s="19"/>
      <c r="BW1471" s="19"/>
      <c r="BX1471" s="19"/>
      <c r="BY1471" s="19"/>
      <c r="BZ1471" s="19"/>
    </row>
    <row r="1472">
      <c r="A1472" s="20" t="s">
        <v>7</v>
      </c>
      <c r="B1472" s="20" t="s">
        <v>38</v>
      </c>
      <c r="C1472" s="21">
        <v>80.0</v>
      </c>
      <c r="D1472" s="22">
        <v>43835.0</v>
      </c>
      <c r="E1472" s="23">
        <v>43902.0</v>
      </c>
      <c r="F1472" s="20" t="s">
        <v>87</v>
      </c>
      <c r="G1472" s="20" t="s">
        <v>29</v>
      </c>
      <c r="H1472" s="24">
        <v>1.0</v>
      </c>
      <c r="I1472" s="25">
        <v>85.0</v>
      </c>
      <c r="J1472" s="26" t="s">
        <v>30</v>
      </c>
      <c r="K1472" s="27">
        <v>1.0</v>
      </c>
      <c r="L1472" s="28" t="s">
        <v>31</v>
      </c>
      <c r="M1472" s="28">
        <v>31250.0</v>
      </c>
      <c r="N1472" s="33"/>
      <c r="O1472" s="33"/>
      <c r="P1472" s="26" t="s">
        <v>130</v>
      </c>
      <c r="Q1472" s="19"/>
      <c r="R1472" s="19"/>
      <c r="S1472" s="19"/>
      <c r="T1472" s="31">
        <f>IF(ROUNDUP(MONTH(E1472)/3,0)-1=0,4,ROUNDUP(MONTH(E1472)/3,0)-1)</f>
        <v>4</v>
      </c>
      <c r="U1472" s="19"/>
      <c r="V1472" s="19"/>
      <c r="W1472" s="19"/>
      <c r="X1472" s="19"/>
      <c r="Y1472" s="19"/>
      <c r="Z1472" s="19"/>
      <c r="AA1472" s="19"/>
      <c r="AB1472" s="19"/>
      <c r="AC1472" s="19"/>
      <c r="AD1472" s="19"/>
      <c r="AE1472" s="19"/>
      <c r="AF1472" s="19"/>
      <c r="AG1472" s="19"/>
      <c r="AH1472" s="19"/>
      <c r="AI1472" s="19"/>
      <c r="AJ1472" s="19"/>
      <c r="AK1472" s="19"/>
      <c r="AL1472" s="19"/>
      <c r="AM1472" s="19"/>
      <c r="AN1472" s="19"/>
      <c r="AO1472" s="19"/>
      <c r="AP1472" s="19"/>
      <c r="AQ1472" s="19"/>
      <c r="AR1472" s="19"/>
      <c r="AS1472" s="19"/>
      <c r="AT1472" s="19"/>
      <c r="AU1472" s="19"/>
      <c r="AV1472" s="19"/>
      <c r="AW1472" s="19"/>
      <c r="AX1472" s="19"/>
      <c r="AY1472" s="19"/>
      <c r="AZ1472" s="19"/>
      <c r="BA1472" s="19"/>
      <c r="BB1472" s="19"/>
      <c r="BC1472" s="19"/>
      <c r="BD1472" s="19"/>
      <c r="BE1472" s="19"/>
      <c r="BF1472" s="19"/>
      <c r="BG1472" s="19"/>
      <c r="BH1472" s="19"/>
      <c r="BI1472" s="19"/>
      <c r="BJ1472" s="19"/>
      <c r="BK1472" s="19"/>
      <c r="BL1472" s="19"/>
      <c r="BM1472" s="19"/>
      <c r="BN1472" s="19"/>
      <c r="BO1472" s="19"/>
      <c r="BP1472" s="19"/>
      <c r="BQ1472" s="19"/>
      <c r="BR1472" s="19"/>
      <c r="BS1472" s="19"/>
      <c r="BT1472" s="19"/>
      <c r="BU1472" s="19"/>
      <c r="BV1472" s="19"/>
      <c r="BW1472" s="19"/>
      <c r="BX1472" s="19"/>
      <c r="BY1472" s="19"/>
      <c r="BZ1472" s="19"/>
    </row>
    <row r="1473" hidden="1">
      <c r="A1473" s="20" t="s">
        <v>7</v>
      </c>
      <c r="B1473" s="20" t="s">
        <v>38</v>
      </c>
      <c r="C1473" s="21">
        <v>712.0</v>
      </c>
      <c r="D1473" s="22">
        <v>44547.0</v>
      </c>
      <c r="E1473" s="23">
        <v>44440.0</v>
      </c>
      <c r="F1473" s="20" t="s">
        <v>121</v>
      </c>
      <c r="G1473" s="20" t="s">
        <v>101</v>
      </c>
      <c r="H1473" s="24">
        <v>2.0</v>
      </c>
      <c r="I1473" s="25">
        <v>167.0</v>
      </c>
      <c r="J1473" s="26" t="s">
        <v>25</v>
      </c>
      <c r="K1473" s="27">
        <v>0.1</v>
      </c>
      <c r="L1473" s="28" t="s">
        <v>26</v>
      </c>
      <c r="M1473" s="28">
        <v>0.0</v>
      </c>
      <c r="N1473" s="29"/>
      <c r="O1473" s="30">
        <v>44254.0</v>
      </c>
      <c r="P1473" s="34" t="s">
        <v>932</v>
      </c>
      <c r="Q1473" s="19"/>
      <c r="R1473" s="19"/>
      <c r="S1473" s="19"/>
      <c r="T1473" s="19"/>
      <c r="U1473" s="19"/>
      <c r="V1473" s="19"/>
      <c r="W1473" s="19"/>
      <c r="X1473" s="19"/>
      <c r="Y1473" s="19"/>
      <c r="Z1473" s="19"/>
      <c r="AA1473" s="19"/>
      <c r="AB1473" s="19"/>
      <c r="AC1473" s="19"/>
      <c r="AD1473" s="19"/>
      <c r="AE1473" s="19"/>
      <c r="AF1473" s="19"/>
      <c r="AG1473" s="19"/>
      <c r="AH1473" s="19"/>
      <c r="AI1473" s="19"/>
      <c r="AJ1473" s="19"/>
      <c r="AK1473" s="19"/>
      <c r="AL1473" s="19"/>
      <c r="AM1473" s="19"/>
      <c r="AN1473" s="19"/>
      <c r="AO1473" s="19"/>
      <c r="AP1473" s="19"/>
      <c r="AQ1473" s="19"/>
      <c r="AR1473" s="19"/>
      <c r="AS1473" s="19"/>
      <c r="AT1473" s="19"/>
      <c r="AU1473" s="19"/>
      <c r="AV1473" s="19"/>
      <c r="AW1473" s="19"/>
      <c r="AX1473" s="19"/>
      <c r="AY1473" s="19"/>
      <c r="AZ1473" s="19"/>
      <c r="BA1473" s="19"/>
      <c r="BB1473" s="19"/>
      <c r="BC1473" s="19"/>
      <c r="BD1473" s="19"/>
      <c r="BE1473" s="19"/>
      <c r="BF1473" s="19"/>
      <c r="BG1473" s="19"/>
      <c r="BH1473" s="19"/>
      <c r="BI1473" s="19"/>
      <c r="BJ1473" s="19"/>
      <c r="BK1473" s="19"/>
      <c r="BL1473" s="19"/>
      <c r="BM1473" s="19"/>
      <c r="BN1473" s="19"/>
      <c r="BO1473" s="19"/>
      <c r="BP1473" s="19"/>
      <c r="BQ1473" s="19"/>
      <c r="BR1473" s="19"/>
      <c r="BS1473" s="19"/>
      <c r="BT1473" s="19"/>
      <c r="BU1473" s="19"/>
      <c r="BV1473" s="19"/>
      <c r="BW1473" s="19"/>
      <c r="BX1473" s="19"/>
      <c r="BY1473" s="19"/>
      <c r="BZ1473" s="19"/>
    </row>
    <row r="1474" hidden="1">
      <c r="A1474" s="20" t="s">
        <v>6</v>
      </c>
      <c r="B1474" s="20" t="s">
        <v>74</v>
      </c>
      <c r="C1474" s="21">
        <v>1734.0</v>
      </c>
      <c r="D1474" s="22">
        <v>44257.0</v>
      </c>
      <c r="E1474" s="23">
        <v>44440.0</v>
      </c>
      <c r="F1474" s="20" t="s">
        <v>103</v>
      </c>
      <c r="G1474" s="20" t="s">
        <v>101</v>
      </c>
      <c r="H1474" s="24">
        <v>2.0</v>
      </c>
      <c r="I1474" s="25">
        <v>167.0</v>
      </c>
      <c r="J1474" s="26" t="s">
        <v>25</v>
      </c>
      <c r="K1474" s="27">
        <v>0.1</v>
      </c>
      <c r="L1474" s="28" t="s">
        <v>26</v>
      </c>
      <c r="M1474" s="28">
        <v>450000.0</v>
      </c>
      <c r="N1474" s="33"/>
      <c r="O1474" s="33"/>
      <c r="P1474" s="34" t="s">
        <v>933</v>
      </c>
      <c r="Q1474" s="19"/>
      <c r="R1474" s="19"/>
      <c r="S1474" s="19"/>
      <c r="T1474" s="19"/>
      <c r="U1474" s="19"/>
      <c r="V1474" s="19"/>
      <c r="W1474" s="19"/>
      <c r="X1474" s="19"/>
      <c r="Y1474" s="19"/>
      <c r="Z1474" s="19"/>
      <c r="AA1474" s="19"/>
      <c r="AB1474" s="19"/>
      <c r="AC1474" s="19"/>
      <c r="AD1474" s="19"/>
      <c r="AE1474" s="19"/>
      <c r="AF1474" s="19"/>
      <c r="AG1474" s="19"/>
      <c r="AH1474" s="19"/>
      <c r="AI1474" s="19"/>
      <c r="AJ1474" s="19"/>
      <c r="AK1474" s="19"/>
      <c r="AL1474" s="19"/>
      <c r="AM1474" s="19"/>
      <c r="AN1474" s="19"/>
      <c r="AO1474" s="19"/>
      <c r="AP1474" s="19"/>
      <c r="AQ1474" s="19"/>
      <c r="AR1474" s="19"/>
      <c r="AS1474" s="19"/>
      <c r="AT1474" s="19"/>
      <c r="AU1474" s="19"/>
      <c r="AV1474" s="19"/>
      <c r="AW1474" s="19"/>
      <c r="AX1474" s="19"/>
      <c r="AY1474" s="19"/>
      <c r="AZ1474" s="19"/>
      <c r="BA1474" s="19"/>
      <c r="BB1474" s="19"/>
      <c r="BC1474" s="19"/>
      <c r="BD1474" s="19"/>
      <c r="BE1474" s="19"/>
      <c r="BF1474" s="19"/>
      <c r="BG1474" s="19"/>
      <c r="BH1474" s="19"/>
      <c r="BI1474" s="19"/>
      <c r="BJ1474" s="19"/>
      <c r="BK1474" s="19"/>
      <c r="BL1474" s="19"/>
      <c r="BM1474" s="19"/>
      <c r="BN1474" s="19"/>
      <c r="BO1474" s="19"/>
      <c r="BP1474" s="19"/>
      <c r="BQ1474" s="19"/>
      <c r="BR1474" s="19"/>
      <c r="BS1474" s="19"/>
      <c r="BT1474" s="19"/>
      <c r="BU1474" s="19"/>
      <c r="BV1474" s="19"/>
      <c r="BW1474" s="19"/>
      <c r="BX1474" s="19"/>
      <c r="BY1474" s="19"/>
      <c r="BZ1474" s="19"/>
    </row>
    <row r="1475" hidden="1">
      <c r="A1475" s="20" t="s">
        <v>7</v>
      </c>
      <c r="B1475" s="20" t="s">
        <v>38</v>
      </c>
      <c r="C1475" s="21">
        <v>707.0</v>
      </c>
      <c r="D1475" s="22">
        <v>44407.0</v>
      </c>
      <c r="E1475" s="23">
        <v>44442.0</v>
      </c>
      <c r="F1475" s="20" t="s">
        <v>100</v>
      </c>
      <c r="G1475" s="20" t="s">
        <v>101</v>
      </c>
      <c r="H1475" s="24">
        <v>2.0</v>
      </c>
      <c r="I1475" s="25">
        <v>35.0</v>
      </c>
      <c r="J1475" s="26" t="s">
        <v>34</v>
      </c>
      <c r="K1475" s="27">
        <v>0.0</v>
      </c>
      <c r="L1475" s="28" t="s">
        <v>35</v>
      </c>
      <c r="M1475" s="28">
        <v>200000.0</v>
      </c>
      <c r="N1475" s="29"/>
      <c r="O1475" s="30">
        <v>44441.0</v>
      </c>
      <c r="P1475" s="26" t="s">
        <v>934</v>
      </c>
      <c r="Q1475" s="19"/>
      <c r="R1475" s="19"/>
      <c r="S1475" s="19"/>
      <c r="T1475" s="19"/>
      <c r="U1475" s="19"/>
      <c r="V1475" s="19"/>
      <c r="W1475" s="19"/>
      <c r="X1475" s="19"/>
      <c r="Y1475" s="19"/>
      <c r="Z1475" s="19"/>
      <c r="AA1475" s="19"/>
      <c r="AB1475" s="19"/>
      <c r="AC1475" s="19"/>
      <c r="AD1475" s="19"/>
      <c r="AE1475" s="19"/>
      <c r="AF1475" s="19"/>
      <c r="AG1475" s="19"/>
      <c r="AH1475" s="19"/>
      <c r="AI1475" s="19"/>
      <c r="AJ1475" s="19"/>
      <c r="AK1475" s="19"/>
      <c r="AL1475" s="19"/>
      <c r="AM1475" s="19"/>
      <c r="AN1475" s="19"/>
      <c r="AO1475" s="19"/>
      <c r="AP1475" s="19"/>
      <c r="AQ1475" s="19"/>
      <c r="AR1475" s="19"/>
      <c r="AS1475" s="19"/>
      <c r="AT1475" s="19"/>
      <c r="AU1475" s="19"/>
      <c r="AV1475" s="19"/>
      <c r="AW1475" s="19"/>
      <c r="AX1475" s="19"/>
      <c r="AY1475" s="19"/>
      <c r="AZ1475" s="19"/>
      <c r="BA1475" s="19"/>
      <c r="BB1475" s="19"/>
      <c r="BC1475" s="19"/>
      <c r="BD1475" s="19"/>
      <c r="BE1475" s="19"/>
      <c r="BF1475" s="19"/>
      <c r="BG1475" s="19"/>
      <c r="BH1475" s="19"/>
      <c r="BI1475" s="19"/>
      <c r="BJ1475" s="19"/>
      <c r="BK1475" s="19"/>
      <c r="BL1475" s="19"/>
      <c r="BM1475" s="19"/>
      <c r="BN1475" s="19"/>
      <c r="BO1475" s="19"/>
      <c r="BP1475" s="19"/>
      <c r="BQ1475" s="19"/>
      <c r="BR1475" s="19"/>
      <c r="BS1475" s="19"/>
      <c r="BT1475" s="19"/>
      <c r="BU1475" s="19"/>
      <c r="BV1475" s="19"/>
      <c r="BW1475" s="19"/>
      <c r="BX1475" s="19"/>
      <c r="BY1475" s="19"/>
      <c r="BZ1475" s="19"/>
    </row>
    <row r="1476" hidden="1">
      <c r="A1476" s="20" t="s">
        <v>5</v>
      </c>
      <c r="B1476" s="20" t="s">
        <v>33</v>
      </c>
      <c r="C1476" s="21">
        <v>964.0</v>
      </c>
      <c r="D1476" s="22">
        <v>44395.0</v>
      </c>
      <c r="E1476" s="23">
        <v>44442.0</v>
      </c>
      <c r="F1476" s="20" t="s">
        <v>100</v>
      </c>
      <c r="G1476" s="20" t="s">
        <v>101</v>
      </c>
      <c r="H1476" s="24">
        <v>2.0</v>
      </c>
      <c r="I1476" s="25">
        <v>47.0</v>
      </c>
      <c r="J1476" s="26" t="s">
        <v>34</v>
      </c>
      <c r="K1476" s="27">
        <v>0.0</v>
      </c>
      <c r="L1476" s="28" t="s">
        <v>35</v>
      </c>
      <c r="M1476" s="28">
        <v>15000.0</v>
      </c>
      <c r="N1476" s="29"/>
      <c r="O1476" s="30">
        <v>44450.0</v>
      </c>
      <c r="P1476" s="34" t="s">
        <v>935</v>
      </c>
      <c r="Q1476" s="19"/>
      <c r="R1476" s="19"/>
      <c r="S1476" s="19"/>
      <c r="T1476" s="19"/>
      <c r="U1476" s="19"/>
      <c r="V1476" s="19"/>
      <c r="W1476" s="19"/>
      <c r="X1476" s="19"/>
      <c r="Y1476" s="19"/>
      <c r="Z1476" s="19"/>
      <c r="AA1476" s="19"/>
      <c r="AB1476" s="19"/>
      <c r="AC1476" s="19"/>
      <c r="AD1476" s="19"/>
      <c r="AE1476" s="19"/>
      <c r="AF1476" s="19"/>
      <c r="AG1476" s="19"/>
      <c r="AH1476" s="19"/>
      <c r="AI1476" s="19"/>
      <c r="AJ1476" s="19"/>
      <c r="AK1476" s="19"/>
      <c r="AL1476" s="19"/>
      <c r="AM1476" s="19"/>
      <c r="AN1476" s="19"/>
      <c r="AO1476" s="19"/>
      <c r="AP1476" s="19"/>
      <c r="AQ1476" s="19"/>
      <c r="AR1476" s="19"/>
      <c r="AS1476" s="19"/>
      <c r="AT1476" s="19"/>
      <c r="AU1476" s="19"/>
      <c r="AV1476" s="19"/>
      <c r="AW1476" s="19"/>
      <c r="AX1476" s="19"/>
      <c r="AY1476" s="19"/>
      <c r="AZ1476" s="19"/>
      <c r="BA1476" s="19"/>
      <c r="BB1476" s="19"/>
      <c r="BC1476" s="19"/>
      <c r="BD1476" s="19"/>
      <c r="BE1476" s="19"/>
      <c r="BF1476" s="19"/>
      <c r="BG1476" s="19"/>
      <c r="BH1476" s="19"/>
      <c r="BI1476" s="19"/>
      <c r="BJ1476" s="19"/>
      <c r="BK1476" s="19"/>
      <c r="BL1476" s="19"/>
      <c r="BM1476" s="19"/>
      <c r="BN1476" s="19"/>
      <c r="BO1476" s="19"/>
      <c r="BP1476" s="19"/>
      <c r="BQ1476" s="19"/>
      <c r="BR1476" s="19"/>
      <c r="BS1476" s="19"/>
      <c r="BT1476" s="19"/>
      <c r="BU1476" s="19"/>
      <c r="BV1476" s="19"/>
      <c r="BW1476" s="19"/>
      <c r="BX1476" s="19"/>
      <c r="BY1476" s="19"/>
      <c r="BZ1476" s="19"/>
    </row>
    <row r="1477" hidden="1">
      <c r="A1477" s="20" t="s">
        <v>7</v>
      </c>
      <c r="B1477" s="20" t="s">
        <v>33</v>
      </c>
      <c r="C1477" s="21">
        <v>1319.0</v>
      </c>
      <c r="D1477" s="22">
        <v>44372.0</v>
      </c>
      <c r="E1477" s="23">
        <v>44442.0</v>
      </c>
      <c r="F1477" s="20" t="s">
        <v>100</v>
      </c>
      <c r="G1477" s="20" t="s">
        <v>101</v>
      </c>
      <c r="H1477" s="24">
        <v>2.0</v>
      </c>
      <c r="I1477" s="25">
        <v>70.0</v>
      </c>
      <c r="J1477" s="26" t="s">
        <v>34</v>
      </c>
      <c r="K1477" s="27">
        <v>0.0</v>
      </c>
      <c r="L1477" s="28" t="s">
        <v>35</v>
      </c>
      <c r="M1477" s="28">
        <v>300000.0</v>
      </c>
      <c r="N1477" s="29"/>
      <c r="O1477" s="30">
        <v>44476.0</v>
      </c>
      <c r="P1477" s="26" t="s">
        <v>936</v>
      </c>
      <c r="Q1477" s="19"/>
      <c r="R1477" s="19"/>
      <c r="S1477" s="19"/>
      <c r="T1477" s="19"/>
      <c r="U1477" s="19"/>
      <c r="V1477" s="19"/>
      <c r="W1477" s="19"/>
      <c r="X1477" s="19"/>
      <c r="Y1477" s="19"/>
      <c r="Z1477" s="19"/>
      <c r="AA1477" s="19"/>
      <c r="AB1477" s="19"/>
      <c r="AC1477" s="19"/>
      <c r="AD1477" s="19"/>
      <c r="AE1477" s="19"/>
      <c r="AF1477" s="19"/>
      <c r="AG1477" s="19"/>
      <c r="AH1477" s="19"/>
      <c r="AI1477" s="19"/>
      <c r="AJ1477" s="19"/>
      <c r="AK1477" s="19"/>
      <c r="AL1477" s="19"/>
      <c r="AM1477" s="19"/>
      <c r="AN1477" s="19"/>
      <c r="AO1477" s="19"/>
      <c r="AP1477" s="19"/>
      <c r="AQ1477" s="19"/>
      <c r="AR1477" s="19"/>
      <c r="AS1477" s="19"/>
      <c r="AT1477" s="19"/>
      <c r="AU1477" s="19"/>
      <c r="AV1477" s="19"/>
      <c r="AW1477" s="19"/>
      <c r="AX1477" s="19"/>
      <c r="AY1477" s="19"/>
      <c r="AZ1477" s="19"/>
      <c r="BA1477" s="19"/>
      <c r="BB1477" s="19"/>
      <c r="BC1477" s="19"/>
      <c r="BD1477" s="19"/>
      <c r="BE1477" s="19"/>
      <c r="BF1477" s="19"/>
      <c r="BG1477" s="19"/>
      <c r="BH1477" s="19"/>
      <c r="BI1477" s="19"/>
      <c r="BJ1477" s="19"/>
      <c r="BK1477" s="19"/>
      <c r="BL1477" s="19"/>
      <c r="BM1477" s="19"/>
      <c r="BN1477" s="19"/>
      <c r="BO1477" s="19"/>
      <c r="BP1477" s="19"/>
      <c r="BQ1477" s="19"/>
      <c r="BR1477" s="19"/>
      <c r="BS1477" s="19"/>
      <c r="BT1477" s="19"/>
      <c r="BU1477" s="19"/>
      <c r="BV1477" s="19"/>
      <c r="BW1477" s="19"/>
      <c r="BX1477" s="19"/>
      <c r="BY1477" s="19"/>
      <c r="BZ1477" s="19"/>
    </row>
    <row r="1478" hidden="1">
      <c r="A1478" s="20" t="s">
        <v>7</v>
      </c>
      <c r="B1478" s="20" t="s">
        <v>33</v>
      </c>
      <c r="C1478" s="21">
        <v>1334.0</v>
      </c>
      <c r="D1478" s="22">
        <v>44540.0</v>
      </c>
      <c r="E1478" s="23">
        <v>44443.0</v>
      </c>
      <c r="F1478" s="20" t="s">
        <v>103</v>
      </c>
      <c r="G1478" s="20" t="s">
        <v>101</v>
      </c>
      <c r="H1478" s="24">
        <v>2.0</v>
      </c>
      <c r="I1478" s="25">
        <v>170.0</v>
      </c>
      <c r="J1478" s="26" t="s">
        <v>39</v>
      </c>
      <c r="K1478" s="27">
        <v>0.05</v>
      </c>
      <c r="L1478" s="28" t="s">
        <v>26</v>
      </c>
      <c r="M1478" s="28">
        <v>0.0</v>
      </c>
      <c r="N1478" s="29"/>
      <c r="O1478" s="30">
        <v>44216.0</v>
      </c>
      <c r="P1478" s="36" t="s">
        <v>937</v>
      </c>
      <c r="Q1478" s="37"/>
      <c r="R1478" s="37"/>
      <c r="S1478" s="37"/>
      <c r="T1478" s="19"/>
      <c r="U1478" s="19"/>
      <c r="V1478" s="19"/>
      <c r="W1478" s="19"/>
      <c r="X1478" s="19"/>
      <c r="Y1478" s="19"/>
      <c r="Z1478" s="19"/>
      <c r="AA1478" s="19"/>
      <c r="AB1478" s="19"/>
      <c r="AC1478" s="19"/>
      <c r="AD1478" s="19"/>
      <c r="AE1478" s="19"/>
      <c r="AF1478" s="19"/>
      <c r="AG1478" s="19"/>
      <c r="AH1478" s="19"/>
      <c r="AI1478" s="19"/>
      <c r="AJ1478" s="19"/>
      <c r="AK1478" s="19"/>
      <c r="AL1478" s="19"/>
      <c r="AM1478" s="19"/>
      <c r="AN1478" s="19"/>
      <c r="AO1478" s="19"/>
      <c r="AP1478" s="19"/>
      <c r="AQ1478" s="19"/>
      <c r="AR1478" s="19"/>
      <c r="AS1478" s="19"/>
      <c r="AT1478" s="19"/>
      <c r="AU1478" s="19"/>
      <c r="AV1478" s="19"/>
      <c r="AW1478" s="19"/>
      <c r="AX1478" s="19"/>
      <c r="AY1478" s="19"/>
      <c r="AZ1478" s="19"/>
      <c r="BA1478" s="19"/>
      <c r="BB1478" s="19"/>
      <c r="BC1478" s="19"/>
      <c r="BD1478" s="19"/>
      <c r="BE1478" s="19"/>
      <c r="BF1478" s="19"/>
      <c r="BG1478" s="19"/>
      <c r="BH1478" s="19"/>
      <c r="BI1478" s="19"/>
      <c r="BJ1478" s="19"/>
      <c r="BK1478" s="19"/>
      <c r="BL1478" s="19"/>
      <c r="BM1478" s="19"/>
      <c r="BN1478" s="19"/>
      <c r="BO1478" s="19"/>
      <c r="BP1478" s="19"/>
      <c r="BQ1478" s="19"/>
      <c r="BR1478" s="19"/>
      <c r="BS1478" s="19"/>
      <c r="BT1478" s="19"/>
      <c r="BU1478" s="19"/>
      <c r="BV1478" s="19"/>
      <c r="BW1478" s="19"/>
      <c r="BX1478" s="19"/>
      <c r="BY1478" s="19"/>
      <c r="BZ1478" s="19"/>
    </row>
    <row r="1479" hidden="1">
      <c r="A1479" s="20" t="s">
        <v>7</v>
      </c>
      <c r="B1479" s="20" t="s">
        <v>33</v>
      </c>
      <c r="C1479" s="21">
        <v>1866.0</v>
      </c>
      <c r="D1479" s="22">
        <v>44262.0</v>
      </c>
      <c r="E1479" s="23">
        <v>44443.0</v>
      </c>
      <c r="F1479" s="20" t="s">
        <v>103</v>
      </c>
      <c r="G1479" s="20" t="s">
        <v>101</v>
      </c>
      <c r="H1479" s="24">
        <v>2.0</v>
      </c>
      <c r="I1479" s="25">
        <v>170.0</v>
      </c>
      <c r="J1479" s="26" t="s">
        <v>52</v>
      </c>
      <c r="K1479" s="27">
        <v>0.7</v>
      </c>
      <c r="L1479" s="28" t="s">
        <v>31</v>
      </c>
      <c r="M1479" s="28">
        <v>150000.0</v>
      </c>
      <c r="N1479" s="33"/>
      <c r="O1479" s="33"/>
      <c r="P1479" s="26" t="s">
        <v>938</v>
      </c>
      <c r="Q1479" s="19"/>
      <c r="R1479" s="19"/>
      <c r="S1479" s="19"/>
      <c r="T1479" s="19"/>
      <c r="U1479" s="19"/>
      <c r="V1479" s="19"/>
      <c r="W1479" s="19"/>
      <c r="X1479" s="19"/>
      <c r="Y1479" s="19"/>
      <c r="Z1479" s="19"/>
      <c r="AA1479" s="19"/>
      <c r="AB1479" s="19"/>
      <c r="AC1479" s="19"/>
      <c r="AD1479" s="19"/>
      <c r="AE1479" s="19"/>
      <c r="AF1479" s="19"/>
      <c r="AG1479" s="19"/>
      <c r="AH1479" s="19"/>
      <c r="AI1479" s="19"/>
      <c r="AJ1479" s="19"/>
      <c r="AK1479" s="19"/>
      <c r="AL1479" s="19"/>
      <c r="AM1479" s="19"/>
      <c r="AN1479" s="19"/>
      <c r="AO1479" s="19"/>
      <c r="AP1479" s="19"/>
      <c r="AQ1479" s="19"/>
      <c r="AR1479" s="19"/>
      <c r="AS1479" s="19"/>
      <c r="AT1479" s="19"/>
      <c r="AU1479" s="19"/>
      <c r="AV1479" s="19"/>
      <c r="AW1479" s="19"/>
      <c r="AX1479" s="19"/>
      <c r="AY1479" s="19"/>
      <c r="AZ1479" s="19"/>
      <c r="BA1479" s="19"/>
      <c r="BB1479" s="19"/>
      <c r="BC1479" s="19"/>
      <c r="BD1479" s="19"/>
      <c r="BE1479" s="19"/>
      <c r="BF1479" s="19"/>
      <c r="BG1479" s="19"/>
      <c r="BH1479" s="19"/>
      <c r="BI1479" s="19"/>
      <c r="BJ1479" s="19"/>
      <c r="BK1479" s="19"/>
      <c r="BL1479" s="19"/>
      <c r="BM1479" s="19"/>
      <c r="BN1479" s="19"/>
      <c r="BO1479" s="19"/>
      <c r="BP1479" s="19"/>
      <c r="BQ1479" s="19"/>
      <c r="BR1479" s="19"/>
      <c r="BS1479" s="19"/>
      <c r="BT1479" s="19"/>
      <c r="BU1479" s="19"/>
      <c r="BV1479" s="19"/>
      <c r="BW1479" s="19"/>
      <c r="BX1479" s="19"/>
      <c r="BY1479" s="19"/>
      <c r="BZ1479" s="19"/>
    </row>
    <row r="1480" hidden="1">
      <c r="A1480" s="20" t="s">
        <v>7</v>
      </c>
      <c r="B1480" s="20" t="s">
        <v>51</v>
      </c>
      <c r="C1480" s="21">
        <v>490.0</v>
      </c>
      <c r="D1480" s="32">
        <v>43004.0</v>
      </c>
      <c r="E1480" s="23">
        <v>44443.0</v>
      </c>
      <c r="F1480" s="20" t="s">
        <v>100</v>
      </c>
      <c r="G1480" s="20" t="s">
        <v>101</v>
      </c>
      <c r="H1480" s="24">
        <v>2.0</v>
      </c>
      <c r="I1480" s="25">
        <v>708.0</v>
      </c>
      <c r="J1480" s="26" t="s">
        <v>34</v>
      </c>
      <c r="K1480" s="27">
        <v>0.0</v>
      </c>
      <c r="L1480" s="28" t="s">
        <v>35</v>
      </c>
      <c r="M1480" s="28">
        <v>25000.0</v>
      </c>
      <c r="N1480" s="29"/>
      <c r="O1480" s="30">
        <v>44058.0</v>
      </c>
      <c r="P1480" s="34" t="s">
        <v>939</v>
      </c>
      <c r="Q1480" s="19"/>
      <c r="R1480" s="19"/>
      <c r="S1480" s="19"/>
      <c r="T1480" s="19"/>
      <c r="U1480" s="19"/>
      <c r="V1480" s="19"/>
      <c r="W1480" s="19"/>
      <c r="X1480" s="19"/>
      <c r="Y1480" s="19"/>
      <c r="Z1480" s="19"/>
      <c r="AA1480" s="19"/>
      <c r="AB1480" s="19"/>
      <c r="AC1480" s="19"/>
      <c r="AD1480" s="19"/>
      <c r="AE1480" s="19"/>
      <c r="AF1480" s="19"/>
      <c r="AG1480" s="19"/>
      <c r="AH1480" s="19"/>
      <c r="AI1480" s="19"/>
      <c r="AJ1480" s="19"/>
      <c r="AK1480" s="19"/>
      <c r="AL1480" s="19"/>
      <c r="AM1480" s="19"/>
      <c r="AN1480" s="19"/>
      <c r="AO1480" s="19"/>
      <c r="AP1480" s="19"/>
      <c r="AQ1480" s="19"/>
      <c r="AR1480" s="19"/>
      <c r="AS1480" s="19"/>
      <c r="AT1480" s="19"/>
      <c r="AU1480" s="19"/>
      <c r="AV1480" s="19"/>
      <c r="AW1480" s="19"/>
      <c r="AX1480" s="19"/>
      <c r="AY1480" s="19"/>
      <c r="AZ1480" s="19"/>
      <c r="BA1480" s="19"/>
      <c r="BB1480" s="19"/>
      <c r="BC1480" s="19"/>
      <c r="BD1480" s="19"/>
      <c r="BE1480" s="19"/>
      <c r="BF1480" s="19"/>
      <c r="BG1480" s="19"/>
      <c r="BH1480" s="19"/>
      <c r="BI1480" s="19"/>
      <c r="BJ1480" s="19"/>
      <c r="BK1480" s="19"/>
      <c r="BL1480" s="19"/>
      <c r="BM1480" s="19"/>
      <c r="BN1480" s="19"/>
      <c r="BO1480" s="19"/>
      <c r="BP1480" s="19"/>
      <c r="BQ1480" s="19"/>
      <c r="BR1480" s="19"/>
      <c r="BS1480" s="19"/>
      <c r="BT1480" s="19"/>
      <c r="BU1480" s="19"/>
      <c r="BV1480" s="19"/>
      <c r="BW1480" s="19"/>
      <c r="BX1480" s="19"/>
      <c r="BY1480" s="19"/>
      <c r="BZ1480" s="19"/>
    </row>
    <row r="1481" hidden="1">
      <c r="A1481" s="20" t="s">
        <v>5</v>
      </c>
      <c r="B1481" s="20" t="s">
        <v>33</v>
      </c>
      <c r="C1481" s="21">
        <v>1792.0</v>
      </c>
      <c r="D1481" s="22">
        <v>44408.0</v>
      </c>
      <c r="E1481" s="23">
        <v>44444.0</v>
      </c>
      <c r="F1481" s="20" t="s">
        <v>100</v>
      </c>
      <c r="G1481" s="20" t="s">
        <v>101</v>
      </c>
      <c r="H1481" s="24">
        <v>2.0</v>
      </c>
      <c r="I1481" s="25">
        <v>36.0</v>
      </c>
      <c r="J1481" s="26" t="s">
        <v>30</v>
      </c>
      <c r="K1481" s="27">
        <v>1.0</v>
      </c>
      <c r="L1481" s="28" t="s">
        <v>31</v>
      </c>
      <c r="M1481" s="28">
        <v>55000.0</v>
      </c>
      <c r="N1481" s="29"/>
      <c r="O1481" s="30">
        <v>44417.0</v>
      </c>
      <c r="P1481" s="26" t="s">
        <v>940</v>
      </c>
      <c r="Q1481" s="19"/>
      <c r="R1481" s="19"/>
      <c r="S1481" s="19"/>
      <c r="T1481" s="19"/>
      <c r="U1481" s="19"/>
      <c r="V1481" s="19"/>
      <c r="W1481" s="19"/>
      <c r="X1481" s="19"/>
      <c r="Y1481" s="19"/>
      <c r="Z1481" s="19"/>
      <c r="AA1481" s="19"/>
      <c r="AB1481" s="19"/>
      <c r="AC1481" s="19"/>
      <c r="AD1481" s="19"/>
      <c r="AE1481" s="19"/>
      <c r="AF1481" s="19"/>
      <c r="AG1481" s="19"/>
      <c r="AH1481" s="19"/>
      <c r="AI1481" s="19"/>
      <c r="AJ1481" s="19"/>
      <c r="AK1481" s="19"/>
      <c r="AL1481" s="19"/>
      <c r="AM1481" s="19"/>
      <c r="AN1481" s="19"/>
      <c r="AO1481" s="19"/>
      <c r="AP1481" s="19"/>
      <c r="AQ1481" s="19"/>
      <c r="AR1481" s="19"/>
      <c r="AS1481" s="19"/>
      <c r="AT1481" s="19"/>
      <c r="AU1481" s="19"/>
      <c r="AV1481" s="19"/>
      <c r="AW1481" s="19"/>
      <c r="AX1481" s="19"/>
      <c r="AY1481" s="19"/>
      <c r="AZ1481" s="19"/>
      <c r="BA1481" s="19"/>
      <c r="BB1481" s="19"/>
      <c r="BC1481" s="19"/>
      <c r="BD1481" s="19"/>
      <c r="BE1481" s="19"/>
      <c r="BF1481" s="19"/>
      <c r="BG1481" s="19"/>
      <c r="BH1481" s="19"/>
      <c r="BI1481" s="19"/>
      <c r="BJ1481" s="19"/>
      <c r="BK1481" s="19"/>
      <c r="BL1481" s="19"/>
      <c r="BM1481" s="19"/>
      <c r="BN1481" s="19"/>
      <c r="BO1481" s="19"/>
      <c r="BP1481" s="19"/>
      <c r="BQ1481" s="19"/>
      <c r="BR1481" s="19"/>
      <c r="BS1481" s="19"/>
      <c r="BT1481" s="19"/>
      <c r="BU1481" s="19"/>
      <c r="BV1481" s="19"/>
      <c r="BW1481" s="19"/>
      <c r="BX1481" s="19"/>
      <c r="BY1481" s="19"/>
      <c r="BZ1481" s="19"/>
    </row>
    <row r="1482" hidden="1">
      <c r="A1482" s="20" t="s">
        <v>5</v>
      </c>
      <c r="B1482" s="20" t="s">
        <v>44</v>
      </c>
      <c r="C1482" s="21">
        <v>43.0</v>
      </c>
      <c r="D1482" s="22">
        <v>44374.0</v>
      </c>
      <c r="E1482" s="23">
        <v>44444.0</v>
      </c>
      <c r="F1482" s="20" t="s">
        <v>100</v>
      </c>
      <c r="G1482" s="20" t="s">
        <v>101</v>
      </c>
      <c r="H1482" s="24">
        <v>2.0</v>
      </c>
      <c r="I1482" s="25">
        <v>70.0</v>
      </c>
      <c r="J1482" s="26" t="s">
        <v>30</v>
      </c>
      <c r="K1482" s="27">
        <v>1.0</v>
      </c>
      <c r="L1482" s="28" t="s">
        <v>31</v>
      </c>
      <c r="M1482" s="28">
        <v>35000.0</v>
      </c>
      <c r="N1482" s="29"/>
      <c r="O1482" s="30">
        <v>44216.0</v>
      </c>
      <c r="P1482" s="38" t="s">
        <v>941</v>
      </c>
      <c r="Q1482" s="19"/>
      <c r="R1482" s="19"/>
      <c r="S1482" s="19"/>
      <c r="T1482" s="19"/>
      <c r="U1482" s="19"/>
      <c r="V1482" s="19"/>
      <c r="W1482" s="19"/>
      <c r="X1482" s="19"/>
      <c r="Y1482" s="19"/>
      <c r="Z1482" s="19"/>
      <c r="AA1482" s="19"/>
      <c r="AB1482" s="19"/>
      <c r="AC1482" s="19"/>
      <c r="AD1482" s="19"/>
      <c r="AE1482" s="19"/>
      <c r="AF1482" s="19"/>
      <c r="AG1482" s="19"/>
      <c r="AH1482" s="19"/>
      <c r="AI1482" s="19"/>
      <c r="AJ1482" s="19"/>
      <c r="AK1482" s="19"/>
      <c r="AL1482" s="19"/>
      <c r="AM1482" s="19"/>
      <c r="AN1482" s="19"/>
      <c r="AO1482" s="19"/>
      <c r="AP1482" s="19"/>
      <c r="AQ1482" s="19"/>
      <c r="AR1482" s="19"/>
      <c r="AS1482" s="19"/>
      <c r="AT1482" s="19"/>
      <c r="AU1482" s="19"/>
      <c r="AV1482" s="19"/>
      <c r="AW1482" s="19"/>
      <c r="AX1482" s="19"/>
      <c r="AY1482" s="19"/>
      <c r="AZ1482" s="19"/>
      <c r="BA1482" s="19"/>
      <c r="BB1482" s="19"/>
      <c r="BC1482" s="19"/>
      <c r="BD1482" s="19"/>
      <c r="BE1482" s="19"/>
      <c r="BF1482" s="19"/>
      <c r="BG1482" s="19"/>
      <c r="BH1482" s="19"/>
      <c r="BI1482" s="19"/>
      <c r="BJ1482" s="19"/>
      <c r="BK1482" s="19"/>
      <c r="BL1482" s="19"/>
      <c r="BM1482" s="19"/>
      <c r="BN1482" s="19"/>
      <c r="BO1482" s="19"/>
      <c r="BP1482" s="19"/>
      <c r="BQ1482" s="19"/>
      <c r="BR1482" s="19"/>
      <c r="BS1482" s="19"/>
      <c r="BT1482" s="19"/>
      <c r="BU1482" s="19"/>
      <c r="BV1482" s="19"/>
      <c r="BW1482" s="19"/>
      <c r="BX1482" s="19"/>
      <c r="BY1482" s="19"/>
      <c r="BZ1482" s="19"/>
    </row>
    <row r="1483">
      <c r="A1483" s="20" t="s">
        <v>7</v>
      </c>
      <c r="B1483" s="20" t="s">
        <v>38</v>
      </c>
      <c r="C1483" s="21">
        <v>81.0</v>
      </c>
      <c r="D1483" s="22">
        <v>43835.0</v>
      </c>
      <c r="E1483" s="23">
        <v>43902.0</v>
      </c>
      <c r="F1483" s="20" t="s">
        <v>87</v>
      </c>
      <c r="G1483" s="20" t="s">
        <v>29</v>
      </c>
      <c r="H1483" s="24">
        <v>1.0</v>
      </c>
      <c r="I1483" s="25">
        <v>85.0</v>
      </c>
      <c r="J1483" s="26" t="s">
        <v>30</v>
      </c>
      <c r="K1483" s="27">
        <v>1.0</v>
      </c>
      <c r="L1483" s="28" t="s">
        <v>31</v>
      </c>
      <c r="M1483" s="28">
        <v>31250.0</v>
      </c>
      <c r="N1483" s="33"/>
      <c r="O1483" s="33"/>
      <c r="P1483" s="26" t="s">
        <v>130</v>
      </c>
      <c r="Q1483" s="19"/>
      <c r="R1483" s="19"/>
      <c r="S1483" s="19"/>
      <c r="T1483" s="31">
        <f>IF(ROUNDUP(MONTH(E1483)/3,0)-1=0,4,ROUNDUP(MONTH(E1483)/3,0)-1)</f>
        <v>4</v>
      </c>
      <c r="U1483" s="19"/>
      <c r="V1483" s="19"/>
      <c r="W1483" s="19"/>
      <c r="X1483" s="19"/>
      <c r="Y1483" s="19"/>
      <c r="Z1483" s="19"/>
      <c r="AA1483" s="19"/>
      <c r="AB1483" s="19"/>
      <c r="AC1483" s="19"/>
      <c r="AD1483" s="19"/>
      <c r="AE1483" s="19"/>
      <c r="AF1483" s="19"/>
      <c r="AG1483" s="19"/>
      <c r="AH1483" s="19"/>
      <c r="AI1483" s="19"/>
      <c r="AJ1483" s="19"/>
      <c r="AK1483" s="19"/>
      <c r="AL1483" s="19"/>
      <c r="AM1483" s="19"/>
      <c r="AN1483" s="19"/>
      <c r="AO1483" s="19"/>
      <c r="AP1483" s="19"/>
      <c r="AQ1483" s="19"/>
      <c r="AR1483" s="19"/>
      <c r="AS1483" s="19"/>
      <c r="AT1483" s="19"/>
      <c r="AU1483" s="19"/>
      <c r="AV1483" s="19"/>
      <c r="AW1483" s="19"/>
      <c r="AX1483" s="19"/>
      <c r="AY1483" s="19"/>
      <c r="AZ1483" s="19"/>
      <c r="BA1483" s="19"/>
      <c r="BB1483" s="19"/>
      <c r="BC1483" s="19"/>
      <c r="BD1483" s="19"/>
      <c r="BE1483" s="19"/>
      <c r="BF1483" s="19"/>
      <c r="BG1483" s="19"/>
      <c r="BH1483" s="19"/>
      <c r="BI1483" s="19"/>
      <c r="BJ1483" s="19"/>
      <c r="BK1483" s="19"/>
      <c r="BL1483" s="19"/>
      <c r="BM1483" s="19"/>
      <c r="BN1483" s="19"/>
      <c r="BO1483" s="19"/>
      <c r="BP1483" s="19"/>
      <c r="BQ1483" s="19"/>
      <c r="BR1483" s="19"/>
      <c r="BS1483" s="19"/>
      <c r="BT1483" s="19"/>
      <c r="BU1483" s="19"/>
      <c r="BV1483" s="19"/>
      <c r="BW1483" s="19"/>
      <c r="BX1483" s="19"/>
      <c r="BY1483" s="19"/>
      <c r="BZ1483" s="19"/>
    </row>
    <row r="1484" hidden="1">
      <c r="A1484" s="20" t="s">
        <v>7</v>
      </c>
      <c r="B1484" s="20" t="s">
        <v>22</v>
      </c>
      <c r="C1484" s="21">
        <v>597.0</v>
      </c>
      <c r="D1484" s="22">
        <v>44417.0</v>
      </c>
      <c r="E1484" s="23">
        <v>44445.0</v>
      </c>
      <c r="F1484" s="20" t="s">
        <v>100</v>
      </c>
      <c r="G1484" s="20" t="s">
        <v>101</v>
      </c>
      <c r="H1484" s="24">
        <v>2.0</v>
      </c>
      <c r="I1484" s="25">
        <v>28.0</v>
      </c>
      <c r="J1484" s="26" t="s">
        <v>34</v>
      </c>
      <c r="K1484" s="27">
        <v>0.0</v>
      </c>
      <c r="L1484" s="28" t="s">
        <v>35</v>
      </c>
      <c r="M1484" s="28">
        <v>150000.0</v>
      </c>
      <c r="N1484" s="29"/>
      <c r="O1484" s="30">
        <v>44445.0</v>
      </c>
      <c r="P1484" s="38" t="s">
        <v>942</v>
      </c>
      <c r="Q1484" s="19"/>
      <c r="R1484" s="19"/>
      <c r="S1484" s="19"/>
      <c r="T1484" s="19"/>
      <c r="U1484" s="19"/>
      <c r="V1484" s="19"/>
      <c r="W1484" s="19"/>
      <c r="X1484" s="19"/>
      <c r="Y1484" s="19"/>
      <c r="Z1484" s="19"/>
      <c r="AA1484" s="19"/>
      <c r="AB1484" s="19"/>
      <c r="AC1484" s="19"/>
      <c r="AD1484" s="19"/>
      <c r="AE1484" s="19"/>
      <c r="AF1484" s="19"/>
      <c r="AG1484" s="19"/>
      <c r="AH1484" s="19"/>
      <c r="AI1484" s="19"/>
      <c r="AJ1484" s="19"/>
      <c r="AK1484" s="19"/>
      <c r="AL1484" s="19"/>
      <c r="AM1484" s="19"/>
      <c r="AN1484" s="19"/>
      <c r="AO1484" s="19"/>
      <c r="AP1484" s="19"/>
      <c r="AQ1484" s="19"/>
      <c r="AR1484" s="19"/>
      <c r="AS1484" s="19"/>
      <c r="AT1484" s="19"/>
      <c r="AU1484" s="19"/>
      <c r="AV1484" s="19"/>
      <c r="AW1484" s="19"/>
      <c r="AX1484" s="19"/>
      <c r="AY1484" s="19"/>
      <c r="AZ1484" s="19"/>
      <c r="BA1484" s="19"/>
      <c r="BB1484" s="19"/>
      <c r="BC1484" s="19"/>
      <c r="BD1484" s="19"/>
      <c r="BE1484" s="19"/>
      <c r="BF1484" s="19"/>
      <c r="BG1484" s="19"/>
      <c r="BH1484" s="19"/>
      <c r="BI1484" s="19"/>
      <c r="BJ1484" s="19"/>
      <c r="BK1484" s="19"/>
      <c r="BL1484" s="19"/>
      <c r="BM1484" s="19"/>
      <c r="BN1484" s="19"/>
      <c r="BO1484" s="19"/>
      <c r="BP1484" s="19"/>
      <c r="BQ1484" s="19"/>
      <c r="BR1484" s="19"/>
      <c r="BS1484" s="19"/>
      <c r="BT1484" s="19"/>
      <c r="BU1484" s="19"/>
      <c r="BV1484" s="19"/>
      <c r="BW1484" s="19"/>
      <c r="BX1484" s="19"/>
      <c r="BY1484" s="19"/>
      <c r="BZ1484" s="19"/>
    </row>
    <row r="1485" hidden="1">
      <c r="A1485" s="20" t="s">
        <v>7</v>
      </c>
      <c r="B1485" s="20" t="s">
        <v>33</v>
      </c>
      <c r="C1485" s="21">
        <v>1306.0</v>
      </c>
      <c r="D1485" s="22">
        <v>44397.0</v>
      </c>
      <c r="E1485" s="23">
        <v>44445.0</v>
      </c>
      <c r="F1485" s="20" t="s">
        <v>100</v>
      </c>
      <c r="G1485" s="20" t="s">
        <v>101</v>
      </c>
      <c r="H1485" s="24">
        <v>2.0</v>
      </c>
      <c r="I1485" s="25">
        <v>48.0</v>
      </c>
      <c r="J1485" s="26" t="s">
        <v>34</v>
      </c>
      <c r="K1485" s="27">
        <v>0.0</v>
      </c>
      <c r="L1485" s="28" t="s">
        <v>35</v>
      </c>
      <c r="M1485" s="28">
        <v>150000.0</v>
      </c>
      <c r="N1485" s="33"/>
      <c r="O1485" s="33"/>
      <c r="P1485" s="26" t="s">
        <v>943</v>
      </c>
      <c r="Q1485" s="19"/>
      <c r="R1485" s="19"/>
      <c r="S1485" s="19"/>
      <c r="T1485" s="19"/>
      <c r="U1485" s="19"/>
      <c r="V1485" s="19"/>
      <c r="W1485" s="19"/>
      <c r="X1485" s="19"/>
      <c r="Y1485" s="19"/>
      <c r="Z1485" s="19"/>
      <c r="AA1485" s="19"/>
      <c r="AB1485" s="19"/>
      <c r="AC1485" s="19"/>
      <c r="AD1485" s="19"/>
      <c r="AE1485" s="19"/>
      <c r="AF1485" s="19"/>
      <c r="AG1485" s="19"/>
      <c r="AH1485" s="19"/>
      <c r="AI1485" s="19"/>
      <c r="AJ1485" s="19"/>
      <c r="AK1485" s="19"/>
      <c r="AL1485" s="19"/>
      <c r="AM1485" s="19"/>
      <c r="AN1485" s="19"/>
      <c r="AO1485" s="19"/>
      <c r="AP1485" s="19"/>
      <c r="AQ1485" s="19"/>
      <c r="AR1485" s="19"/>
      <c r="AS1485" s="19"/>
      <c r="AT1485" s="19"/>
      <c r="AU1485" s="19"/>
      <c r="AV1485" s="19"/>
      <c r="AW1485" s="19"/>
      <c r="AX1485" s="19"/>
      <c r="AY1485" s="19"/>
      <c r="AZ1485" s="19"/>
      <c r="BA1485" s="19"/>
      <c r="BB1485" s="19"/>
      <c r="BC1485" s="19"/>
      <c r="BD1485" s="19"/>
      <c r="BE1485" s="19"/>
      <c r="BF1485" s="19"/>
      <c r="BG1485" s="19"/>
      <c r="BH1485" s="19"/>
      <c r="BI1485" s="19"/>
      <c r="BJ1485" s="19"/>
      <c r="BK1485" s="19"/>
      <c r="BL1485" s="19"/>
      <c r="BM1485" s="19"/>
      <c r="BN1485" s="19"/>
      <c r="BO1485" s="19"/>
      <c r="BP1485" s="19"/>
      <c r="BQ1485" s="19"/>
      <c r="BR1485" s="19"/>
      <c r="BS1485" s="19"/>
      <c r="BT1485" s="19"/>
      <c r="BU1485" s="19"/>
      <c r="BV1485" s="19"/>
      <c r="BW1485" s="19"/>
      <c r="BX1485" s="19"/>
      <c r="BY1485" s="19"/>
      <c r="BZ1485" s="19"/>
    </row>
    <row r="1486" hidden="1">
      <c r="A1486" s="20" t="s">
        <v>7</v>
      </c>
      <c r="B1486" s="20" t="s">
        <v>44</v>
      </c>
      <c r="C1486" s="21">
        <v>36.0</v>
      </c>
      <c r="D1486" s="22">
        <v>44379.0</v>
      </c>
      <c r="E1486" s="23">
        <v>44445.0</v>
      </c>
      <c r="F1486" s="20" t="s">
        <v>100</v>
      </c>
      <c r="G1486" s="20" t="s">
        <v>101</v>
      </c>
      <c r="H1486" s="24">
        <v>2.0</v>
      </c>
      <c r="I1486" s="25">
        <v>66.0</v>
      </c>
      <c r="J1486" s="26" t="s">
        <v>34</v>
      </c>
      <c r="K1486" s="27">
        <v>0.0</v>
      </c>
      <c r="L1486" s="28" t="s">
        <v>35</v>
      </c>
      <c r="M1486" s="28">
        <v>250000.0</v>
      </c>
      <c r="N1486" s="29"/>
      <c r="O1486" s="30">
        <v>44431.0</v>
      </c>
      <c r="P1486" s="34" t="s">
        <v>944</v>
      </c>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c r="AX1486" s="19"/>
      <c r="AY1486" s="19"/>
      <c r="AZ1486" s="19"/>
      <c r="BA1486" s="19"/>
      <c r="BB1486" s="19"/>
      <c r="BC1486" s="19"/>
      <c r="BD1486" s="19"/>
      <c r="BE1486" s="19"/>
      <c r="BF1486" s="19"/>
      <c r="BG1486" s="19"/>
      <c r="BH1486" s="19"/>
      <c r="BI1486" s="19"/>
      <c r="BJ1486" s="19"/>
      <c r="BK1486" s="19"/>
      <c r="BL1486" s="19"/>
      <c r="BM1486" s="19"/>
      <c r="BN1486" s="19"/>
      <c r="BO1486" s="19"/>
      <c r="BP1486" s="19"/>
      <c r="BQ1486" s="19"/>
      <c r="BR1486" s="19"/>
      <c r="BS1486" s="19"/>
      <c r="BT1486" s="19"/>
      <c r="BU1486" s="19"/>
      <c r="BV1486" s="19"/>
      <c r="BW1486" s="19"/>
      <c r="BX1486" s="19"/>
      <c r="BY1486" s="19"/>
      <c r="BZ1486" s="19"/>
    </row>
    <row r="1487" hidden="1">
      <c r="A1487" s="20" t="s">
        <v>7</v>
      </c>
      <c r="B1487" s="20" t="s">
        <v>51</v>
      </c>
      <c r="C1487" s="21">
        <v>390.0</v>
      </c>
      <c r="D1487" s="22">
        <v>44351.0</v>
      </c>
      <c r="E1487" s="23">
        <v>44445.0</v>
      </c>
      <c r="F1487" s="20" t="s">
        <v>100</v>
      </c>
      <c r="G1487" s="20" t="s">
        <v>101</v>
      </c>
      <c r="H1487" s="24">
        <v>2.0</v>
      </c>
      <c r="I1487" s="25">
        <v>94.0</v>
      </c>
      <c r="J1487" s="26" t="s">
        <v>30</v>
      </c>
      <c r="K1487" s="27">
        <v>1.0</v>
      </c>
      <c r="L1487" s="28" t="s">
        <v>31</v>
      </c>
      <c r="M1487" s="28">
        <v>100000.0</v>
      </c>
      <c r="N1487" s="29"/>
      <c r="O1487" s="30">
        <v>44539.0</v>
      </c>
      <c r="P1487" s="38" t="s">
        <v>945</v>
      </c>
      <c r="Q1487" s="19"/>
      <c r="R1487" s="19"/>
      <c r="S1487" s="19"/>
      <c r="T1487" s="19"/>
      <c r="U1487" s="19"/>
      <c r="V1487" s="19"/>
      <c r="W1487" s="19"/>
      <c r="X1487" s="19"/>
      <c r="Y1487" s="19"/>
      <c r="Z1487" s="19"/>
      <c r="AA1487" s="19"/>
      <c r="AB1487" s="19"/>
      <c r="AC1487" s="19"/>
      <c r="AD1487" s="19"/>
      <c r="AE1487" s="19"/>
      <c r="AF1487" s="19"/>
      <c r="AG1487" s="19"/>
      <c r="AH1487" s="19"/>
      <c r="AI1487" s="19"/>
      <c r="AJ1487" s="19"/>
      <c r="AK1487" s="19"/>
      <c r="AL1487" s="19"/>
      <c r="AM1487" s="19"/>
      <c r="AN1487" s="19"/>
      <c r="AO1487" s="19"/>
      <c r="AP1487" s="19"/>
      <c r="AQ1487" s="19"/>
      <c r="AR1487" s="19"/>
      <c r="AS1487" s="19"/>
      <c r="AT1487" s="19"/>
      <c r="AU1487" s="19"/>
      <c r="AV1487" s="19"/>
      <c r="AW1487" s="19"/>
      <c r="AX1487" s="19"/>
      <c r="AY1487" s="19"/>
      <c r="AZ1487" s="19"/>
      <c r="BA1487" s="19"/>
      <c r="BB1487" s="19"/>
      <c r="BC1487" s="19"/>
      <c r="BD1487" s="19"/>
      <c r="BE1487" s="19"/>
      <c r="BF1487" s="19"/>
      <c r="BG1487" s="19"/>
      <c r="BH1487" s="19"/>
      <c r="BI1487" s="19"/>
      <c r="BJ1487" s="19"/>
      <c r="BK1487" s="19"/>
      <c r="BL1487" s="19"/>
      <c r="BM1487" s="19"/>
      <c r="BN1487" s="19"/>
      <c r="BO1487" s="19"/>
      <c r="BP1487" s="19"/>
      <c r="BQ1487" s="19"/>
      <c r="BR1487" s="19"/>
      <c r="BS1487" s="19"/>
      <c r="BT1487" s="19"/>
      <c r="BU1487" s="19"/>
      <c r="BV1487" s="19"/>
      <c r="BW1487" s="19"/>
      <c r="BX1487" s="19"/>
      <c r="BY1487" s="19"/>
      <c r="BZ1487" s="19"/>
    </row>
    <row r="1488">
      <c r="A1488" s="20" t="s">
        <v>7</v>
      </c>
      <c r="B1488" s="20" t="s">
        <v>38</v>
      </c>
      <c r="C1488" s="21">
        <v>82.0</v>
      </c>
      <c r="D1488" s="22">
        <v>43835.0</v>
      </c>
      <c r="E1488" s="23">
        <v>43902.0</v>
      </c>
      <c r="F1488" s="20" t="s">
        <v>87</v>
      </c>
      <c r="G1488" s="20" t="s">
        <v>29</v>
      </c>
      <c r="H1488" s="24">
        <v>1.0</v>
      </c>
      <c r="I1488" s="25">
        <v>85.0</v>
      </c>
      <c r="J1488" s="26" t="s">
        <v>30</v>
      </c>
      <c r="K1488" s="27">
        <v>1.0</v>
      </c>
      <c r="L1488" s="28" t="s">
        <v>31</v>
      </c>
      <c r="M1488" s="28">
        <v>31250.0</v>
      </c>
      <c r="N1488" s="33"/>
      <c r="O1488" s="33"/>
      <c r="P1488" s="36" t="s">
        <v>130</v>
      </c>
      <c r="Q1488" s="37"/>
      <c r="R1488" s="19"/>
      <c r="S1488" s="19"/>
      <c r="T1488" s="31">
        <f>IF(ROUNDUP(MONTH(E1488)/3,0)-1=0,4,ROUNDUP(MONTH(E1488)/3,0)-1)</f>
        <v>4</v>
      </c>
      <c r="U1488" s="19"/>
      <c r="V1488" s="19"/>
      <c r="W1488" s="19"/>
      <c r="X1488" s="19"/>
      <c r="Y1488" s="19"/>
      <c r="Z1488" s="19"/>
      <c r="AA1488" s="19"/>
      <c r="AB1488" s="19"/>
      <c r="AC1488" s="19"/>
      <c r="AD1488" s="19"/>
      <c r="AE1488" s="19"/>
      <c r="AF1488" s="19"/>
      <c r="AG1488" s="19"/>
      <c r="AH1488" s="19"/>
      <c r="AI1488" s="19"/>
      <c r="AJ1488" s="19"/>
      <c r="AK1488" s="19"/>
      <c r="AL1488" s="19"/>
      <c r="AM1488" s="19"/>
      <c r="AN1488" s="19"/>
      <c r="AO1488" s="19"/>
      <c r="AP1488" s="19"/>
      <c r="AQ1488" s="19"/>
      <c r="AR1488" s="19"/>
      <c r="AS1488" s="19"/>
      <c r="AT1488" s="19"/>
      <c r="AU1488" s="19"/>
      <c r="AV1488" s="19"/>
      <c r="AW1488" s="19"/>
      <c r="AX1488" s="19"/>
      <c r="AY1488" s="19"/>
      <c r="AZ1488" s="19"/>
      <c r="BA1488" s="19"/>
      <c r="BB1488" s="19"/>
      <c r="BC1488" s="19"/>
      <c r="BD1488" s="19"/>
      <c r="BE1488" s="19"/>
      <c r="BF1488" s="19"/>
      <c r="BG1488" s="19"/>
      <c r="BH1488" s="19"/>
      <c r="BI1488" s="19"/>
      <c r="BJ1488" s="19"/>
      <c r="BK1488" s="19"/>
      <c r="BL1488" s="19"/>
      <c r="BM1488" s="19"/>
      <c r="BN1488" s="19"/>
      <c r="BO1488" s="19"/>
      <c r="BP1488" s="19"/>
      <c r="BQ1488" s="19"/>
      <c r="BR1488" s="19"/>
      <c r="BS1488" s="19"/>
      <c r="BT1488" s="19"/>
      <c r="BU1488" s="19"/>
      <c r="BV1488" s="19"/>
      <c r="BW1488" s="19"/>
      <c r="BX1488" s="19"/>
      <c r="BY1488" s="19"/>
      <c r="BZ1488" s="19"/>
    </row>
    <row r="1489" hidden="1">
      <c r="A1489" s="20" t="s">
        <v>5</v>
      </c>
      <c r="B1489" s="20" t="s">
        <v>38</v>
      </c>
      <c r="C1489" s="21">
        <v>1185.0</v>
      </c>
      <c r="D1489" s="22">
        <v>44410.0</v>
      </c>
      <c r="E1489" s="23">
        <v>44447.0</v>
      </c>
      <c r="F1489" s="20" t="s">
        <v>100</v>
      </c>
      <c r="G1489" s="20" t="s">
        <v>101</v>
      </c>
      <c r="H1489" s="24">
        <v>2.0</v>
      </c>
      <c r="I1489" s="25">
        <v>37.0</v>
      </c>
      <c r="J1489" s="26" t="s">
        <v>30</v>
      </c>
      <c r="K1489" s="27">
        <v>1.0</v>
      </c>
      <c r="L1489" s="28" t="s">
        <v>31</v>
      </c>
      <c r="M1489" s="28">
        <v>11500.0</v>
      </c>
      <c r="N1489" s="29"/>
      <c r="O1489" s="30">
        <v>44499.0</v>
      </c>
      <c r="P1489" s="26" t="s">
        <v>118</v>
      </c>
      <c r="Q1489" s="19"/>
      <c r="R1489" s="19"/>
      <c r="S1489" s="19"/>
      <c r="T1489" s="19"/>
      <c r="U1489" s="19"/>
      <c r="V1489" s="19"/>
      <c r="W1489" s="19"/>
      <c r="X1489" s="19"/>
      <c r="Y1489" s="19"/>
      <c r="Z1489" s="19"/>
      <c r="AA1489" s="19"/>
      <c r="AB1489" s="19"/>
      <c r="AC1489" s="19"/>
      <c r="AD1489" s="19"/>
      <c r="AE1489" s="19"/>
      <c r="AF1489" s="19"/>
      <c r="AG1489" s="19"/>
      <c r="AH1489" s="19"/>
      <c r="AI1489" s="19"/>
      <c r="AJ1489" s="19"/>
      <c r="AK1489" s="19"/>
      <c r="AL1489" s="19"/>
      <c r="AM1489" s="19"/>
      <c r="AN1489" s="19"/>
      <c r="AO1489" s="19"/>
      <c r="AP1489" s="19"/>
      <c r="AQ1489" s="19"/>
      <c r="AR1489" s="19"/>
      <c r="AS1489" s="19"/>
      <c r="AT1489" s="19"/>
      <c r="AU1489" s="19"/>
      <c r="AV1489" s="19"/>
      <c r="AW1489" s="19"/>
      <c r="AX1489" s="19"/>
      <c r="AY1489" s="19"/>
      <c r="AZ1489" s="19"/>
      <c r="BA1489" s="19"/>
      <c r="BB1489" s="19"/>
      <c r="BC1489" s="19"/>
      <c r="BD1489" s="19"/>
      <c r="BE1489" s="19"/>
      <c r="BF1489" s="19"/>
      <c r="BG1489" s="19"/>
      <c r="BH1489" s="19"/>
      <c r="BI1489" s="19"/>
      <c r="BJ1489" s="19"/>
      <c r="BK1489" s="19"/>
      <c r="BL1489" s="19"/>
      <c r="BM1489" s="19"/>
      <c r="BN1489" s="19"/>
      <c r="BO1489" s="19"/>
      <c r="BP1489" s="19"/>
      <c r="BQ1489" s="19"/>
      <c r="BR1489" s="19"/>
      <c r="BS1489" s="19"/>
      <c r="BT1489" s="19"/>
      <c r="BU1489" s="19"/>
      <c r="BV1489" s="19"/>
      <c r="BW1489" s="19"/>
      <c r="BX1489" s="19"/>
      <c r="BY1489" s="19"/>
      <c r="BZ1489" s="19"/>
    </row>
    <row r="1490" hidden="1">
      <c r="A1490" s="20" t="s">
        <v>5</v>
      </c>
      <c r="B1490" s="20" t="s">
        <v>22</v>
      </c>
      <c r="C1490" s="21">
        <v>598.0</v>
      </c>
      <c r="D1490" s="22">
        <v>44394.0</v>
      </c>
      <c r="E1490" s="23">
        <v>44448.0</v>
      </c>
      <c r="F1490" s="20" t="s">
        <v>100</v>
      </c>
      <c r="G1490" s="20" t="s">
        <v>101</v>
      </c>
      <c r="H1490" s="24">
        <v>2.0</v>
      </c>
      <c r="I1490" s="25">
        <v>54.0</v>
      </c>
      <c r="J1490" s="26" t="s">
        <v>34</v>
      </c>
      <c r="K1490" s="27">
        <v>0.0</v>
      </c>
      <c r="L1490" s="28" t="s">
        <v>35</v>
      </c>
      <c r="M1490" s="28">
        <v>15000.0</v>
      </c>
      <c r="N1490" s="29"/>
      <c r="O1490" s="30">
        <v>44338.0</v>
      </c>
      <c r="P1490" s="26" t="s">
        <v>46</v>
      </c>
      <c r="Q1490" s="19"/>
      <c r="R1490" s="19"/>
      <c r="S1490" s="19"/>
      <c r="T1490" s="19"/>
      <c r="U1490" s="19"/>
      <c r="V1490" s="19"/>
      <c r="W1490" s="19"/>
      <c r="X1490" s="19"/>
      <c r="Y1490" s="19"/>
      <c r="Z1490" s="19"/>
      <c r="AA1490" s="19"/>
      <c r="AB1490" s="19"/>
      <c r="AC1490" s="19"/>
      <c r="AD1490" s="19"/>
      <c r="AE1490" s="19"/>
      <c r="AF1490" s="19"/>
      <c r="AG1490" s="19"/>
      <c r="AH1490" s="19"/>
      <c r="AI1490" s="19"/>
      <c r="AJ1490" s="19"/>
      <c r="AK1490" s="19"/>
      <c r="AL1490" s="19"/>
      <c r="AM1490" s="19"/>
      <c r="AN1490" s="19"/>
      <c r="AO1490" s="19"/>
      <c r="AP1490" s="19"/>
      <c r="AQ1490" s="19"/>
      <c r="AR1490" s="19"/>
      <c r="AS1490" s="19"/>
      <c r="AT1490" s="19"/>
      <c r="AU1490" s="19"/>
      <c r="AV1490" s="19"/>
      <c r="AW1490" s="19"/>
      <c r="AX1490" s="19"/>
      <c r="AY1490" s="19"/>
      <c r="AZ1490" s="19"/>
      <c r="BA1490" s="19"/>
      <c r="BB1490" s="19"/>
      <c r="BC1490" s="19"/>
      <c r="BD1490" s="19"/>
      <c r="BE1490" s="19"/>
      <c r="BF1490" s="19"/>
      <c r="BG1490" s="19"/>
      <c r="BH1490" s="19"/>
      <c r="BI1490" s="19"/>
      <c r="BJ1490" s="19"/>
      <c r="BK1490" s="19"/>
      <c r="BL1490" s="19"/>
      <c r="BM1490" s="19"/>
      <c r="BN1490" s="19"/>
      <c r="BO1490" s="19"/>
      <c r="BP1490" s="19"/>
      <c r="BQ1490" s="19"/>
      <c r="BR1490" s="19"/>
      <c r="BS1490" s="19"/>
      <c r="BT1490" s="19"/>
      <c r="BU1490" s="19"/>
      <c r="BV1490" s="19"/>
      <c r="BW1490" s="19"/>
      <c r="BX1490" s="19"/>
      <c r="BY1490" s="19"/>
      <c r="BZ1490" s="19"/>
    </row>
    <row r="1491" hidden="1">
      <c r="A1491" s="20" t="s">
        <v>7</v>
      </c>
      <c r="B1491" s="20" t="s">
        <v>22</v>
      </c>
      <c r="C1491" s="21">
        <v>584.0</v>
      </c>
      <c r="D1491" s="22">
        <v>44389.0</v>
      </c>
      <c r="E1491" s="23">
        <v>44448.0</v>
      </c>
      <c r="F1491" s="20" t="s">
        <v>100</v>
      </c>
      <c r="G1491" s="20" t="s">
        <v>101</v>
      </c>
      <c r="H1491" s="24">
        <v>2.0</v>
      </c>
      <c r="I1491" s="25">
        <v>59.0</v>
      </c>
      <c r="J1491" s="26" t="s">
        <v>34</v>
      </c>
      <c r="K1491" s="27">
        <v>0.0</v>
      </c>
      <c r="L1491" s="28" t="s">
        <v>35</v>
      </c>
      <c r="M1491" s="28">
        <v>180000.0</v>
      </c>
      <c r="N1491" s="29"/>
      <c r="O1491" s="30">
        <v>44422.0</v>
      </c>
      <c r="P1491" s="26" t="s">
        <v>946</v>
      </c>
      <c r="Q1491" s="19"/>
      <c r="R1491" s="19"/>
      <c r="S1491" s="19"/>
      <c r="T1491" s="19"/>
      <c r="U1491" s="19"/>
      <c r="V1491" s="19"/>
      <c r="W1491" s="19"/>
      <c r="X1491" s="19"/>
      <c r="Y1491" s="19"/>
      <c r="Z1491" s="19"/>
      <c r="AA1491" s="19"/>
      <c r="AB1491" s="19"/>
      <c r="AC1491" s="19"/>
      <c r="AD1491" s="19"/>
      <c r="AE1491" s="19"/>
      <c r="AF1491" s="19"/>
      <c r="AG1491" s="19"/>
      <c r="AH1491" s="19"/>
      <c r="AI1491" s="19"/>
      <c r="AJ1491" s="19"/>
      <c r="AK1491" s="19"/>
      <c r="AL1491" s="19"/>
      <c r="AM1491" s="19"/>
      <c r="AN1491" s="19"/>
      <c r="AO1491" s="19"/>
      <c r="AP1491" s="19"/>
      <c r="AQ1491" s="19"/>
      <c r="AR1491" s="19"/>
      <c r="AS1491" s="19"/>
      <c r="AT1491" s="19"/>
      <c r="AU1491" s="19"/>
      <c r="AV1491" s="19"/>
      <c r="AW1491" s="19"/>
      <c r="AX1491" s="19"/>
      <c r="AY1491" s="19"/>
      <c r="AZ1491" s="19"/>
      <c r="BA1491" s="19"/>
      <c r="BB1491" s="19"/>
      <c r="BC1491" s="19"/>
      <c r="BD1491" s="19"/>
      <c r="BE1491" s="19"/>
      <c r="BF1491" s="19"/>
      <c r="BG1491" s="19"/>
      <c r="BH1491" s="19"/>
      <c r="BI1491" s="19"/>
      <c r="BJ1491" s="19"/>
      <c r="BK1491" s="19"/>
      <c r="BL1491" s="19"/>
      <c r="BM1491" s="19"/>
      <c r="BN1491" s="19"/>
      <c r="BO1491" s="19"/>
      <c r="BP1491" s="19"/>
      <c r="BQ1491" s="19"/>
      <c r="BR1491" s="19"/>
      <c r="BS1491" s="19"/>
      <c r="BT1491" s="19"/>
      <c r="BU1491" s="19"/>
      <c r="BV1491" s="19"/>
      <c r="BW1491" s="19"/>
      <c r="BX1491" s="19"/>
      <c r="BY1491" s="19"/>
      <c r="BZ1491" s="19"/>
    </row>
    <row r="1492" hidden="1">
      <c r="A1492" s="20" t="s">
        <v>5</v>
      </c>
      <c r="B1492" s="20" t="s">
        <v>22</v>
      </c>
      <c r="C1492" s="21">
        <v>1347.0</v>
      </c>
      <c r="D1492" s="22">
        <v>44268.0</v>
      </c>
      <c r="E1492" s="23">
        <v>44448.0</v>
      </c>
      <c r="F1492" s="20" t="s">
        <v>100</v>
      </c>
      <c r="G1492" s="20" t="s">
        <v>101</v>
      </c>
      <c r="H1492" s="24">
        <v>2.0</v>
      </c>
      <c r="I1492" s="25">
        <v>180.0</v>
      </c>
      <c r="J1492" s="26" t="s">
        <v>30</v>
      </c>
      <c r="K1492" s="27">
        <v>1.0</v>
      </c>
      <c r="L1492" s="28" t="s">
        <v>31</v>
      </c>
      <c r="M1492" s="28">
        <v>25000.0</v>
      </c>
      <c r="N1492" s="29"/>
      <c r="O1492" s="30">
        <v>44444.0</v>
      </c>
      <c r="P1492" s="34" t="s">
        <v>947</v>
      </c>
      <c r="Q1492" s="19"/>
      <c r="R1492" s="19"/>
      <c r="S1492" s="19"/>
      <c r="T1492" s="19"/>
      <c r="U1492" s="19"/>
      <c r="V1492" s="19"/>
      <c r="W1492" s="19"/>
      <c r="X1492" s="19"/>
      <c r="Y1492" s="19"/>
      <c r="Z1492" s="19"/>
      <c r="AA1492" s="19"/>
      <c r="AB1492" s="19"/>
      <c r="AC1492" s="19"/>
      <c r="AD1492" s="19"/>
      <c r="AE1492" s="19"/>
      <c r="AF1492" s="19"/>
      <c r="AG1492" s="19"/>
      <c r="AH1492" s="19"/>
      <c r="AI1492" s="19"/>
      <c r="AJ1492" s="19"/>
      <c r="AK1492" s="19"/>
      <c r="AL1492" s="19"/>
      <c r="AM1492" s="19"/>
      <c r="AN1492" s="19"/>
      <c r="AO1492" s="19"/>
      <c r="AP1492" s="19"/>
      <c r="AQ1492" s="19"/>
      <c r="AR1492" s="19"/>
      <c r="AS1492" s="19"/>
      <c r="AT1492" s="19"/>
      <c r="AU1492" s="19"/>
      <c r="AV1492" s="19"/>
      <c r="AW1492" s="19"/>
      <c r="AX1492" s="19"/>
      <c r="AY1492" s="19"/>
      <c r="AZ1492" s="19"/>
      <c r="BA1492" s="19"/>
      <c r="BB1492" s="19"/>
      <c r="BC1492" s="19"/>
      <c r="BD1492" s="19"/>
      <c r="BE1492" s="19"/>
      <c r="BF1492" s="19"/>
      <c r="BG1492" s="19"/>
      <c r="BH1492" s="19"/>
      <c r="BI1492" s="19"/>
      <c r="BJ1492" s="19"/>
      <c r="BK1492" s="19"/>
      <c r="BL1492" s="19"/>
      <c r="BM1492" s="19"/>
      <c r="BN1492" s="19"/>
      <c r="BO1492" s="19"/>
      <c r="BP1492" s="19"/>
      <c r="BQ1492" s="19"/>
      <c r="BR1492" s="19"/>
      <c r="BS1492" s="19"/>
      <c r="BT1492" s="19"/>
      <c r="BU1492" s="19"/>
      <c r="BV1492" s="19"/>
      <c r="BW1492" s="19"/>
      <c r="BX1492" s="19"/>
      <c r="BY1492" s="19"/>
      <c r="BZ1492" s="19"/>
    </row>
    <row r="1493">
      <c r="A1493" s="20" t="s">
        <v>7</v>
      </c>
      <c r="B1493" s="20" t="s">
        <v>38</v>
      </c>
      <c r="C1493" s="21">
        <v>83.0</v>
      </c>
      <c r="D1493" s="22">
        <v>43835.0</v>
      </c>
      <c r="E1493" s="23">
        <v>43902.0</v>
      </c>
      <c r="F1493" s="20" t="s">
        <v>87</v>
      </c>
      <c r="G1493" s="20" t="s">
        <v>29</v>
      </c>
      <c r="H1493" s="24">
        <v>1.0</v>
      </c>
      <c r="I1493" s="25">
        <v>85.0</v>
      </c>
      <c r="J1493" s="26" t="s">
        <v>30</v>
      </c>
      <c r="K1493" s="27">
        <v>1.0</v>
      </c>
      <c r="L1493" s="28" t="s">
        <v>31</v>
      </c>
      <c r="M1493" s="28">
        <v>31250.0</v>
      </c>
      <c r="N1493" s="33"/>
      <c r="O1493" s="33"/>
      <c r="P1493" s="36" t="s">
        <v>130</v>
      </c>
      <c r="Q1493" s="19"/>
      <c r="R1493" s="19"/>
      <c r="S1493" s="19"/>
      <c r="T1493" s="31">
        <f>IF(ROUNDUP(MONTH(E1493)/3,0)-1=0,4,ROUNDUP(MONTH(E1493)/3,0)-1)</f>
        <v>4</v>
      </c>
      <c r="U1493" s="19"/>
      <c r="V1493" s="19"/>
      <c r="W1493" s="19"/>
      <c r="X1493" s="19"/>
      <c r="Y1493" s="19"/>
      <c r="Z1493" s="19"/>
      <c r="AA1493" s="19"/>
      <c r="AB1493" s="19"/>
      <c r="AC1493" s="19"/>
      <c r="AD1493" s="19"/>
      <c r="AE1493" s="19"/>
      <c r="AF1493" s="19"/>
      <c r="AG1493" s="19"/>
      <c r="AH1493" s="19"/>
      <c r="AI1493" s="19"/>
      <c r="AJ1493" s="19"/>
      <c r="AK1493" s="19"/>
      <c r="AL1493" s="19"/>
      <c r="AM1493" s="19"/>
      <c r="AN1493" s="19"/>
      <c r="AO1493" s="19"/>
      <c r="AP1493" s="19"/>
      <c r="AQ1493" s="19"/>
      <c r="AR1493" s="19"/>
      <c r="AS1493" s="19"/>
      <c r="AT1493" s="19"/>
      <c r="AU1493" s="19"/>
      <c r="AV1493" s="19"/>
      <c r="AW1493" s="19"/>
      <c r="AX1493" s="19"/>
      <c r="AY1493" s="19"/>
      <c r="AZ1493" s="19"/>
      <c r="BA1493" s="19"/>
      <c r="BB1493" s="19"/>
      <c r="BC1493" s="19"/>
      <c r="BD1493" s="19"/>
      <c r="BE1493" s="19"/>
      <c r="BF1493" s="19"/>
      <c r="BG1493" s="19"/>
      <c r="BH1493" s="19"/>
      <c r="BI1493" s="19"/>
      <c r="BJ1493" s="19"/>
      <c r="BK1493" s="19"/>
      <c r="BL1493" s="19"/>
      <c r="BM1493" s="19"/>
      <c r="BN1493" s="19"/>
      <c r="BO1493" s="19"/>
      <c r="BP1493" s="19"/>
      <c r="BQ1493" s="19"/>
      <c r="BR1493" s="19"/>
      <c r="BS1493" s="19"/>
      <c r="BT1493" s="19"/>
      <c r="BU1493" s="19"/>
      <c r="BV1493" s="19"/>
      <c r="BW1493" s="19"/>
      <c r="BX1493" s="19"/>
      <c r="BY1493" s="19"/>
      <c r="BZ1493" s="19"/>
    </row>
    <row r="1494" hidden="1">
      <c r="A1494" s="20" t="s">
        <v>5</v>
      </c>
      <c r="B1494" s="20" t="s">
        <v>33</v>
      </c>
      <c r="C1494" s="21">
        <v>953.0</v>
      </c>
      <c r="D1494" s="22">
        <v>44449.0</v>
      </c>
      <c r="E1494" s="23">
        <v>44449.0</v>
      </c>
      <c r="F1494" s="20" t="s">
        <v>103</v>
      </c>
      <c r="G1494" s="20" t="s">
        <v>101</v>
      </c>
      <c r="H1494" s="24">
        <v>2.0</v>
      </c>
      <c r="I1494" s="25">
        <v>176.0</v>
      </c>
      <c r="J1494" s="26" t="s">
        <v>359</v>
      </c>
      <c r="K1494" s="27">
        <v>0.9</v>
      </c>
      <c r="L1494" s="28" t="s">
        <v>31</v>
      </c>
      <c r="M1494" s="28">
        <v>6500.0</v>
      </c>
      <c r="N1494" s="33"/>
      <c r="O1494" s="33"/>
      <c r="P1494" s="36" t="s">
        <v>948</v>
      </c>
      <c r="Q1494" s="19"/>
      <c r="R1494" s="19"/>
      <c r="S1494" s="19"/>
      <c r="T1494" s="19"/>
      <c r="U1494" s="19"/>
      <c r="V1494" s="19"/>
      <c r="W1494" s="19"/>
      <c r="X1494" s="19"/>
      <c r="Y1494" s="19"/>
      <c r="Z1494" s="19"/>
      <c r="AA1494" s="19"/>
      <c r="AB1494" s="19"/>
      <c r="AC1494" s="19"/>
      <c r="AD1494" s="19"/>
      <c r="AE1494" s="19"/>
      <c r="AF1494" s="19"/>
      <c r="AG1494" s="19"/>
      <c r="AH1494" s="19"/>
      <c r="AI1494" s="19"/>
      <c r="AJ1494" s="19"/>
      <c r="AK1494" s="19"/>
      <c r="AL1494" s="19"/>
      <c r="AM1494" s="19"/>
      <c r="AN1494" s="19"/>
      <c r="AO1494" s="19"/>
      <c r="AP1494" s="19"/>
      <c r="AQ1494" s="19"/>
      <c r="AR1494" s="19"/>
      <c r="AS1494" s="19"/>
      <c r="AT1494" s="19"/>
      <c r="AU1494" s="19"/>
      <c r="AV1494" s="19"/>
      <c r="AW1494" s="19"/>
      <c r="AX1494" s="19"/>
      <c r="AY1494" s="19"/>
      <c r="AZ1494" s="19"/>
      <c r="BA1494" s="19"/>
      <c r="BB1494" s="19"/>
      <c r="BC1494" s="19"/>
      <c r="BD1494" s="19"/>
      <c r="BE1494" s="19"/>
      <c r="BF1494" s="19"/>
      <c r="BG1494" s="19"/>
      <c r="BH1494" s="19"/>
      <c r="BI1494" s="19"/>
      <c r="BJ1494" s="19"/>
      <c r="BK1494" s="19"/>
      <c r="BL1494" s="19"/>
      <c r="BM1494" s="19"/>
      <c r="BN1494" s="19"/>
      <c r="BO1494" s="19"/>
      <c r="BP1494" s="19"/>
      <c r="BQ1494" s="19"/>
      <c r="BR1494" s="19"/>
      <c r="BS1494" s="19"/>
      <c r="BT1494" s="19"/>
      <c r="BU1494" s="19"/>
      <c r="BV1494" s="19"/>
      <c r="BW1494" s="19"/>
      <c r="BX1494" s="19"/>
      <c r="BY1494" s="19"/>
      <c r="BZ1494" s="19"/>
    </row>
    <row r="1495" hidden="1">
      <c r="A1495" s="20" t="s">
        <v>5</v>
      </c>
      <c r="B1495" s="20" t="s">
        <v>22</v>
      </c>
      <c r="C1495" s="21">
        <v>15.0</v>
      </c>
      <c r="D1495" s="22">
        <v>44372.0</v>
      </c>
      <c r="E1495" s="23">
        <v>44449.0</v>
      </c>
      <c r="F1495" s="20" t="s">
        <v>100</v>
      </c>
      <c r="G1495" s="20" t="s">
        <v>101</v>
      </c>
      <c r="H1495" s="24">
        <v>2.0</v>
      </c>
      <c r="I1495" s="25">
        <v>77.0</v>
      </c>
      <c r="J1495" s="26" t="s">
        <v>34</v>
      </c>
      <c r="K1495" s="27">
        <v>0.0</v>
      </c>
      <c r="L1495" s="28" t="s">
        <v>35</v>
      </c>
      <c r="M1495" s="28">
        <v>15000.0</v>
      </c>
      <c r="N1495" s="33"/>
      <c r="O1495" s="33"/>
      <c r="P1495" s="36" t="s">
        <v>949</v>
      </c>
      <c r="Q1495" s="37"/>
      <c r="R1495" s="37"/>
      <c r="S1495" s="37"/>
      <c r="T1495" s="19"/>
      <c r="U1495" s="19"/>
      <c r="V1495" s="19"/>
      <c r="W1495" s="19"/>
      <c r="X1495" s="19"/>
      <c r="Y1495" s="19"/>
      <c r="Z1495" s="19"/>
      <c r="AA1495" s="19"/>
      <c r="AB1495" s="19"/>
      <c r="AC1495" s="19"/>
      <c r="AD1495" s="19"/>
      <c r="AE1495" s="19"/>
      <c r="AF1495" s="19"/>
      <c r="AG1495" s="19"/>
      <c r="AH1495" s="19"/>
      <c r="AI1495" s="19"/>
      <c r="AJ1495" s="19"/>
      <c r="AK1495" s="19"/>
      <c r="AL1495" s="19"/>
      <c r="AM1495" s="19"/>
      <c r="AN1495" s="19"/>
      <c r="AO1495" s="19"/>
      <c r="AP1495" s="19"/>
      <c r="AQ1495" s="19"/>
      <c r="AR1495" s="19"/>
      <c r="AS1495" s="19"/>
      <c r="AT1495" s="19"/>
      <c r="AU1495" s="19"/>
      <c r="AV1495" s="19"/>
      <c r="AW1495" s="19"/>
      <c r="AX1495" s="19"/>
      <c r="AY1495" s="19"/>
      <c r="AZ1495" s="19"/>
      <c r="BA1495" s="19"/>
      <c r="BB1495" s="19"/>
      <c r="BC1495" s="19"/>
      <c r="BD1495" s="19"/>
      <c r="BE1495" s="19"/>
      <c r="BF1495" s="19"/>
      <c r="BG1495" s="19"/>
      <c r="BH1495" s="19"/>
      <c r="BI1495" s="19"/>
      <c r="BJ1495" s="19"/>
      <c r="BK1495" s="19"/>
      <c r="BL1495" s="19"/>
      <c r="BM1495" s="19"/>
      <c r="BN1495" s="19"/>
      <c r="BO1495" s="19"/>
      <c r="BP1495" s="19"/>
      <c r="BQ1495" s="19"/>
      <c r="BR1495" s="19"/>
      <c r="BS1495" s="19"/>
      <c r="BT1495" s="19"/>
      <c r="BU1495" s="19"/>
      <c r="BV1495" s="19"/>
      <c r="BW1495" s="19"/>
      <c r="BX1495" s="19"/>
      <c r="BY1495" s="19"/>
      <c r="BZ1495" s="19"/>
    </row>
    <row r="1496" hidden="1">
      <c r="A1496" s="20" t="s">
        <v>6</v>
      </c>
      <c r="B1496" s="20" t="s">
        <v>33</v>
      </c>
      <c r="C1496" s="21">
        <v>1372.0</v>
      </c>
      <c r="D1496" s="22">
        <v>44273.0</v>
      </c>
      <c r="E1496" s="23">
        <v>44449.0</v>
      </c>
      <c r="F1496" s="20" t="s">
        <v>100</v>
      </c>
      <c r="G1496" s="20" t="s">
        <v>101</v>
      </c>
      <c r="H1496" s="24">
        <v>2.0</v>
      </c>
      <c r="I1496" s="25">
        <v>176.0</v>
      </c>
      <c r="J1496" s="26" t="s">
        <v>30</v>
      </c>
      <c r="K1496" s="27">
        <v>1.0</v>
      </c>
      <c r="L1496" s="28" t="s">
        <v>31</v>
      </c>
      <c r="M1496" s="28">
        <v>26250.0</v>
      </c>
      <c r="N1496" s="33"/>
      <c r="O1496" s="33"/>
      <c r="P1496" s="26" t="s">
        <v>950</v>
      </c>
      <c r="Q1496" s="19"/>
      <c r="R1496" s="19"/>
      <c r="S1496" s="19"/>
      <c r="T1496" s="19"/>
      <c r="U1496" s="19"/>
      <c r="V1496" s="19"/>
      <c r="W1496" s="19"/>
      <c r="X1496" s="19"/>
      <c r="Y1496" s="19"/>
      <c r="Z1496" s="19"/>
      <c r="AA1496" s="19"/>
      <c r="AB1496" s="19"/>
      <c r="AC1496" s="19"/>
      <c r="AD1496" s="19"/>
      <c r="AE1496" s="19"/>
      <c r="AF1496" s="19"/>
      <c r="AG1496" s="19"/>
      <c r="AH1496" s="19"/>
      <c r="AI1496" s="19"/>
      <c r="AJ1496" s="19"/>
      <c r="AK1496" s="19"/>
      <c r="AL1496" s="19"/>
      <c r="AM1496" s="19"/>
      <c r="AN1496" s="19"/>
      <c r="AO1496" s="19"/>
      <c r="AP1496" s="19"/>
      <c r="AQ1496" s="19"/>
      <c r="AR1496" s="19"/>
      <c r="AS1496" s="19"/>
      <c r="AT1496" s="19"/>
      <c r="AU1496" s="19"/>
      <c r="AV1496" s="19"/>
      <c r="AW1496" s="19"/>
      <c r="AX1496" s="19"/>
      <c r="AY1496" s="19"/>
      <c r="AZ1496" s="19"/>
      <c r="BA1496" s="19"/>
      <c r="BB1496" s="19"/>
      <c r="BC1496" s="19"/>
      <c r="BD1496" s="19"/>
      <c r="BE1496" s="19"/>
      <c r="BF1496" s="19"/>
      <c r="BG1496" s="19"/>
      <c r="BH1496" s="19"/>
      <c r="BI1496" s="19"/>
      <c r="BJ1496" s="19"/>
      <c r="BK1496" s="19"/>
      <c r="BL1496" s="19"/>
      <c r="BM1496" s="19"/>
      <c r="BN1496" s="19"/>
      <c r="BO1496" s="19"/>
      <c r="BP1496" s="19"/>
      <c r="BQ1496" s="19"/>
      <c r="BR1496" s="19"/>
      <c r="BS1496" s="19"/>
      <c r="BT1496" s="19"/>
      <c r="BU1496" s="19"/>
      <c r="BV1496" s="19"/>
      <c r="BW1496" s="19"/>
      <c r="BX1496" s="19"/>
      <c r="BY1496" s="19"/>
      <c r="BZ1496" s="19"/>
    </row>
    <row r="1497">
      <c r="A1497" s="20" t="s">
        <v>7</v>
      </c>
      <c r="B1497" s="20" t="s">
        <v>38</v>
      </c>
      <c r="C1497" s="21">
        <v>84.0</v>
      </c>
      <c r="D1497" s="22">
        <v>43835.0</v>
      </c>
      <c r="E1497" s="23">
        <v>43902.0</v>
      </c>
      <c r="F1497" s="20" t="s">
        <v>87</v>
      </c>
      <c r="G1497" s="20" t="s">
        <v>29</v>
      </c>
      <c r="H1497" s="24">
        <v>1.0</v>
      </c>
      <c r="I1497" s="25">
        <v>85.0</v>
      </c>
      <c r="J1497" s="26" t="s">
        <v>30</v>
      </c>
      <c r="K1497" s="27">
        <v>1.0</v>
      </c>
      <c r="L1497" s="28" t="s">
        <v>31</v>
      </c>
      <c r="M1497" s="28">
        <v>31250.0</v>
      </c>
      <c r="N1497" s="33"/>
      <c r="O1497" s="33"/>
      <c r="P1497" s="26" t="s">
        <v>130</v>
      </c>
      <c r="Q1497" s="19"/>
      <c r="R1497" s="19"/>
      <c r="S1497" s="19"/>
      <c r="T1497" s="31">
        <f t="shared" ref="T1497:T1498" si="14">IF(ROUNDUP(MONTH(E1497)/3,0)-1=0,4,ROUNDUP(MONTH(E1497)/3,0)-1)</f>
        <v>4</v>
      </c>
      <c r="U1497" s="19"/>
      <c r="V1497" s="19"/>
      <c r="W1497" s="19"/>
      <c r="X1497" s="19"/>
      <c r="Y1497" s="19"/>
      <c r="Z1497" s="19"/>
      <c r="AA1497" s="19"/>
      <c r="AB1497" s="19"/>
      <c r="AC1497" s="19"/>
      <c r="AD1497" s="19"/>
      <c r="AE1497" s="19"/>
      <c r="AF1497" s="19"/>
      <c r="AG1497" s="19"/>
      <c r="AH1497" s="19"/>
      <c r="AI1497" s="19"/>
      <c r="AJ1497" s="19"/>
      <c r="AK1497" s="19"/>
      <c r="AL1497" s="19"/>
      <c r="AM1497" s="19"/>
      <c r="AN1497" s="19"/>
      <c r="AO1497" s="19"/>
      <c r="AP1497" s="19"/>
      <c r="AQ1497" s="19"/>
      <c r="AR1497" s="19"/>
      <c r="AS1497" s="19"/>
      <c r="AT1497" s="19"/>
      <c r="AU1497" s="19"/>
      <c r="AV1497" s="19"/>
      <c r="AW1497" s="19"/>
      <c r="AX1497" s="19"/>
      <c r="AY1497" s="19"/>
      <c r="AZ1497" s="19"/>
      <c r="BA1497" s="19"/>
      <c r="BB1497" s="19"/>
      <c r="BC1497" s="19"/>
      <c r="BD1497" s="19"/>
      <c r="BE1497" s="19"/>
      <c r="BF1497" s="19"/>
      <c r="BG1497" s="19"/>
      <c r="BH1497" s="19"/>
      <c r="BI1497" s="19"/>
      <c r="BJ1497" s="19"/>
      <c r="BK1497" s="19"/>
      <c r="BL1497" s="19"/>
      <c r="BM1497" s="19"/>
      <c r="BN1497" s="19"/>
      <c r="BO1497" s="19"/>
      <c r="BP1497" s="19"/>
      <c r="BQ1497" s="19"/>
      <c r="BR1497" s="19"/>
      <c r="BS1497" s="19"/>
      <c r="BT1497" s="19"/>
      <c r="BU1497" s="19"/>
      <c r="BV1497" s="19"/>
      <c r="BW1497" s="19"/>
      <c r="BX1497" s="19"/>
      <c r="BY1497" s="19"/>
      <c r="BZ1497" s="19"/>
    </row>
    <row r="1498">
      <c r="A1498" s="20" t="s">
        <v>7</v>
      </c>
      <c r="B1498" s="20" t="s">
        <v>38</v>
      </c>
      <c r="C1498" s="21">
        <v>85.0</v>
      </c>
      <c r="D1498" s="22">
        <v>43835.0</v>
      </c>
      <c r="E1498" s="23">
        <v>43902.0</v>
      </c>
      <c r="F1498" s="20" t="s">
        <v>87</v>
      </c>
      <c r="G1498" s="20" t="s">
        <v>29</v>
      </c>
      <c r="H1498" s="24">
        <v>1.0</v>
      </c>
      <c r="I1498" s="25">
        <v>85.0</v>
      </c>
      <c r="J1498" s="26" t="s">
        <v>30</v>
      </c>
      <c r="K1498" s="27">
        <v>1.0</v>
      </c>
      <c r="L1498" s="28" t="s">
        <v>31</v>
      </c>
      <c r="M1498" s="28">
        <v>31250.0</v>
      </c>
      <c r="N1498" s="33"/>
      <c r="O1498" s="33"/>
      <c r="P1498" s="26" t="s">
        <v>130</v>
      </c>
      <c r="Q1498" s="19"/>
      <c r="R1498" s="19"/>
      <c r="S1498" s="19"/>
      <c r="T1498" s="31">
        <f t="shared" si="14"/>
        <v>4</v>
      </c>
      <c r="U1498" s="19"/>
      <c r="V1498" s="19"/>
      <c r="W1498" s="19"/>
      <c r="X1498" s="19"/>
      <c r="Y1498" s="19"/>
      <c r="Z1498" s="19"/>
      <c r="AA1498" s="19"/>
      <c r="AB1498" s="19"/>
      <c r="AC1498" s="19"/>
      <c r="AD1498" s="19"/>
      <c r="AE1498" s="19"/>
      <c r="AF1498" s="19"/>
      <c r="AG1498" s="19"/>
      <c r="AH1498" s="19"/>
      <c r="AI1498" s="19"/>
      <c r="AJ1498" s="19"/>
      <c r="AK1498" s="19"/>
      <c r="AL1498" s="19"/>
      <c r="AM1498" s="19"/>
      <c r="AN1498" s="19"/>
      <c r="AO1498" s="19"/>
      <c r="AP1498" s="19"/>
      <c r="AQ1498" s="19"/>
      <c r="AR1498" s="19"/>
      <c r="AS1498" s="19"/>
      <c r="AT1498" s="19"/>
      <c r="AU1498" s="19"/>
      <c r="AV1498" s="19"/>
      <c r="AW1498" s="19"/>
      <c r="AX1498" s="19"/>
      <c r="AY1498" s="19"/>
      <c r="AZ1498" s="19"/>
      <c r="BA1498" s="19"/>
      <c r="BB1498" s="19"/>
      <c r="BC1498" s="19"/>
      <c r="BD1498" s="19"/>
      <c r="BE1498" s="19"/>
      <c r="BF1498" s="19"/>
      <c r="BG1498" s="19"/>
      <c r="BH1498" s="19"/>
      <c r="BI1498" s="19"/>
      <c r="BJ1498" s="19"/>
      <c r="BK1498" s="19"/>
      <c r="BL1498" s="19"/>
      <c r="BM1498" s="19"/>
      <c r="BN1498" s="19"/>
      <c r="BO1498" s="19"/>
      <c r="BP1498" s="19"/>
      <c r="BQ1498" s="19"/>
      <c r="BR1498" s="19"/>
      <c r="BS1498" s="19"/>
      <c r="BT1498" s="19"/>
      <c r="BU1498" s="19"/>
      <c r="BV1498" s="19"/>
      <c r="BW1498" s="19"/>
      <c r="BX1498" s="19"/>
      <c r="BY1498" s="19"/>
      <c r="BZ1498" s="19"/>
    </row>
    <row r="1499" hidden="1">
      <c r="A1499" s="20" t="s">
        <v>5</v>
      </c>
      <c r="B1499" s="20" t="s">
        <v>33</v>
      </c>
      <c r="C1499" s="21">
        <v>1807.0</v>
      </c>
      <c r="D1499" s="22">
        <v>44416.0</v>
      </c>
      <c r="E1499" s="23">
        <v>44450.0</v>
      </c>
      <c r="F1499" s="20" t="s">
        <v>100</v>
      </c>
      <c r="G1499" s="20" t="s">
        <v>101</v>
      </c>
      <c r="H1499" s="24">
        <v>2.0</v>
      </c>
      <c r="I1499" s="25">
        <v>34.0</v>
      </c>
      <c r="J1499" s="26" t="s">
        <v>30</v>
      </c>
      <c r="K1499" s="27">
        <v>1.0</v>
      </c>
      <c r="L1499" s="28" t="s">
        <v>31</v>
      </c>
      <c r="M1499" s="28">
        <v>10000.0</v>
      </c>
      <c r="N1499" s="33"/>
      <c r="O1499" s="33"/>
      <c r="P1499" s="26" t="s">
        <v>951</v>
      </c>
      <c r="Q1499" s="19"/>
      <c r="R1499" s="19"/>
      <c r="S1499" s="19"/>
      <c r="T1499" s="19"/>
      <c r="U1499" s="19"/>
      <c r="V1499" s="19"/>
      <c r="W1499" s="19"/>
      <c r="X1499" s="19"/>
      <c r="Y1499" s="19"/>
      <c r="Z1499" s="19"/>
      <c r="AA1499" s="19"/>
      <c r="AB1499" s="19"/>
      <c r="AC1499" s="19"/>
      <c r="AD1499" s="19"/>
      <c r="AE1499" s="19"/>
      <c r="AF1499" s="19"/>
      <c r="AG1499" s="19"/>
      <c r="AH1499" s="19"/>
      <c r="AI1499" s="19"/>
      <c r="AJ1499" s="19"/>
      <c r="AK1499" s="19"/>
      <c r="AL1499" s="19"/>
      <c r="AM1499" s="19"/>
      <c r="AN1499" s="19"/>
      <c r="AO1499" s="19"/>
      <c r="AP1499" s="19"/>
      <c r="AQ1499" s="19"/>
      <c r="AR1499" s="19"/>
      <c r="AS1499" s="19"/>
      <c r="AT1499" s="19"/>
      <c r="AU1499" s="19"/>
      <c r="AV1499" s="19"/>
      <c r="AW1499" s="19"/>
      <c r="AX1499" s="19"/>
      <c r="AY1499" s="19"/>
      <c r="AZ1499" s="19"/>
      <c r="BA1499" s="19"/>
      <c r="BB1499" s="19"/>
      <c r="BC1499" s="19"/>
      <c r="BD1499" s="19"/>
      <c r="BE1499" s="19"/>
      <c r="BF1499" s="19"/>
      <c r="BG1499" s="19"/>
      <c r="BH1499" s="19"/>
      <c r="BI1499" s="19"/>
      <c r="BJ1499" s="19"/>
      <c r="BK1499" s="19"/>
      <c r="BL1499" s="19"/>
      <c r="BM1499" s="19"/>
      <c r="BN1499" s="19"/>
      <c r="BO1499" s="19"/>
      <c r="BP1499" s="19"/>
      <c r="BQ1499" s="19"/>
      <c r="BR1499" s="19"/>
      <c r="BS1499" s="19"/>
      <c r="BT1499" s="19"/>
      <c r="BU1499" s="19"/>
      <c r="BV1499" s="19"/>
      <c r="BW1499" s="19"/>
      <c r="BX1499" s="19"/>
      <c r="BY1499" s="19"/>
      <c r="BZ1499" s="19"/>
    </row>
    <row r="1500" hidden="1">
      <c r="A1500" s="20" t="s">
        <v>5</v>
      </c>
      <c r="B1500" s="20" t="s">
        <v>51</v>
      </c>
      <c r="C1500" s="21">
        <v>446.0</v>
      </c>
      <c r="D1500" s="22">
        <v>44423.0</v>
      </c>
      <c r="E1500" s="23">
        <v>44451.0</v>
      </c>
      <c r="F1500" s="20" t="s">
        <v>100</v>
      </c>
      <c r="G1500" s="20" t="s">
        <v>101</v>
      </c>
      <c r="H1500" s="24">
        <v>2.0</v>
      </c>
      <c r="I1500" s="25">
        <v>28.0</v>
      </c>
      <c r="J1500" s="26" t="s">
        <v>30</v>
      </c>
      <c r="K1500" s="27">
        <v>1.0</v>
      </c>
      <c r="L1500" s="28" t="s">
        <v>31</v>
      </c>
      <c r="M1500" s="28">
        <v>20000.0</v>
      </c>
      <c r="N1500" s="29"/>
      <c r="O1500" s="30">
        <v>44452.0</v>
      </c>
      <c r="P1500" s="26" t="s">
        <v>952</v>
      </c>
      <c r="Q1500" s="19"/>
      <c r="R1500" s="19"/>
      <c r="S1500" s="19"/>
      <c r="T1500" s="19"/>
      <c r="U1500" s="19"/>
      <c r="V1500" s="19"/>
      <c r="W1500" s="19"/>
      <c r="X1500" s="19"/>
      <c r="Y1500" s="19"/>
      <c r="Z1500" s="19"/>
      <c r="AA1500" s="19"/>
      <c r="AB1500" s="19"/>
      <c r="AC1500" s="19"/>
      <c r="AD1500" s="19"/>
      <c r="AE1500" s="19"/>
      <c r="AF1500" s="19"/>
      <c r="AG1500" s="19"/>
      <c r="AH1500" s="19"/>
      <c r="AI1500" s="19"/>
      <c r="AJ1500" s="19"/>
      <c r="AK1500" s="19"/>
      <c r="AL1500" s="19"/>
      <c r="AM1500" s="19"/>
      <c r="AN1500" s="19"/>
      <c r="AO1500" s="19"/>
      <c r="AP1500" s="19"/>
      <c r="AQ1500" s="19"/>
      <c r="AR1500" s="19"/>
      <c r="AS1500" s="19"/>
      <c r="AT1500" s="19"/>
      <c r="AU1500" s="19"/>
      <c r="AV1500" s="19"/>
      <c r="AW1500" s="19"/>
      <c r="AX1500" s="19"/>
      <c r="AY1500" s="19"/>
      <c r="AZ1500" s="19"/>
      <c r="BA1500" s="19"/>
      <c r="BB1500" s="19"/>
      <c r="BC1500" s="19"/>
      <c r="BD1500" s="19"/>
      <c r="BE1500" s="19"/>
      <c r="BF1500" s="19"/>
      <c r="BG1500" s="19"/>
      <c r="BH1500" s="19"/>
      <c r="BI1500" s="19"/>
      <c r="BJ1500" s="19"/>
      <c r="BK1500" s="19"/>
      <c r="BL1500" s="19"/>
      <c r="BM1500" s="19"/>
      <c r="BN1500" s="19"/>
      <c r="BO1500" s="19"/>
      <c r="BP1500" s="19"/>
      <c r="BQ1500" s="19"/>
      <c r="BR1500" s="19"/>
      <c r="BS1500" s="19"/>
      <c r="BT1500" s="19"/>
      <c r="BU1500" s="19"/>
      <c r="BV1500" s="19"/>
      <c r="BW1500" s="19"/>
      <c r="BX1500" s="19"/>
      <c r="BY1500" s="19"/>
      <c r="BZ1500" s="19"/>
    </row>
    <row r="1501" hidden="1">
      <c r="A1501" s="20" t="s">
        <v>5</v>
      </c>
      <c r="B1501" s="20" t="s">
        <v>33</v>
      </c>
      <c r="C1501" s="21">
        <v>308.0</v>
      </c>
      <c r="D1501" s="22">
        <v>44430.0</v>
      </c>
      <c r="E1501" s="23">
        <v>44455.0</v>
      </c>
      <c r="F1501" s="20" t="s">
        <v>100</v>
      </c>
      <c r="G1501" s="20" t="s">
        <v>101</v>
      </c>
      <c r="H1501" s="24">
        <v>2.0</v>
      </c>
      <c r="I1501" s="25">
        <v>25.0</v>
      </c>
      <c r="J1501" s="26" t="s">
        <v>30</v>
      </c>
      <c r="K1501" s="27">
        <v>1.0</v>
      </c>
      <c r="L1501" s="28" t="s">
        <v>31</v>
      </c>
      <c r="M1501" s="28">
        <v>20000.0</v>
      </c>
      <c r="N1501" s="29"/>
      <c r="O1501" s="30">
        <v>44483.0</v>
      </c>
      <c r="P1501" s="34" t="s">
        <v>953</v>
      </c>
      <c r="Q1501" s="19"/>
      <c r="R1501" s="19"/>
      <c r="S1501" s="19"/>
      <c r="T1501" s="19"/>
      <c r="U1501" s="19"/>
      <c r="V1501" s="19"/>
      <c r="W1501" s="19"/>
      <c r="X1501" s="19"/>
      <c r="Y1501" s="19"/>
      <c r="Z1501" s="19"/>
      <c r="AA1501" s="19"/>
      <c r="AB1501" s="19"/>
      <c r="AC1501" s="19"/>
      <c r="AD1501" s="19"/>
      <c r="AE1501" s="19"/>
      <c r="AF1501" s="19"/>
      <c r="AG1501" s="19"/>
      <c r="AH1501" s="19"/>
      <c r="AI1501" s="19"/>
      <c r="AJ1501" s="19"/>
      <c r="AK1501" s="19"/>
      <c r="AL1501" s="19"/>
      <c r="AM1501" s="19"/>
      <c r="AN1501" s="19"/>
      <c r="AO1501" s="19"/>
      <c r="AP1501" s="19"/>
      <c r="AQ1501" s="19"/>
      <c r="AR1501" s="19"/>
      <c r="AS1501" s="19"/>
      <c r="AT1501" s="19"/>
      <c r="AU1501" s="19"/>
      <c r="AV1501" s="19"/>
      <c r="AW1501" s="19"/>
      <c r="AX1501" s="19"/>
      <c r="AY1501" s="19"/>
      <c r="AZ1501" s="19"/>
      <c r="BA1501" s="19"/>
      <c r="BB1501" s="19"/>
      <c r="BC1501" s="19"/>
      <c r="BD1501" s="19"/>
      <c r="BE1501" s="19"/>
      <c r="BF1501" s="19"/>
      <c r="BG1501" s="19"/>
      <c r="BH1501" s="19"/>
      <c r="BI1501" s="19"/>
      <c r="BJ1501" s="19"/>
      <c r="BK1501" s="19"/>
      <c r="BL1501" s="19"/>
      <c r="BM1501" s="19"/>
      <c r="BN1501" s="19"/>
      <c r="BO1501" s="19"/>
      <c r="BP1501" s="19"/>
      <c r="BQ1501" s="19"/>
      <c r="BR1501" s="19"/>
      <c r="BS1501" s="19"/>
      <c r="BT1501" s="19"/>
      <c r="BU1501" s="19"/>
      <c r="BV1501" s="19"/>
      <c r="BW1501" s="19"/>
      <c r="BX1501" s="19"/>
      <c r="BY1501" s="19"/>
      <c r="BZ1501" s="19"/>
    </row>
    <row r="1502" hidden="1">
      <c r="A1502" s="20" t="s">
        <v>7</v>
      </c>
      <c r="B1502" s="20" t="s">
        <v>22</v>
      </c>
      <c r="C1502" s="21">
        <v>1459.0</v>
      </c>
      <c r="D1502" s="22">
        <v>44416.0</v>
      </c>
      <c r="E1502" s="23">
        <v>44455.0</v>
      </c>
      <c r="F1502" s="20" t="s">
        <v>100</v>
      </c>
      <c r="G1502" s="20" t="s">
        <v>101</v>
      </c>
      <c r="H1502" s="24">
        <v>2.0</v>
      </c>
      <c r="I1502" s="25">
        <v>39.0</v>
      </c>
      <c r="J1502" s="26" t="s">
        <v>30</v>
      </c>
      <c r="K1502" s="27">
        <v>1.0</v>
      </c>
      <c r="L1502" s="28" t="s">
        <v>31</v>
      </c>
      <c r="M1502" s="28">
        <v>30000.0</v>
      </c>
      <c r="N1502" s="29"/>
      <c r="O1502" s="30">
        <v>44455.0</v>
      </c>
      <c r="P1502" s="34" t="s">
        <v>954</v>
      </c>
      <c r="Q1502" s="19"/>
      <c r="R1502" s="19"/>
      <c r="S1502" s="19"/>
      <c r="T1502" s="19"/>
      <c r="U1502" s="19"/>
      <c r="V1502" s="19"/>
      <c r="W1502" s="19"/>
      <c r="X1502" s="19"/>
      <c r="Y1502" s="19"/>
      <c r="Z1502" s="19"/>
      <c r="AA1502" s="19"/>
      <c r="AB1502" s="19"/>
      <c r="AC1502" s="19"/>
      <c r="AD1502" s="19"/>
      <c r="AE1502" s="19"/>
      <c r="AF1502" s="19"/>
      <c r="AG1502" s="19"/>
      <c r="AH1502" s="19"/>
      <c r="AI1502" s="19"/>
      <c r="AJ1502" s="19"/>
      <c r="AK1502" s="19"/>
      <c r="AL1502" s="19"/>
      <c r="AM1502" s="19"/>
      <c r="AN1502" s="19"/>
      <c r="AO1502" s="19"/>
      <c r="AP1502" s="19"/>
      <c r="AQ1502" s="19"/>
      <c r="AR1502" s="19"/>
      <c r="AS1502" s="19"/>
      <c r="AT1502" s="19"/>
      <c r="AU1502" s="19"/>
      <c r="AV1502" s="19"/>
      <c r="AW1502" s="19"/>
      <c r="AX1502" s="19"/>
      <c r="AY1502" s="19"/>
      <c r="AZ1502" s="19"/>
      <c r="BA1502" s="19"/>
      <c r="BB1502" s="19"/>
      <c r="BC1502" s="19"/>
      <c r="BD1502" s="19"/>
      <c r="BE1502" s="19"/>
      <c r="BF1502" s="19"/>
      <c r="BG1502" s="19"/>
      <c r="BH1502" s="19"/>
      <c r="BI1502" s="19"/>
      <c r="BJ1502" s="19"/>
      <c r="BK1502" s="19"/>
      <c r="BL1502" s="19"/>
      <c r="BM1502" s="19"/>
      <c r="BN1502" s="19"/>
      <c r="BO1502" s="19"/>
      <c r="BP1502" s="19"/>
      <c r="BQ1502" s="19"/>
      <c r="BR1502" s="19"/>
      <c r="BS1502" s="19"/>
      <c r="BT1502" s="19"/>
      <c r="BU1502" s="19"/>
      <c r="BV1502" s="19"/>
      <c r="BW1502" s="19"/>
      <c r="BX1502" s="19"/>
      <c r="BY1502" s="19"/>
      <c r="BZ1502" s="19"/>
    </row>
    <row r="1503" hidden="1">
      <c r="A1503" s="20" t="s">
        <v>6</v>
      </c>
      <c r="B1503" s="20" t="s">
        <v>33</v>
      </c>
      <c r="C1503" s="21">
        <v>1660.0</v>
      </c>
      <c r="D1503" s="22">
        <v>44392.0</v>
      </c>
      <c r="E1503" s="23">
        <v>44455.0</v>
      </c>
      <c r="F1503" s="20" t="s">
        <v>100</v>
      </c>
      <c r="G1503" s="20" t="s">
        <v>101</v>
      </c>
      <c r="H1503" s="24">
        <v>2.0</v>
      </c>
      <c r="I1503" s="25">
        <v>63.0</v>
      </c>
      <c r="J1503" s="26" t="s">
        <v>34</v>
      </c>
      <c r="K1503" s="27">
        <v>0.0</v>
      </c>
      <c r="L1503" s="28" t="s">
        <v>35</v>
      </c>
      <c r="M1503" s="28">
        <v>1000000.0</v>
      </c>
      <c r="N1503" s="33"/>
      <c r="O1503" s="33"/>
      <c r="P1503" s="34" t="s">
        <v>955</v>
      </c>
      <c r="Q1503" s="19"/>
      <c r="R1503" s="19"/>
      <c r="S1503" s="19"/>
      <c r="T1503" s="19"/>
      <c r="U1503" s="19"/>
      <c r="V1503" s="19"/>
      <c r="W1503" s="19"/>
      <c r="X1503" s="19"/>
      <c r="Y1503" s="19"/>
      <c r="Z1503" s="19"/>
      <c r="AA1503" s="19"/>
      <c r="AB1503" s="19"/>
      <c r="AC1503" s="19"/>
      <c r="AD1503" s="19"/>
      <c r="AE1503" s="19"/>
      <c r="AF1503" s="19"/>
      <c r="AG1503" s="19"/>
      <c r="AH1503" s="19"/>
      <c r="AI1503" s="19"/>
      <c r="AJ1503" s="19"/>
      <c r="AK1503" s="19"/>
      <c r="AL1503" s="19"/>
      <c r="AM1503" s="19"/>
      <c r="AN1503" s="19"/>
      <c r="AO1503" s="19"/>
      <c r="AP1503" s="19"/>
      <c r="AQ1503" s="19"/>
      <c r="AR1503" s="19"/>
      <c r="AS1503" s="19"/>
      <c r="AT1503" s="19"/>
      <c r="AU1503" s="19"/>
      <c r="AV1503" s="19"/>
      <c r="AW1503" s="19"/>
      <c r="AX1503" s="19"/>
      <c r="AY1503" s="19"/>
      <c r="AZ1503" s="19"/>
      <c r="BA1503" s="19"/>
      <c r="BB1503" s="19"/>
      <c r="BC1503" s="19"/>
      <c r="BD1503" s="19"/>
      <c r="BE1503" s="19"/>
      <c r="BF1503" s="19"/>
      <c r="BG1503" s="19"/>
      <c r="BH1503" s="19"/>
      <c r="BI1503" s="19"/>
      <c r="BJ1503" s="19"/>
      <c r="BK1503" s="19"/>
      <c r="BL1503" s="19"/>
      <c r="BM1503" s="19"/>
      <c r="BN1503" s="19"/>
      <c r="BO1503" s="19"/>
      <c r="BP1503" s="19"/>
      <c r="BQ1503" s="19"/>
      <c r="BR1503" s="19"/>
      <c r="BS1503" s="19"/>
      <c r="BT1503" s="19"/>
      <c r="BU1503" s="19"/>
      <c r="BV1503" s="19"/>
      <c r="BW1503" s="19"/>
      <c r="BX1503" s="19"/>
      <c r="BY1503" s="19"/>
      <c r="BZ1503" s="19"/>
    </row>
    <row r="1504" hidden="1">
      <c r="A1504" s="20" t="s">
        <v>7</v>
      </c>
      <c r="B1504" s="20" t="s">
        <v>51</v>
      </c>
      <c r="C1504" s="21">
        <v>438.0</v>
      </c>
      <c r="D1504" s="22">
        <v>44317.0</v>
      </c>
      <c r="E1504" s="23">
        <v>44455.0</v>
      </c>
      <c r="F1504" s="20" t="s">
        <v>100</v>
      </c>
      <c r="G1504" s="20" t="s">
        <v>101</v>
      </c>
      <c r="H1504" s="24">
        <v>2.0</v>
      </c>
      <c r="I1504" s="25">
        <v>138.0</v>
      </c>
      <c r="J1504" s="26" t="s">
        <v>34</v>
      </c>
      <c r="K1504" s="27">
        <v>0.0</v>
      </c>
      <c r="L1504" s="28" t="s">
        <v>35</v>
      </c>
      <c r="M1504" s="28">
        <v>100000.0</v>
      </c>
      <c r="N1504" s="33"/>
      <c r="O1504" s="33"/>
      <c r="P1504" s="26" t="s">
        <v>956</v>
      </c>
      <c r="Q1504" s="19"/>
      <c r="R1504" s="19"/>
      <c r="S1504" s="19"/>
      <c r="T1504" s="19"/>
      <c r="U1504" s="19"/>
      <c r="V1504" s="19"/>
      <c r="W1504" s="19"/>
      <c r="X1504" s="19"/>
      <c r="Y1504" s="19"/>
      <c r="Z1504" s="19"/>
      <c r="AA1504" s="19"/>
      <c r="AB1504" s="19"/>
      <c r="AC1504" s="19"/>
      <c r="AD1504" s="19"/>
      <c r="AE1504" s="19"/>
      <c r="AF1504" s="19"/>
      <c r="AG1504" s="19"/>
      <c r="AH1504" s="19"/>
      <c r="AI1504" s="19"/>
      <c r="AJ1504" s="19"/>
      <c r="AK1504" s="19"/>
      <c r="AL1504" s="19"/>
      <c r="AM1504" s="19"/>
      <c r="AN1504" s="19"/>
      <c r="AO1504" s="19"/>
      <c r="AP1504" s="19"/>
      <c r="AQ1504" s="19"/>
      <c r="AR1504" s="19"/>
      <c r="AS1504" s="19"/>
      <c r="AT1504" s="19"/>
      <c r="AU1504" s="19"/>
      <c r="AV1504" s="19"/>
      <c r="AW1504" s="19"/>
      <c r="AX1504" s="19"/>
      <c r="AY1504" s="19"/>
      <c r="AZ1504" s="19"/>
      <c r="BA1504" s="19"/>
      <c r="BB1504" s="19"/>
      <c r="BC1504" s="19"/>
      <c r="BD1504" s="19"/>
      <c r="BE1504" s="19"/>
      <c r="BF1504" s="19"/>
      <c r="BG1504" s="19"/>
      <c r="BH1504" s="19"/>
      <c r="BI1504" s="19"/>
      <c r="BJ1504" s="19"/>
      <c r="BK1504" s="19"/>
      <c r="BL1504" s="19"/>
      <c r="BM1504" s="19"/>
      <c r="BN1504" s="19"/>
      <c r="BO1504" s="19"/>
      <c r="BP1504" s="19"/>
      <c r="BQ1504" s="19"/>
      <c r="BR1504" s="19"/>
      <c r="BS1504" s="19"/>
      <c r="BT1504" s="19"/>
      <c r="BU1504" s="19"/>
      <c r="BV1504" s="19"/>
      <c r="BW1504" s="19"/>
      <c r="BX1504" s="19"/>
      <c r="BY1504" s="19"/>
      <c r="BZ1504" s="19"/>
    </row>
    <row r="1505" hidden="1">
      <c r="A1505" s="20" t="s">
        <v>7</v>
      </c>
      <c r="B1505" s="20" t="s">
        <v>51</v>
      </c>
      <c r="C1505" s="21">
        <v>439.0</v>
      </c>
      <c r="D1505" s="22">
        <v>44317.0</v>
      </c>
      <c r="E1505" s="23">
        <v>44455.0</v>
      </c>
      <c r="F1505" s="20" t="s">
        <v>100</v>
      </c>
      <c r="G1505" s="20" t="s">
        <v>101</v>
      </c>
      <c r="H1505" s="24">
        <v>2.0</v>
      </c>
      <c r="I1505" s="25">
        <v>138.0</v>
      </c>
      <c r="J1505" s="26" t="s">
        <v>34</v>
      </c>
      <c r="K1505" s="27">
        <v>0.0</v>
      </c>
      <c r="L1505" s="28" t="s">
        <v>35</v>
      </c>
      <c r="M1505" s="28">
        <v>150000.0</v>
      </c>
      <c r="N1505" s="33"/>
      <c r="O1505" s="33"/>
      <c r="P1505" s="26" t="s">
        <v>956</v>
      </c>
      <c r="Q1505" s="19"/>
      <c r="R1505" s="19"/>
      <c r="S1505" s="19"/>
      <c r="T1505" s="19"/>
      <c r="U1505" s="19"/>
      <c r="V1505" s="19"/>
      <c r="W1505" s="19"/>
      <c r="X1505" s="19"/>
      <c r="Y1505" s="19"/>
      <c r="Z1505" s="19"/>
      <c r="AA1505" s="19"/>
      <c r="AB1505" s="19"/>
      <c r="AC1505" s="19"/>
      <c r="AD1505" s="19"/>
      <c r="AE1505" s="19"/>
      <c r="AF1505" s="19"/>
      <c r="AG1505" s="19"/>
      <c r="AH1505" s="19"/>
      <c r="AI1505" s="19"/>
      <c r="AJ1505" s="19"/>
      <c r="AK1505" s="19"/>
      <c r="AL1505" s="19"/>
      <c r="AM1505" s="19"/>
      <c r="AN1505" s="19"/>
      <c r="AO1505" s="19"/>
      <c r="AP1505" s="19"/>
      <c r="AQ1505" s="19"/>
      <c r="AR1505" s="19"/>
      <c r="AS1505" s="19"/>
      <c r="AT1505" s="19"/>
      <c r="AU1505" s="19"/>
      <c r="AV1505" s="19"/>
      <c r="AW1505" s="19"/>
      <c r="AX1505" s="19"/>
      <c r="AY1505" s="19"/>
      <c r="AZ1505" s="19"/>
      <c r="BA1505" s="19"/>
      <c r="BB1505" s="19"/>
      <c r="BC1505" s="19"/>
      <c r="BD1505" s="19"/>
      <c r="BE1505" s="19"/>
      <c r="BF1505" s="19"/>
      <c r="BG1505" s="19"/>
      <c r="BH1505" s="19"/>
      <c r="BI1505" s="19"/>
      <c r="BJ1505" s="19"/>
      <c r="BK1505" s="19"/>
      <c r="BL1505" s="19"/>
      <c r="BM1505" s="19"/>
      <c r="BN1505" s="19"/>
      <c r="BO1505" s="19"/>
      <c r="BP1505" s="19"/>
      <c r="BQ1505" s="19"/>
      <c r="BR1505" s="19"/>
      <c r="BS1505" s="19"/>
      <c r="BT1505" s="19"/>
      <c r="BU1505" s="19"/>
      <c r="BV1505" s="19"/>
      <c r="BW1505" s="19"/>
      <c r="BX1505" s="19"/>
      <c r="BY1505" s="19"/>
      <c r="BZ1505" s="19"/>
    </row>
    <row r="1506" hidden="1">
      <c r="A1506" s="20" t="s">
        <v>7</v>
      </c>
      <c r="B1506" s="20" t="s">
        <v>51</v>
      </c>
      <c r="C1506" s="21">
        <v>440.0</v>
      </c>
      <c r="D1506" s="22">
        <v>44317.0</v>
      </c>
      <c r="E1506" s="23">
        <v>44455.0</v>
      </c>
      <c r="F1506" s="20" t="s">
        <v>100</v>
      </c>
      <c r="G1506" s="20" t="s">
        <v>101</v>
      </c>
      <c r="H1506" s="24">
        <v>2.0</v>
      </c>
      <c r="I1506" s="25">
        <v>138.0</v>
      </c>
      <c r="J1506" s="26" t="s">
        <v>34</v>
      </c>
      <c r="K1506" s="27">
        <v>0.0</v>
      </c>
      <c r="L1506" s="28" t="s">
        <v>35</v>
      </c>
      <c r="M1506" s="28">
        <v>100000.0</v>
      </c>
      <c r="N1506" s="33"/>
      <c r="O1506" s="33"/>
      <c r="P1506" s="26" t="s">
        <v>956</v>
      </c>
      <c r="Q1506" s="19"/>
      <c r="R1506" s="19"/>
      <c r="S1506" s="19"/>
      <c r="T1506" s="19"/>
      <c r="U1506" s="19"/>
      <c r="V1506" s="19"/>
      <c r="W1506" s="19"/>
      <c r="X1506" s="19"/>
      <c r="Y1506" s="19"/>
      <c r="Z1506" s="19"/>
      <c r="AA1506" s="19"/>
      <c r="AB1506" s="19"/>
      <c r="AC1506" s="19"/>
      <c r="AD1506" s="19"/>
      <c r="AE1506" s="19"/>
      <c r="AF1506" s="19"/>
      <c r="AG1506" s="19"/>
      <c r="AH1506" s="19"/>
      <c r="AI1506" s="19"/>
      <c r="AJ1506" s="19"/>
      <c r="AK1506" s="19"/>
      <c r="AL1506" s="19"/>
      <c r="AM1506" s="19"/>
      <c r="AN1506" s="19"/>
      <c r="AO1506" s="19"/>
      <c r="AP1506" s="19"/>
      <c r="AQ1506" s="19"/>
      <c r="AR1506" s="19"/>
      <c r="AS1506" s="19"/>
      <c r="AT1506" s="19"/>
      <c r="AU1506" s="19"/>
      <c r="AV1506" s="19"/>
      <c r="AW1506" s="19"/>
      <c r="AX1506" s="19"/>
      <c r="AY1506" s="19"/>
      <c r="AZ1506" s="19"/>
      <c r="BA1506" s="19"/>
      <c r="BB1506" s="19"/>
      <c r="BC1506" s="19"/>
      <c r="BD1506" s="19"/>
      <c r="BE1506" s="19"/>
      <c r="BF1506" s="19"/>
      <c r="BG1506" s="19"/>
      <c r="BH1506" s="19"/>
      <c r="BI1506" s="19"/>
      <c r="BJ1506" s="19"/>
      <c r="BK1506" s="19"/>
      <c r="BL1506" s="19"/>
      <c r="BM1506" s="19"/>
      <c r="BN1506" s="19"/>
      <c r="BO1506" s="19"/>
      <c r="BP1506" s="19"/>
      <c r="BQ1506" s="19"/>
      <c r="BR1506" s="19"/>
      <c r="BS1506" s="19"/>
      <c r="BT1506" s="19"/>
      <c r="BU1506" s="19"/>
      <c r="BV1506" s="19"/>
      <c r="BW1506" s="19"/>
      <c r="BX1506" s="19"/>
      <c r="BY1506" s="19"/>
      <c r="BZ1506" s="19"/>
    </row>
    <row r="1507" hidden="1">
      <c r="A1507" s="20" t="s">
        <v>6</v>
      </c>
      <c r="B1507" s="20" t="s">
        <v>33</v>
      </c>
      <c r="C1507" s="21">
        <v>1527.0</v>
      </c>
      <c r="D1507" s="22">
        <v>44317.0</v>
      </c>
      <c r="E1507" s="23">
        <v>44455.0</v>
      </c>
      <c r="F1507" s="20" t="s">
        <v>100</v>
      </c>
      <c r="G1507" s="20" t="s">
        <v>101</v>
      </c>
      <c r="H1507" s="24">
        <v>2.0</v>
      </c>
      <c r="I1507" s="25">
        <v>138.0</v>
      </c>
      <c r="J1507" s="26" t="s">
        <v>34</v>
      </c>
      <c r="K1507" s="27">
        <v>0.0</v>
      </c>
      <c r="L1507" s="28" t="s">
        <v>35</v>
      </c>
      <c r="M1507" s="28">
        <v>150000.0</v>
      </c>
      <c r="N1507" s="33"/>
      <c r="O1507" s="33"/>
      <c r="P1507" s="26" t="s">
        <v>956</v>
      </c>
      <c r="Q1507" s="19"/>
      <c r="R1507" s="19"/>
      <c r="S1507" s="19"/>
      <c r="T1507" s="19"/>
      <c r="U1507" s="19"/>
      <c r="V1507" s="19"/>
      <c r="W1507" s="19"/>
      <c r="X1507" s="19"/>
      <c r="Y1507" s="19"/>
      <c r="Z1507" s="19"/>
      <c r="AA1507" s="19"/>
      <c r="AB1507" s="19"/>
      <c r="AC1507" s="19"/>
      <c r="AD1507" s="19"/>
      <c r="AE1507" s="19"/>
      <c r="AF1507" s="19"/>
      <c r="AG1507" s="19"/>
      <c r="AH1507" s="19"/>
      <c r="AI1507" s="19"/>
      <c r="AJ1507" s="19"/>
      <c r="AK1507" s="19"/>
      <c r="AL1507" s="19"/>
      <c r="AM1507" s="19"/>
      <c r="AN1507" s="19"/>
      <c r="AO1507" s="19"/>
      <c r="AP1507" s="19"/>
      <c r="AQ1507" s="19"/>
      <c r="AR1507" s="19"/>
      <c r="AS1507" s="19"/>
      <c r="AT1507" s="19"/>
      <c r="AU1507" s="19"/>
      <c r="AV1507" s="19"/>
      <c r="AW1507" s="19"/>
      <c r="AX1507" s="19"/>
      <c r="AY1507" s="19"/>
      <c r="AZ1507" s="19"/>
      <c r="BA1507" s="19"/>
      <c r="BB1507" s="19"/>
      <c r="BC1507" s="19"/>
      <c r="BD1507" s="19"/>
      <c r="BE1507" s="19"/>
      <c r="BF1507" s="19"/>
      <c r="BG1507" s="19"/>
      <c r="BH1507" s="19"/>
      <c r="BI1507" s="19"/>
      <c r="BJ1507" s="19"/>
      <c r="BK1507" s="19"/>
      <c r="BL1507" s="19"/>
      <c r="BM1507" s="19"/>
      <c r="BN1507" s="19"/>
      <c r="BO1507" s="19"/>
      <c r="BP1507" s="19"/>
      <c r="BQ1507" s="19"/>
      <c r="BR1507" s="19"/>
      <c r="BS1507" s="19"/>
      <c r="BT1507" s="19"/>
      <c r="BU1507" s="19"/>
      <c r="BV1507" s="19"/>
      <c r="BW1507" s="19"/>
      <c r="BX1507" s="19"/>
      <c r="BY1507" s="19"/>
      <c r="BZ1507" s="19"/>
    </row>
    <row r="1508" hidden="1">
      <c r="A1508" s="20" t="s">
        <v>7</v>
      </c>
      <c r="B1508" s="20" t="s">
        <v>33</v>
      </c>
      <c r="C1508" s="21">
        <v>1573.0</v>
      </c>
      <c r="D1508" s="22">
        <v>44310.0</v>
      </c>
      <c r="E1508" s="23">
        <v>44455.0</v>
      </c>
      <c r="F1508" s="20" t="s">
        <v>100</v>
      </c>
      <c r="G1508" s="20" t="s">
        <v>101</v>
      </c>
      <c r="H1508" s="24">
        <v>2.0</v>
      </c>
      <c r="I1508" s="25">
        <v>145.0</v>
      </c>
      <c r="J1508" s="26" t="s">
        <v>34</v>
      </c>
      <c r="K1508" s="27">
        <v>0.0</v>
      </c>
      <c r="L1508" s="28" t="s">
        <v>35</v>
      </c>
      <c r="M1508" s="28">
        <v>100000.0</v>
      </c>
      <c r="N1508" s="29"/>
      <c r="O1508" s="30">
        <v>44374.0</v>
      </c>
      <c r="P1508" s="26" t="s">
        <v>957</v>
      </c>
      <c r="Q1508" s="19"/>
      <c r="R1508" s="19"/>
      <c r="S1508" s="19"/>
      <c r="T1508" s="19"/>
      <c r="U1508" s="19"/>
      <c r="V1508" s="19"/>
      <c r="W1508" s="19"/>
      <c r="X1508" s="19"/>
      <c r="Y1508" s="19"/>
      <c r="Z1508" s="19"/>
      <c r="AA1508" s="19"/>
      <c r="AB1508" s="19"/>
      <c r="AC1508" s="19"/>
      <c r="AD1508" s="19"/>
      <c r="AE1508" s="19"/>
      <c r="AF1508" s="19"/>
      <c r="AG1508" s="19"/>
      <c r="AH1508" s="19"/>
      <c r="AI1508" s="19"/>
      <c r="AJ1508" s="19"/>
      <c r="AK1508" s="19"/>
      <c r="AL1508" s="19"/>
      <c r="AM1508" s="19"/>
      <c r="AN1508" s="19"/>
      <c r="AO1508" s="19"/>
      <c r="AP1508" s="19"/>
      <c r="AQ1508" s="19"/>
      <c r="AR1508" s="19"/>
      <c r="AS1508" s="19"/>
      <c r="AT1508" s="19"/>
      <c r="AU1508" s="19"/>
      <c r="AV1508" s="19"/>
      <c r="AW1508" s="19"/>
      <c r="AX1508" s="19"/>
      <c r="AY1508" s="19"/>
      <c r="AZ1508" s="19"/>
      <c r="BA1508" s="19"/>
      <c r="BB1508" s="19"/>
      <c r="BC1508" s="19"/>
      <c r="BD1508" s="19"/>
      <c r="BE1508" s="19"/>
      <c r="BF1508" s="19"/>
      <c r="BG1508" s="19"/>
      <c r="BH1508" s="19"/>
      <c r="BI1508" s="19"/>
      <c r="BJ1508" s="19"/>
      <c r="BK1508" s="19"/>
      <c r="BL1508" s="19"/>
      <c r="BM1508" s="19"/>
      <c r="BN1508" s="19"/>
      <c r="BO1508" s="19"/>
      <c r="BP1508" s="19"/>
      <c r="BQ1508" s="19"/>
      <c r="BR1508" s="19"/>
      <c r="BS1508" s="19"/>
      <c r="BT1508" s="19"/>
      <c r="BU1508" s="19"/>
      <c r="BV1508" s="19"/>
      <c r="BW1508" s="19"/>
      <c r="BX1508" s="19"/>
      <c r="BY1508" s="19"/>
      <c r="BZ1508" s="19"/>
    </row>
    <row r="1509">
      <c r="A1509" s="20" t="s">
        <v>7</v>
      </c>
      <c r="B1509" s="20" t="s">
        <v>38</v>
      </c>
      <c r="C1509" s="21">
        <v>86.0</v>
      </c>
      <c r="D1509" s="22">
        <v>43835.0</v>
      </c>
      <c r="E1509" s="23">
        <v>43902.0</v>
      </c>
      <c r="F1509" s="20" t="s">
        <v>87</v>
      </c>
      <c r="G1509" s="20" t="s">
        <v>29</v>
      </c>
      <c r="H1509" s="24">
        <v>1.0</v>
      </c>
      <c r="I1509" s="25">
        <v>85.0</v>
      </c>
      <c r="J1509" s="26" t="s">
        <v>30</v>
      </c>
      <c r="K1509" s="27">
        <v>1.0</v>
      </c>
      <c r="L1509" s="28" t="s">
        <v>31</v>
      </c>
      <c r="M1509" s="28">
        <v>31250.0</v>
      </c>
      <c r="N1509" s="33"/>
      <c r="O1509" s="33"/>
      <c r="P1509" s="26" t="s">
        <v>130</v>
      </c>
      <c r="Q1509" s="19"/>
      <c r="R1509" s="19"/>
      <c r="S1509" s="19"/>
      <c r="T1509" s="31">
        <f t="shared" ref="T1509:T1510" si="15">IF(ROUNDUP(MONTH(E1509)/3,0)-1=0,4,ROUNDUP(MONTH(E1509)/3,0)-1)</f>
        <v>4</v>
      </c>
      <c r="U1509" s="19"/>
      <c r="V1509" s="19"/>
      <c r="W1509" s="19"/>
      <c r="X1509" s="19"/>
      <c r="Y1509" s="19"/>
      <c r="Z1509" s="19"/>
      <c r="AA1509" s="19"/>
      <c r="AB1509" s="19"/>
      <c r="AC1509" s="19"/>
      <c r="AD1509" s="19"/>
      <c r="AE1509" s="19"/>
      <c r="AF1509" s="19"/>
      <c r="AG1509" s="19"/>
      <c r="AH1509" s="19"/>
      <c r="AI1509" s="19"/>
      <c r="AJ1509" s="19"/>
      <c r="AK1509" s="19"/>
      <c r="AL1509" s="19"/>
      <c r="AM1509" s="19"/>
      <c r="AN1509" s="19"/>
      <c r="AO1509" s="19"/>
      <c r="AP1509" s="19"/>
      <c r="AQ1509" s="19"/>
      <c r="AR1509" s="19"/>
      <c r="AS1509" s="19"/>
      <c r="AT1509" s="19"/>
      <c r="AU1509" s="19"/>
      <c r="AV1509" s="19"/>
      <c r="AW1509" s="19"/>
      <c r="AX1509" s="19"/>
      <c r="AY1509" s="19"/>
      <c r="AZ1509" s="19"/>
      <c r="BA1509" s="19"/>
      <c r="BB1509" s="19"/>
      <c r="BC1509" s="19"/>
      <c r="BD1509" s="19"/>
      <c r="BE1509" s="19"/>
      <c r="BF1509" s="19"/>
      <c r="BG1509" s="19"/>
      <c r="BH1509" s="19"/>
      <c r="BI1509" s="19"/>
      <c r="BJ1509" s="19"/>
      <c r="BK1509" s="19"/>
      <c r="BL1509" s="19"/>
      <c r="BM1509" s="19"/>
      <c r="BN1509" s="19"/>
      <c r="BO1509" s="19"/>
      <c r="BP1509" s="19"/>
      <c r="BQ1509" s="19"/>
      <c r="BR1509" s="19"/>
      <c r="BS1509" s="19"/>
      <c r="BT1509" s="19"/>
      <c r="BU1509" s="19"/>
      <c r="BV1509" s="19"/>
      <c r="BW1509" s="19"/>
      <c r="BX1509" s="19"/>
      <c r="BY1509" s="19"/>
      <c r="BZ1509" s="19"/>
    </row>
    <row r="1510">
      <c r="A1510" s="20" t="s">
        <v>7</v>
      </c>
      <c r="B1510" s="20" t="s">
        <v>38</v>
      </c>
      <c r="C1510" s="21">
        <v>87.0</v>
      </c>
      <c r="D1510" s="22">
        <v>43835.0</v>
      </c>
      <c r="E1510" s="23">
        <v>43902.0</v>
      </c>
      <c r="F1510" s="20" t="s">
        <v>87</v>
      </c>
      <c r="G1510" s="20" t="s">
        <v>29</v>
      </c>
      <c r="H1510" s="24">
        <v>1.0</v>
      </c>
      <c r="I1510" s="25">
        <v>85.0</v>
      </c>
      <c r="J1510" s="26" t="s">
        <v>30</v>
      </c>
      <c r="K1510" s="27">
        <v>1.0</v>
      </c>
      <c r="L1510" s="28" t="s">
        <v>31</v>
      </c>
      <c r="M1510" s="28">
        <v>31250.0</v>
      </c>
      <c r="N1510" s="33"/>
      <c r="O1510" s="33"/>
      <c r="P1510" s="26" t="s">
        <v>130</v>
      </c>
      <c r="Q1510" s="19"/>
      <c r="R1510" s="19"/>
      <c r="S1510" s="19"/>
      <c r="T1510" s="31">
        <f t="shared" si="15"/>
        <v>4</v>
      </c>
      <c r="U1510" s="19"/>
      <c r="V1510" s="19"/>
      <c r="W1510" s="19"/>
      <c r="X1510" s="19"/>
      <c r="Y1510" s="19"/>
      <c r="Z1510" s="19"/>
      <c r="AA1510" s="19"/>
      <c r="AB1510" s="19"/>
      <c r="AC1510" s="19"/>
      <c r="AD1510" s="19"/>
      <c r="AE1510" s="19"/>
      <c r="AF1510" s="19"/>
      <c r="AG1510" s="19"/>
      <c r="AH1510" s="19"/>
      <c r="AI1510" s="19"/>
      <c r="AJ1510" s="19"/>
      <c r="AK1510" s="19"/>
      <c r="AL1510" s="19"/>
      <c r="AM1510" s="19"/>
      <c r="AN1510" s="19"/>
      <c r="AO1510" s="19"/>
      <c r="AP1510" s="19"/>
      <c r="AQ1510" s="19"/>
      <c r="AR1510" s="19"/>
      <c r="AS1510" s="19"/>
      <c r="AT1510" s="19"/>
      <c r="AU1510" s="19"/>
      <c r="AV1510" s="19"/>
      <c r="AW1510" s="19"/>
      <c r="AX1510" s="19"/>
      <c r="AY1510" s="19"/>
      <c r="AZ1510" s="19"/>
      <c r="BA1510" s="19"/>
      <c r="BB1510" s="19"/>
      <c r="BC1510" s="19"/>
      <c r="BD1510" s="19"/>
      <c r="BE1510" s="19"/>
      <c r="BF1510" s="19"/>
      <c r="BG1510" s="19"/>
      <c r="BH1510" s="19"/>
      <c r="BI1510" s="19"/>
      <c r="BJ1510" s="19"/>
      <c r="BK1510" s="19"/>
      <c r="BL1510" s="19"/>
      <c r="BM1510" s="19"/>
      <c r="BN1510" s="19"/>
      <c r="BO1510" s="19"/>
      <c r="BP1510" s="19"/>
      <c r="BQ1510" s="19"/>
      <c r="BR1510" s="19"/>
      <c r="BS1510" s="19"/>
      <c r="BT1510" s="19"/>
      <c r="BU1510" s="19"/>
      <c r="BV1510" s="19"/>
      <c r="BW1510" s="19"/>
      <c r="BX1510" s="19"/>
      <c r="BY1510" s="19"/>
      <c r="BZ1510" s="19"/>
    </row>
    <row r="1511" hidden="1">
      <c r="A1511" s="20" t="s">
        <v>7</v>
      </c>
      <c r="B1511" s="20" t="s">
        <v>22</v>
      </c>
      <c r="C1511" s="21">
        <v>1830.0</v>
      </c>
      <c r="D1511" s="22">
        <v>44364.0</v>
      </c>
      <c r="E1511" s="23">
        <v>44456.0</v>
      </c>
      <c r="F1511" s="20" t="s">
        <v>100</v>
      </c>
      <c r="G1511" s="20" t="s">
        <v>101</v>
      </c>
      <c r="H1511" s="24">
        <v>2.0</v>
      </c>
      <c r="I1511" s="25">
        <v>92.0</v>
      </c>
      <c r="J1511" s="26" t="s">
        <v>30</v>
      </c>
      <c r="K1511" s="27">
        <v>1.0</v>
      </c>
      <c r="L1511" s="28" t="s">
        <v>31</v>
      </c>
      <c r="M1511" s="28">
        <v>1080000.0</v>
      </c>
      <c r="N1511" s="29"/>
      <c r="O1511" s="30">
        <v>44485.0</v>
      </c>
      <c r="P1511" s="34" t="s">
        <v>958</v>
      </c>
      <c r="Q1511" s="19"/>
      <c r="R1511" s="19"/>
      <c r="S1511" s="19"/>
      <c r="T1511" s="19"/>
      <c r="U1511" s="19"/>
      <c r="V1511" s="19"/>
      <c r="W1511" s="19"/>
      <c r="X1511" s="19"/>
      <c r="Y1511" s="19"/>
      <c r="Z1511" s="19"/>
      <c r="AA1511" s="19"/>
      <c r="AB1511" s="19"/>
      <c r="AC1511" s="19"/>
      <c r="AD1511" s="19"/>
      <c r="AE1511" s="19"/>
      <c r="AF1511" s="19"/>
      <c r="AG1511" s="19"/>
      <c r="AH1511" s="19"/>
      <c r="AI1511" s="19"/>
      <c r="AJ1511" s="19"/>
      <c r="AK1511" s="19"/>
      <c r="AL1511" s="19"/>
      <c r="AM1511" s="19"/>
      <c r="AN1511" s="19"/>
      <c r="AO1511" s="19"/>
      <c r="AP1511" s="19"/>
      <c r="AQ1511" s="19"/>
      <c r="AR1511" s="19"/>
      <c r="AS1511" s="19"/>
      <c r="AT1511" s="19"/>
      <c r="AU1511" s="19"/>
      <c r="AV1511" s="19"/>
      <c r="AW1511" s="19"/>
      <c r="AX1511" s="19"/>
      <c r="AY1511" s="19"/>
      <c r="AZ1511" s="19"/>
      <c r="BA1511" s="19"/>
      <c r="BB1511" s="19"/>
      <c r="BC1511" s="19"/>
      <c r="BD1511" s="19"/>
      <c r="BE1511" s="19"/>
      <c r="BF1511" s="19"/>
      <c r="BG1511" s="19"/>
      <c r="BH1511" s="19"/>
      <c r="BI1511" s="19"/>
      <c r="BJ1511" s="19"/>
      <c r="BK1511" s="19"/>
      <c r="BL1511" s="19"/>
      <c r="BM1511" s="19"/>
      <c r="BN1511" s="19"/>
      <c r="BO1511" s="19"/>
      <c r="BP1511" s="19"/>
      <c r="BQ1511" s="19"/>
      <c r="BR1511" s="19"/>
      <c r="BS1511" s="19"/>
      <c r="BT1511" s="19"/>
      <c r="BU1511" s="19"/>
      <c r="BV1511" s="19"/>
      <c r="BW1511" s="19"/>
      <c r="BX1511" s="19"/>
      <c r="BY1511" s="19"/>
      <c r="BZ1511" s="19"/>
    </row>
    <row r="1512">
      <c r="A1512" s="20" t="s">
        <v>7</v>
      </c>
      <c r="B1512" s="20" t="s">
        <v>38</v>
      </c>
      <c r="C1512" s="21">
        <v>88.0</v>
      </c>
      <c r="D1512" s="22">
        <v>43835.0</v>
      </c>
      <c r="E1512" s="23">
        <v>43902.0</v>
      </c>
      <c r="F1512" s="20" t="s">
        <v>87</v>
      </c>
      <c r="G1512" s="20" t="s">
        <v>29</v>
      </c>
      <c r="H1512" s="24">
        <v>1.0</v>
      </c>
      <c r="I1512" s="25">
        <v>85.0</v>
      </c>
      <c r="J1512" s="26" t="s">
        <v>30</v>
      </c>
      <c r="K1512" s="27">
        <v>1.0</v>
      </c>
      <c r="L1512" s="28" t="s">
        <v>31</v>
      </c>
      <c r="M1512" s="28">
        <v>31250.0</v>
      </c>
      <c r="N1512" s="33"/>
      <c r="O1512" s="33"/>
      <c r="P1512" s="26" t="s">
        <v>130</v>
      </c>
      <c r="Q1512" s="19"/>
      <c r="R1512" s="19"/>
      <c r="S1512" s="19"/>
      <c r="T1512" s="31">
        <f t="shared" ref="T1512:T1513" si="16">IF(ROUNDUP(MONTH(E1512)/3,0)-1=0,4,ROUNDUP(MONTH(E1512)/3,0)-1)</f>
        <v>4</v>
      </c>
      <c r="U1512" s="19"/>
      <c r="V1512" s="19"/>
      <c r="W1512" s="19"/>
      <c r="X1512" s="19"/>
      <c r="Y1512" s="19"/>
      <c r="Z1512" s="19"/>
      <c r="AA1512" s="19"/>
      <c r="AB1512" s="19"/>
      <c r="AC1512" s="19"/>
      <c r="AD1512" s="19"/>
      <c r="AE1512" s="19"/>
      <c r="AF1512" s="19"/>
      <c r="AG1512" s="19"/>
      <c r="AH1512" s="19"/>
      <c r="AI1512" s="19"/>
      <c r="AJ1512" s="19"/>
      <c r="AK1512" s="19"/>
      <c r="AL1512" s="19"/>
      <c r="AM1512" s="19"/>
      <c r="AN1512" s="19"/>
      <c r="AO1512" s="19"/>
      <c r="AP1512" s="19"/>
      <c r="AQ1512" s="19"/>
      <c r="AR1512" s="19"/>
      <c r="AS1512" s="19"/>
      <c r="AT1512" s="19"/>
      <c r="AU1512" s="19"/>
      <c r="AV1512" s="19"/>
      <c r="AW1512" s="19"/>
      <c r="AX1512" s="19"/>
      <c r="AY1512" s="19"/>
      <c r="AZ1512" s="19"/>
      <c r="BA1512" s="19"/>
      <c r="BB1512" s="19"/>
      <c r="BC1512" s="19"/>
      <c r="BD1512" s="19"/>
      <c r="BE1512" s="19"/>
      <c r="BF1512" s="19"/>
      <c r="BG1512" s="19"/>
      <c r="BH1512" s="19"/>
      <c r="BI1512" s="19"/>
      <c r="BJ1512" s="19"/>
      <c r="BK1512" s="19"/>
      <c r="BL1512" s="19"/>
      <c r="BM1512" s="19"/>
      <c r="BN1512" s="19"/>
      <c r="BO1512" s="19"/>
      <c r="BP1512" s="19"/>
      <c r="BQ1512" s="19"/>
      <c r="BR1512" s="19"/>
      <c r="BS1512" s="19"/>
      <c r="BT1512" s="19"/>
      <c r="BU1512" s="19"/>
      <c r="BV1512" s="19"/>
      <c r="BW1512" s="19"/>
      <c r="BX1512" s="19"/>
      <c r="BY1512" s="19"/>
      <c r="BZ1512" s="19"/>
    </row>
    <row r="1513">
      <c r="A1513" s="20" t="s">
        <v>7</v>
      </c>
      <c r="B1513" s="20" t="s">
        <v>38</v>
      </c>
      <c r="C1513" s="21">
        <v>89.0</v>
      </c>
      <c r="D1513" s="22">
        <v>43835.0</v>
      </c>
      <c r="E1513" s="23">
        <v>43902.0</v>
      </c>
      <c r="F1513" s="20" t="s">
        <v>87</v>
      </c>
      <c r="G1513" s="20" t="s">
        <v>29</v>
      </c>
      <c r="H1513" s="24">
        <v>1.0</v>
      </c>
      <c r="I1513" s="25">
        <v>85.0</v>
      </c>
      <c r="J1513" s="26" t="s">
        <v>30</v>
      </c>
      <c r="K1513" s="27">
        <v>1.0</v>
      </c>
      <c r="L1513" s="28" t="s">
        <v>31</v>
      </c>
      <c r="M1513" s="28">
        <v>31250.0</v>
      </c>
      <c r="N1513" s="33"/>
      <c r="O1513" s="33"/>
      <c r="P1513" s="26" t="s">
        <v>130</v>
      </c>
      <c r="Q1513" s="19"/>
      <c r="R1513" s="19"/>
      <c r="S1513" s="19"/>
      <c r="T1513" s="31">
        <f t="shared" si="16"/>
        <v>4</v>
      </c>
      <c r="U1513" s="19"/>
      <c r="V1513" s="19"/>
      <c r="W1513" s="19"/>
      <c r="X1513" s="19"/>
      <c r="Y1513" s="19"/>
      <c r="Z1513" s="19"/>
      <c r="AA1513" s="19"/>
      <c r="AB1513" s="19"/>
      <c r="AC1513" s="19"/>
      <c r="AD1513" s="19"/>
      <c r="AE1513" s="19"/>
      <c r="AF1513" s="19"/>
      <c r="AG1513" s="19"/>
      <c r="AH1513" s="19"/>
      <c r="AI1513" s="19"/>
      <c r="AJ1513" s="19"/>
      <c r="AK1513" s="19"/>
      <c r="AL1513" s="19"/>
      <c r="AM1513" s="19"/>
      <c r="AN1513" s="19"/>
      <c r="AO1513" s="19"/>
      <c r="AP1513" s="19"/>
      <c r="AQ1513" s="19"/>
      <c r="AR1513" s="19"/>
      <c r="AS1513" s="19"/>
      <c r="AT1513" s="19"/>
      <c r="AU1513" s="19"/>
      <c r="AV1513" s="19"/>
      <c r="AW1513" s="19"/>
      <c r="AX1513" s="19"/>
      <c r="AY1513" s="19"/>
      <c r="AZ1513" s="19"/>
      <c r="BA1513" s="19"/>
      <c r="BB1513" s="19"/>
      <c r="BC1513" s="19"/>
      <c r="BD1513" s="19"/>
      <c r="BE1513" s="19"/>
      <c r="BF1513" s="19"/>
      <c r="BG1513" s="19"/>
      <c r="BH1513" s="19"/>
      <c r="BI1513" s="19"/>
      <c r="BJ1513" s="19"/>
      <c r="BK1513" s="19"/>
      <c r="BL1513" s="19"/>
      <c r="BM1513" s="19"/>
      <c r="BN1513" s="19"/>
      <c r="BO1513" s="19"/>
      <c r="BP1513" s="19"/>
      <c r="BQ1513" s="19"/>
      <c r="BR1513" s="19"/>
      <c r="BS1513" s="19"/>
      <c r="BT1513" s="19"/>
      <c r="BU1513" s="19"/>
      <c r="BV1513" s="19"/>
      <c r="BW1513" s="19"/>
      <c r="BX1513" s="19"/>
      <c r="BY1513" s="19"/>
      <c r="BZ1513" s="19"/>
    </row>
    <row r="1514" hidden="1">
      <c r="A1514" s="20" t="s">
        <v>7</v>
      </c>
      <c r="B1514" s="20" t="s">
        <v>22</v>
      </c>
      <c r="C1514" s="21">
        <v>1462.0</v>
      </c>
      <c r="D1514" s="22">
        <v>44483.0</v>
      </c>
      <c r="E1514" s="23">
        <v>44457.0</v>
      </c>
      <c r="F1514" s="20" t="s">
        <v>103</v>
      </c>
      <c r="G1514" s="20" t="s">
        <v>101</v>
      </c>
      <c r="H1514" s="24">
        <v>2.0</v>
      </c>
      <c r="I1514" s="25">
        <v>184.0</v>
      </c>
      <c r="J1514" s="26" t="s">
        <v>39</v>
      </c>
      <c r="K1514" s="27">
        <v>0.25</v>
      </c>
      <c r="L1514" s="28" t="s">
        <v>26</v>
      </c>
      <c r="M1514" s="28">
        <v>90000.0</v>
      </c>
      <c r="N1514" s="33"/>
      <c r="O1514" s="33"/>
      <c r="P1514" s="36" t="s">
        <v>959</v>
      </c>
      <c r="Q1514" s="19"/>
      <c r="R1514" s="19"/>
      <c r="S1514" s="19"/>
      <c r="T1514" s="19"/>
      <c r="U1514" s="19"/>
      <c r="V1514" s="19"/>
      <c r="W1514" s="19"/>
      <c r="X1514" s="19"/>
      <c r="Y1514" s="19"/>
      <c r="Z1514" s="19"/>
      <c r="AA1514" s="19"/>
      <c r="AB1514" s="19"/>
      <c r="AC1514" s="19"/>
      <c r="AD1514" s="19"/>
      <c r="AE1514" s="19"/>
      <c r="AF1514" s="19"/>
      <c r="AG1514" s="19"/>
      <c r="AH1514" s="19"/>
      <c r="AI1514" s="19"/>
      <c r="AJ1514" s="19"/>
      <c r="AK1514" s="19"/>
      <c r="AL1514" s="19"/>
      <c r="AM1514" s="19"/>
      <c r="AN1514" s="19"/>
      <c r="AO1514" s="19"/>
      <c r="AP1514" s="19"/>
      <c r="AQ1514" s="19"/>
      <c r="AR1514" s="19"/>
      <c r="AS1514" s="19"/>
      <c r="AT1514" s="19"/>
      <c r="AU1514" s="19"/>
      <c r="AV1514" s="19"/>
      <c r="AW1514" s="19"/>
      <c r="AX1514" s="19"/>
      <c r="AY1514" s="19"/>
      <c r="AZ1514" s="19"/>
      <c r="BA1514" s="19"/>
      <c r="BB1514" s="19"/>
      <c r="BC1514" s="19"/>
      <c r="BD1514" s="19"/>
      <c r="BE1514" s="19"/>
      <c r="BF1514" s="19"/>
      <c r="BG1514" s="19"/>
      <c r="BH1514" s="19"/>
      <c r="BI1514" s="19"/>
      <c r="BJ1514" s="19"/>
      <c r="BK1514" s="19"/>
      <c r="BL1514" s="19"/>
      <c r="BM1514" s="19"/>
      <c r="BN1514" s="19"/>
      <c r="BO1514" s="19"/>
      <c r="BP1514" s="19"/>
      <c r="BQ1514" s="19"/>
      <c r="BR1514" s="19"/>
      <c r="BS1514" s="19"/>
      <c r="BT1514" s="19"/>
      <c r="BU1514" s="19"/>
      <c r="BV1514" s="19"/>
      <c r="BW1514" s="19"/>
      <c r="BX1514" s="19"/>
      <c r="BY1514" s="19"/>
      <c r="BZ1514" s="19"/>
    </row>
    <row r="1515" hidden="1">
      <c r="A1515" s="20" t="s">
        <v>5</v>
      </c>
      <c r="B1515" s="20" t="s">
        <v>33</v>
      </c>
      <c r="C1515" s="21">
        <v>340.0</v>
      </c>
      <c r="D1515" s="22">
        <v>44443.0</v>
      </c>
      <c r="E1515" s="23">
        <v>44457.0</v>
      </c>
      <c r="F1515" s="20" t="s">
        <v>100</v>
      </c>
      <c r="G1515" s="20" t="s">
        <v>101</v>
      </c>
      <c r="H1515" s="24">
        <v>2.0</v>
      </c>
      <c r="I1515" s="25">
        <v>14.0</v>
      </c>
      <c r="J1515" s="26" t="s">
        <v>30</v>
      </c>
      <c r="K1515" s="27">
        <v>1.0</v>
      </c>
      <c r="L1515" s="28" t="s">
        <v>31</v>
      </c>
      <c r="M1515" s="28">
        <v>15000.0</v>
      </c>
      <c r="N1515" s="33"/>
      <c r="O1515" s="33"/>
      <c r="P1515" s="36" t="s">
        <v>501</v>
      </c>
      <c r="Q1515" s="19"/>
      <c r="R1515" s="19"/>
      <c r="S1515" s="19"/>
      <c r="T1515" s="19"/>
      <c r="U1515" s="19"/>
      <c r="V1515" s="19"/>
      <c r="W1515" s="19"/>
      <c r="X1515" s="19"/>
      <c r="Y1515" s="19"/>
      <c r="Z1515" s="19"/>
      <c r="AA1515" s="19"/>
      <c r="AB1515" s="19"/>
      <c r="AC1515" s="19"/>
      <c r="AD1515" s="19"/>
      <c r="AE1515" s="19"/>
      <c r="AF1515" s="19"/>
      <c r="AG1515" s="19"/>
      <c r="AH1515" s="19"/>
      <c r="AI1515" s="19"/>
      <c r="AJ1515" s="19"/>
      <c r="AK1515" s="19"/>
      <c r="AL1515" s="19"/>
      <c r="AM1515" s="19"/>
      <c r="AN1515" s="19"/>
      <c r="AO1515" s="19"/>
      <c r="AP1515" s="19"/>
      <c r="AQ1515" s="19"/>
      <c r="AR1515" s="19"/>
      <c r="AS1515" s="19"/>
      <c r="AT1515" s="19"/>
      <c r="AU1515" s="19"/>
      <c r="AV1515" s="19"/>
      <c r="AW1515" s="19"/>
      <c r="AX1515" s="19"/>
      <c r="AY1515" s="19"/>
      <c r="AZ1515" s="19"/>
      <c r="BA1515" s="19"/>
      <c r="BB1515" s="19"/>
      <c r="BC1515" s="19"/>
      <c r="BD1515" s="19"/>
      <c r="BE1515" s="19"/>
      <c r="BF1515" s="19"/>
      <c r="BG1515" s="19"/>
      <c r="BH1515" s="19"/>
      <c r="BI1515" s="19"/>
      <c r="BJ1515" s="19"/>
      <c r="BK1515" s="19"/>
      <c r="BL1515" s="19"/>
      <c r="BM1515" s="19"/>
      <c r="BN1515" s="19"/>
      <c r="BO1515" s="19"/>
      <c r="BP1515" s="19"/>
      <c r="BQ1515" s="19"/>
      <c r="BR1515" s="19"/>
      <c r="BS1515" s="19"/>
      <c r="BT1515" s="19"/>
      <c r="BU1515" s="19"/>
      <c r="BV1515" s="19"/>
      <c r="BW1515" s="19"/>
      <c r="BX1515" s="19"/>
      <c r="BY1515" s="19"/>
      <c r="BZ1515" s="19"/>
    </row>
    <row r="1516" hidden="1">
      <c r="A1516" s="20" t="s">
        <v>5</v>
      </c>
      <c r="B1516" s="20" t="s">
        <v>33</v>
      </c>
      <c r="C1516" s="21">
        <v>255.0</v>
      </c>
      <c r="D1516" s="22">
        <v>44409.0</v>
      </c>
      <c r="E1516" s="23">
        <v>44457.0</v>
      </c>
      <c r="F1516" s="20" t="s">
        <v>100</v>
      </c>
      <c r="G1516" s="20" t="s">
        <v>101</v>
      </c>
      <c r="H1516" s="24">
        <v>2.0</v>
      </c>
      <c r="I1516" s="25">
        <v>48.0</v>
      </c>
      <c r="J1516" s="26" t="s">
        <v>30</v>
      </c>
      <c r="K1516" s="27">
        <v>1.0</v>
      </c>
      <c r="L1516" s="28" t="s">
        <v>31</v>
      </c>
      <c r="M1516" s="28">
        <v>20000.0</v>
      </c>
      <c r="N1516" s="29"/>
      <c r="O1516" s="30">
        <v>44535.0</v>
      </c>
      <c r="P1516" s="38" t="s">
        <v>960</v>
      </c>
      <c r="Q1516" s="19"/>
      <c r="R1516" s="19"/>
      <c r="S1516" s="19"/>
      <c r="T1516" s="19"/>
      <c r="U1516" s="19"/>
      <c r="V1516" s="19"/>
      <c r="W1516" s="19"/>
      <c r="X1516" s="19"/>
      <c r="Y1516" s="19"/>
      <c r="Z1516" s="19"/>
      <c r="AA1516" s="19"/>
      <c r="AB1516" s="19"/>
      <c r="AC1516" s="19"/>
      <c r="AD1516" s="19"/>
      <c r="AE1516" s="19"/>
      <c r="AF1516" s="19"/>
      <c r="AG1516" s="19"/>
      <c r="AH1516" s="19"/>
      <c r="AI1516" s="19"/>
      <c r="AJ1516" s="19"/>
      <c r="AK1516" s="19"/>
      <c r="AL1516" s="19"/>
      <c r="AM1516" s="19"/>
      <c r="AN1516" s="19"/>
      <c r="AO1516" s="19"/>
      <c r="AP1516" s="19"/>
      <c r="AQ1516" s="19"/>
      <c r="AR1516" s="19"/>
      <c r="AS1516" s="19"/>
      <c r="AT1516" s="19"/>
      <c r="AU1516" s="19"/>
      <c r="AV1516" s="19"/>
      <c r="AW1516" s="19"/>
      <c r="AX1516" s="19"/>
      <c r="AY1516" s="19"/>
      <c r="AZ1516" s="19"/>
      <c r="BA1516" s="19"/>
      <c r="BB1516" s="19"/>
      <c r="BC1516" s="19"/>
      <c r="BD1516" s="19"/>
      <c r="BE1516" s="19"/>
      <c r="BF1516" s="19"/>
      <c r="BG1516" s="19"/>
      <c r="BH1516" s="19"/>
      <c r="BI1516" s="19"/>
      <c r="BJ1516" s="19"/>
      <c r="BK1516" s="19"/>
      <c r="BL1516" s="19"/>
      <c r="BM1516" s="19"/>
      <c r="BN1516" s="19"/>
      <c r="BO1516" s="19"/>
      <c r="BP1516" s="19"/>
      <c r="BQ1516" s="19"/>
      <c r="BR1516" s="19"/>
      <c r="BS1516" s="19"/>
      <c r="BT1516" s="19"/>
      <c r="BU1516" s="19"/>
      <c r="BV1516" s="19"/>
      <c r="BW1516" s="19"/>
      <c r="BX1516" s="19"/>
      <c r="BY1516" s="19"/>
      <c r="BZ1516" s="19"/>
    </row>
    <row r="1517" hidden="1">
      <c r="A1517" s="20" t="s">
        <v>5</v>
      </c>
      <c r="B1517" s="20" t="s">
        <v>33</v>
      </c>
      <c r="C1517" s="21">
        <v>990.0</v>
      </c>
      <c r="D1517" s="22">
        <v>44296.0</v>
      </c>
      <c r="E1517" s="23">
        <v>44457.0</v>
      </c>
      <c r="F1517" s="20" t="s">
        <v>100</v>
      </c>
      <c r="G1517" s="20" t="s">
        <v>101</v>
      </c>
      <c r="H1517" s="24">
        <v>2.0</v>
      </c>
      <c r="I1517" s="25">
        <v>161.0</v>
      </c>
      <c r="J1517" s="26" t="s">
        <v>30</v>
      </c>
      <c r="K1517" s="27">
        <v>1.0</v>
      </c>
      <c r="L1517" s="28" t="s">
        <v>31</v>
      </c>
      <c r="M1517" s="28">
        <v>38000.0</v>
      </c>
      <c r="N1517" s="29"/>
      <c r="O1517" s="30">
        <v>44473.0</v>
      </c>
      <c r="P1517" s="36" t="s">
        <v>961</v>
      </c>
      <c r="Q1517" s="19"/>
      <c r="R1517" s="19"/>
      <c r="S1517" s="19"/>
      <c r="T1517" s="19"/>
      <c r="U1517" s="19"/>
      <c r="V1517" s="19"/>
      <c r="W1517" s="19"/>
      <c r="X1517" s="19"/>
      <c r="Y1517" s="19"/>
      <c r="Z1517" s="19"/>
      <c r="AA1517" s="19"/>
      <c r="AB1517" s="19"/>
      <c r="AC1517" s="19"/>
      <c r="AD1517" s="19"/>
      <c r="AE1517" s="19"/>
      <c r="AF1517" s="19"/>
      <c r="AG1517" s="19"/>
      <c r="AH1517" s="19"/>
      <c r="AI1517" s="19"/>
      <c r="AJ1517" s="19"/>
      <c r="AK1517" s="19"/>
      <c r="AL1517" s="19"/>
      <c r="AM1517" s="19"/>
      <c r="AN1517" s="19"/>
      <c r="AO1517" s="19"/>
      <c r="AP1517" s="19"/>
      <c r="AQ1517" s="19"/>
      <c r="AR1517" s="19"/>
      <c r="AS1517" s="19"/>
      <c r="AT1517" s="19"/>
      <c r="AU1517" s="19"/>
      <c r="AV1517" s="19"/>
      <c r="AW1517" s="19"/>
      <c r="AX1517" s="19"/>
      <c r="AY1517" s="19"/>
      <c r="AZ1517" s="19"/>
      <c r="BA1517" s="19"/>
      <c r="BB1517" s="19"/>
      <c r="BC1517" s="19"/>
      <c r="BD1517" s="19"/>
      <c r="BE1517" s="19"/>
      <c r="BF1517" s="19"/>
      <c r="BG1517" s="19"/>
      <c r="BH1517" s="19"/>
      <c r="BI1517" s="19"/>
      <c r="BJ1517" s="19"/>
      <c r="BK1517" s="19"/>
      <c r="BL1517" s="19"/>
      <c r="BM1517" s="19"/>
      <c r="BN1517" s="19"/>
      <c r="BO1517" s="19"/>
      <c r="BP1517" s="19"/>
      <c r="BQ1517" s="19"/>
      <c r="BR1517" s="19"/>
      <c r="BS1517" s="19"/>
      <c r="BT1517" s="19"/>
      <c r="BU1517" s="19"/>
      <c r="BV1517" s="19"/>
      <c r="BW1517" s="19"/>
      <c r="BX1517" s="19"/>
      <c r="BY1517" s="19"/>
      <c r="BZ1517" s="19"/>
    </row>
    <row r="1518" hidden="1">
      <c r="A1518" s="20" t="s">
        <v>7</v>
      </c>
      <c r="B1518" s="20" t="s">
        <v>51</v>
      </c>
      <c r="C1518" s="21">
        <v>430.0</v>
      </c>
      <c r="D1518" s="22">
        <v>44417.0</v>
      </c>
      <c r="E1518" s="23">
        <v>44458.0</v>
      </c>
      <c r="F1518" s="20" t="s">
        <v>100</v>
      </c>
      <c r="G1518" s="20" t="s">
        <v>101</v>
      </c>
      <c r="H1518" s="24">
        <v>2.0</v>
      </c>
      <c r="I1518" s="25">
        <v>41.0</v>
      </c>
      <c r="J1518" s="26" t="s">
        <v>34</v>
      </c>
      <c r="K1518" s="27">
        <v>0.0</v>
      </c>
      <c r="L1518" s="28" t="s">
        <v>35</v>
      </c>
      <c r="M1518" s="28">
        <v>90000.0</v>
      </c>
      <c r="N1518" s="29"/>
      <c r="O1518" s="30">
        <v>44458.0</v>
      </c>
      <c r="P1518" s="36" t="s">
        <v>962</v>
      </c>
      <c r="Q1518" s="19"/>
      <c r="R1518" s="19"/>
      <c r="S1518" s="19"/>
      <c r="T1518" s="19"/>
      <c r="U1518" s="19"/>
      <c r="V1518" s="19"/>
      <c r="W1518" s="19"/>
      <c r="X1518" s="19"/>
      <c r="Y1518" s="19"/>
      <c r="Z1518" s="19"/>
      <c r="AA1518" s="19"/>
      <c r="AB1518" s="19"/>
      <c r="AC1518" s="19"/>
      <c r="AD1518" s="19"/>
      <c r="AE1518" s="19"/>
      <c r="AF1518" s="19"/>
      <c r="AG1518" s="19"/>
      <c r="AH1518" s="19"/>
      <c r="AI1518" s="19"/>
      <c r="AJ1518" s="19"/>
      <c r="AK1518" s="19"/>
      <c r="AL1518" s="19"/>
      <c r="AM1518" s="19"/>
      <c r="AN1518" s="19"/>
      <c r="AO1518" s="19"/>
      <c r="AP1518" s="19"/>
      <c r="AQ1518" s="19"/>
      <c r="AR1518" s="19"/>
      <c r="AS1518" s="19"/>
      <c r="AT1518" s="19"/>
      <c r="AU1518" s="19"/>
      <c r="AV1518" s="19"/>
      <c r="AW1518" s="19"/>
      <c r="AX1518" s="19"/>
      <c r="AY1518" s="19"/>
      <c r="AZ1518" s="19"/>
      <c r="BA1518" s="19"/>
      <c r="BB1518" s="19"/>
      <c r="BC1518" s="19"/>
      <c r="BD1518" s="19"/>
      <c r="BE1518" s="19"/>
      <c r="BF1518" s="19"/>
      <c r="BG1518" s="19"/>
      <c r="BH1518" s="19"/>
      <c r="BI1518" s="19"/>
      <c r="BJ1518" s="19"/>
      <c r="BK1518" s="19"/>
      <c r="BL1518" s="19"/>
      <c r="BM1518" s="19"/>
      <c r="BN1518" s="19"/>
      <c r="BO1518" s="19"/>
      <c r="BP1518" s="19"/>
      <c r="BQ1518" s="19"/>
      <c r="BR1518" s="19"/>
      <c r="BS1518" s="19"/>
      <c r="BT1518" s="19"/>
      <c r="BU1518" s="19"/>
      <c r="BV1518" s="19"/>
      <c r="BW1518" s="19"/>
      <c r="BX1518" s="19"/>
      <c r="BY1518" s="19"/>
      <c r="BZ1518" s="19"/>
    </row>
    <row r="1519">
      <c r="A1519" s="20" t="s">
        <v>7</v>
      </c>
      <c r="B1519" s="20" t="s">
        <v>38</v>
      </c>
      <c r="C1519" s="21">
        <v>90.0</v>
      </c>
      <c r="D1519" s="22">
        <v>43835.0</v>
      </c>
      <c r="E1519" s="23">
        <v>43902.0</v>
      </c>
      <c r="F1519" s="20" t="s">
        <v>87</v>
      </c>
      <c r="G1519" s="20" t="s">
        <v>29</v>
      </c>
      <c r="H1519" s="24">
        <v>1.0</v>
      </c>
      <c r="I1519" s="25">
        <v>85.0</v>
      </c>
      <c r="J1519" s="26" t="s">
        <v>30</v>
      </c>
      <c r="K1519" s="27">
        <v>1.0</v>
      </c>
      <c r="L1519" s="28" t="s">
        <v>31</v>
      </c>
      <c r="M1519" s="28">
        <v>31250.0</v>
      </c>
      <c r="N1519" s="33"/>
      <c r="O1519" s="33"/>
      <c r="P1519" s="36" t="s">
        <v>130</v>
      </c>
      <c r="Q1519" s="19"/>
      <c r="R1519" s="19"/>
      <c r="S1519" s="19"/>
      <c r="T1519" s="31">
        <f>IF(ROUNDUP(MONTH(E1519)/3,0)-1=0,4,ROUNDUP(MONTH(E1519)/3,0)-1)</f>
        <v>4</v>
      </c>
      <c r="U1519" s="19"/>
      <c r="V1519" s="19"/>
      <c r="W1519" s="19"/>
      <c r="X1519" s="19"/>
      <c r="Y1519" s="19"/>
      <c r="Z1519" s="19"/>
      <c r="AA1519" s="19"/>
      <c r="AB1519" s="19"/>
      <c r="AC1519" s="19"/>
      <c r="AD1519" s="19"/>
      <c r="AE1519" s="19"/>
      <c r="AF1519" s="19"/>
      <c r="AG1519" s="19"/>
      <c r="AH1519" s="19"/>
      <c r="AI1519" s="19"/>
      <c r="AJ1519" s="19"/>
      <c r="AK1519" s="19"/>
      <c r="AL1519" s="19"/>
      <c r="AM1519" s="19"/>
      <c r="AN1519" s="19"/>
      <c r="AO1519" s="19"/>
      <c r="AP1519" s="19"/>
      <c r="AQ1519" s="19"/>
      <c r="AR1519" s="19"/>
      <c r="AS1519" s="19"/>
      <c r="AT1519" s="19"/>
      <c r="AU1519" s="19"/>
      <c r="AV1519" s="19"/>
      <c r="AW1519" s="19"/>
      <c r="AX1519" s="19"/>
      <c r="AY1519" s="19"/>
      <c r="AZ1519" s="19"/>
      <c r="BA1519" s="19"/>
      <c r="BB1519" s="19"/>
      <c r="BC1519" s="19"/>
      <c r="BD1519" s="19"/>
      <c r="BE1519" s="19"/>
      <c r="BF1519" s="19"/>
      <c r="BG1519" s="19"/>
      <c r="BH1519" s="19"/>
      <c r="BI1519" s="19"/>
      <c r="BJ1519" s="19"/>
      <c r="BK1519" s="19"/>
      <c r="BL1519" s="19"/>
      <c r="BM1519" s="19"/>
      <c r="BN1519" s="19"/>
      <c r="BO1519" s="19"/>
      <c r="BP1519" s="19"/>
      <c r="BQ1519" s="19"/>
      <c r="BR1519" s="19"/>
      <c r="BS1519" s="19"/>
      <c r="BT1519" s="19"/>
      <c r="BU1519" s="19"/>
      <c r="BV1519" s="19"/>
      <c r="BW1519" s="19"/>
      <c r="BX1519" s="19"/>
      <c r="BY1519" s="19"/>
      <c r="BZ1519" s="19"/>
    </row>
    <row r="1520" hidden="1">
      <c r="A1520" s="20" t="s">
        <v>7</v>
      </c>
      <c r="B1520" s="20" t="s">
        <v>33</v>
      </c>
      <c r="C1520" s="21">
        <v>904.0</v>
      </c>
      <c r="D1520" s="22">
        <v>44445.0</v>
      </c>
      <c r="E1520" s="23">
        <v>44459.0</v>
      </c>
      <c r="F1520" s="20" t="s">
        <v>103</v>
      </c>
      <c r="G1520" s="20" t="s">
        <v>101</v>
      </c>
      <c r="H1520" s="24">
        <v>2.0</v>
      </c>
      <c r="I1520" s="25">
        <v>186.0</v>
      </c>
      <c r="J1520" s="26" t="s">
        <v>39</v>
      </c>
      <c r="K1520" s="27">
        <v>0.25</v>
      </c>
      <c r="L1520" s="28" t="s">
        <v>26</v>
      </c>
      <c r="M1520" s="28">
        <v>90000.0</v>
      </c>
      <c r="N1520" s="33"/>
      <c r="O1520" s="33"/>
      <c r="P1520" s="36" t="s">
        <v>963</v>
      </c>
      <c r="Q1520" s="19"/>
      <c r="R1520" s="19"/>
      <c r="S1520" s="19"/>
      <c r="T1520" s="19"/>
      <c r="U1520" s="19"/>
      <c r="V1520" s="19"/>
      <c r="W1520" s="19"/>
      <c r="X1520" s="19"/>
      <c r="Y1520" s="19"/>
      <c r="Z1520" s="19"/>
      <c r="AA1520" s="19"/>
      <c r="AB1520" s="19"/>
      <c r="AC1520" s="19"/>
      <c r="AD1520" s="19"/>
      <c r="AE1520" s="19"/>
      <c r="AF1520" s="19"/>
      <c r="AG1520" s="19"/>
      <c r="AH1520" s="19"/>
      <c r="AI1520" s="19"/>
      <c r="AJ1520" s="19"/>
      <c r="AK1520" s="19"/>
      <c r="AL1520" s="19"/>
      <c r="AM1520" s="19"/>
      <c r="AN1520" s="19"/>
      <c r="AO1520" s="19"/>
      <c r="AP1520" s="19"/>
      <c r="AQ1520" s="19"/>
      <c r="AR1520" s="19"/>
      <c r="AS1520" s="19"/>
      <c r="AT1520" s="19"/>
      <c r="AU1520" s="19"/>
      <c r="AV1520" s="19"/>
      <c r="AW1520" s="19"/>
      <c r="AX1520" s="19"/>
      <c r="AY1520" s="19"/>
      <c r="AZ1520" s="19"/>
      <c r="BA1520" s="19"/>
      <c r="BB1520" s="19"/>
      <c r="BC1520" s="19"/>
      <c r="BD1520" s="19"/>
      <c r="BE1520" s="19"/>
      <c r="BF1520" s="19"/>
      <c r="BG1520" s="19"/>
      <c r="BH1520" s="19"/>
      <c r="BI1520" s="19"/>
      <c r="BJ1520" s="19"/>
      <c r="BK1520" s="19"/>
      <c r="BL1520" s="19"/>
      <c r="BM1520" s="19"/>
      <c r="BN1520" s="19"/>
      <c r="BO1520" s="19"/>
      <c r="BP1520" s="19"/>
      <c r="BQ1520" s="19"/>
      <c r="BR1520" s="19"/>
      <c r="BS1520" s="19"/>
      <c r="BT1520" s="19"/>
      <c r="BU1520" s="19"/>
      <c r="BV1520" s="19"/>
      <c r="BW1520" s="19"/>
      <c r="BX1520" s="19"/>
      <c r="BY1520" s="19"/>
      <c r="BZ1520" s="19"/>
    </row>
    <row r="1521" hidden="1">
      <c r="A1521" s="20" t="s">
        <v>7</v>
      </c>
      <c r="B1521" s="20" t="s">
        <v>38</v>
      </c>
      <c r="C1521" s="21">
        <v>718.0</v>
      </c>
      <c r="D1521" s="22">
        <v>44226.0</v>
      </c>
      <c r="E1521" s="23">
        <v>44461.0</v>
      </c>
      <c r="F1521" s="20" t="s">
        <v>103</v>
      </c>
      <c r="G1521" s="20" t="s">
        <v>101</v>
      </c>
      <c r="H1521" s="24">
        <v>2.0</v>
      </c>
      <c r="I1521" s="25">
        <v>188.0</v>
      </c>
      <c r="J1521" s="26" t="s">
        <v>25</v>
      </c>
      <c r="K1521" s="27">
        <v>0.1</v>
      </c>
      <c r="L1521" s="28" t="s">
        <v>26</v>
      </c>
      <c r="M1521" s="28">
        <v>150000.0</v>
      </c>
      <c r="N1521" s="33"/>
      <c r="O1521" s="33"/>
      <c r="P1521" s="36" t="s">
        <v>964</v>
      </c>
      <c r="Q1521" s="19"/>
      <c r="R1521" s="19"/>
      <c r="S1521" s="19"/>
      <c r="T1521" s="19"/>
      <c r="U1521" s="19"/>
      <c r="V1521" s="19"/>
      <c r="W1521" s="19"/>
      <c r="X1521" s="19"/>
      <c r="Y1521" s="19"/>
      <c r="Z1521" s="19"/>
      <c r="AA1521" s="19"/>
      <c r="AB1521" s="19"/>
      <c r="AC1521" s="19"/>
      <c r="AD1521" s="19"/>
      <c r="AE1521" s="19"/>
      <c r="AF1521" s="19"/>
      <c r="AG1521" s="19"/>
      <c r="AH1521" s="19"/>
      <c r="AI1521" s="19"/>
      <c r="AJ1521" s="19"/>
      <c r="AK1521" s="19"/>
      <c r="AL1521" s="19"/>
      <c r="AM1521" s="19"/>
      <c r="AN1521" s="19"/>
      <c r="AO1521" s="19"/>
      <c r="AP1521" s="19"/>
      <c r="AQ1521" s="19"/>
      <c r="AR1521" s="19"/>
      <c r="AS1521" s="19"/>
      <c r="AT1521" s="19"/>
      <c r="AU1521" s="19"/>
      <c r="AV1521" s="19"/>
      <c r="AW1521" s="19"/>
      <c r="AX1521" s="19"/>
      <c r="AY1521" s="19"/>
      <c r="AZ1521" s="19"/>
      <c r="BA1521" s="19"/>
      <c r="BB1521" s="19"/>
      <c r="BC1521" s="19"/>
      <c r="BD1521" s="19"/>
      <c r="BE1521" s="19"/>
      <c r="BF1521" s="19"/>
      <c r="BG1521" s="19"/>
      <c r="BH1521" s="19"/>
      <c r="BI1521" s="19"/>
      <c r="BJ1521" s="19"/>
      <c r="BK1521" s="19"/>
      <c r="BL1521" s="19"/>
      <c r="BM1521" s="19"/>
      <c r="BN1521" s="19"/>
      <c r="BO1521" s="19"/>
      <c r="BP1521" s="19"/>
      <c r="BQ1521" s="19"/>
      <c r="BR1521" s="19"/>
      <c r="BS1521" s="19"/>
      <c r="BT1521" s="19"/>
      <c r="BU1521" s="19"/>
      <c r="BV1521" s="19"/>
      <c r="BW1521" s="19"/>
      <c r="BX1521" s="19"/>
      <c r="BY1521" s="19"/>
      <c r="BZ1521" s="19"/>
    </row>
    <row r="1522" hidden="1">
      <c r="A1522" s="20" t="s">
        <v>5</v>
      </c>
      <c r="B1522" s="20" t="s">
        <v>38</v>
      </c>
      <c r="C1522" s="21">
        <v>1079.0</v>
      </c>
      <c r="D1522" s="22">
        <v>44456.0</v>
      </c>
      <c r="E1522" s="23">
        <v>44462.0</v>
      </c>
      <c r="F1522" s="20" t="s">
        <v>100</v>
      </c>
      <c r="G1522" s="20" t="s">
        <v>101</v>
      </c>
      <c r="H1522" s="24">
        <v>2.0</v>
      </c>
      <c r="I1522" s="25">
        <v>6.0</v>
      </c>
      <c r="J1522" s="26" t="s">
        <v>34</v>
      </c>
      <c r="K1522" s="27">
        <v>0.0</v>
      </c>
      <c r="L1522" s="28" t="s">
        <v>35</v>
      </c>
      <c r="M1522" s="28">
        <v>15000.0</v>
      </c>
      <c r="N1522" s="29"/>
      <c r="O1522" s="30">
        <v>44462.0</v>
      </c>
      <c r="P1522" s="36" t="s">
        <v>965</v>
      </c>
      <c r="Q1522" s="19"/>
      <c r="R1522" s="19"/>
      <c r="S1522" s="19"/>
      <c r="T1522" s="19"/>
      <c r="U1522" s="19"/>
      <c r="V1522" s="19"/>
      <c r="W1522" s="19"/>
      <c r="X1522" s="19"/>
      <c r="Y1522" s="19"/>
      <c r="Z1522" s="19"/>
      <c r="AA1522" s="19"/>
      <c r="AB1522" s="19"/>
      <c r="AC1522" s="19"/>
      <c r="AD1522" s="19"/>
      <c r="AE1522" s="19"/>
      <c r="AF1522" s="19"/>
      <c r="AG1522" s="19"/>
      <c r="AH1522" s="19"/>
      <c r="AI1522" s="19"/>
      <c r="AJ1522" s="19"/>
      <c r="AK1522" s="19"/>
      <c r="AL1522" s="19"/>
      <c r="AM1522" s="19"/>
      <c r="AN1522" s="19"/>
      <c r="AO1522" s="19"/>
      <c r="AP1522" s="19"/>
      <c r="AQ1522" s="19"/>
      <c r="AR1522" s="19"/>
      <c r="AS1522" s="19"/>
      <c r="AT1522" s="19"/>
      <c r="AU1522" s="19"/>
      <c r="AV1522" s="19"/>
      <c r="AW1522" s="19"/>
      <c r="AX1522" s="19"/>
      <c r="AY1522" s="19"/>
      <c r="AZ1522" s="19"/>
      <c r="BA1522" s="19"/>
      <c r="BB1522" s="19"/>
      <c r="BC1522" s="19"/>
      <c r="BD1522" s="19"/>
      <c r="BE1522" s="19"/>
      <c r="BF1522" s="19"/>
      <c r="BG1522" s="19"/>
      <c r="BH1522" s="19"/>
      <c r="BI1522" s="19"/>
      <c r="BJ1522" s="19"/>
      <c r="BK1522" s="19"/>
      <c r="BL1522" s="19"/>
      <c r="BM1522" s="19"/>
      <c r="BN1522" s="19"/>
      <c r="BO1522" s="19"/>
      <c r="BP1522" s="19"/>
      <c r="BQ1522" s="19"/>
      <c r="BR1522" s="19"/>
      <c r="BS1522" s="19"/>
      <c r="BT1522" s="19"/>
      <c r="BU1522" s="19"/>
      <c r="BV1522" s="19"/>
      <c r="BW1522" s="19"/>
      <c r="BX1522" s="19"/>
      <c r="BY1522" s="19"/>
      <c r="BZ1522" s="19"/>
    </row>
    <row r="1523" hidden="1">
      <c r="A1523" s="20" t="s">
        <v>5</v>
      </c>
      <c r="B1523" s="20" t="s">
        <v>33</v>
      </c>
      <c r="C1523" s="21">
        <v>1387.0</v>
      </c>
      <c r="D1523" s="22">
        <v>44452.0</v>
      </c>
      <c r="E1523" s="23">
        <v>44462.0</v>
      </c>
      <c r="F1523" s="20" t="s">
        <v>100</v>
      </c>
      <c r="G1523" s="20" t="s">
        <v>101</v>
      </c>
      <c r="H1523" s="24">
        <v>2.0</v>
      </c>
      <c r="I1523" s="25">
        <v>10.0</v>
      </c>
      <c r="J1523" s="26" t="s">
        <v>34</v>
      </c>
      <c r="K1523" s="27">
        <v>0.0</v>
      </c>
      <c r="L1523" s="28" t="s">
        <v>35</v>
      </c>
      <c r="M1523" s="28">
        <v>20000.0</v>
      </c>
      <c r="N1523" s="33"/>
      <c r="O1523" s="33"/>
      <c r="P1523" s="38" t="s">
        <v>966</v>
      </c>
      <c r="Q1523" s="19"/>
      <c r="R1523" s="19"/>
      <c r="S1523" s="19"/>
      <c r="T1523" s="19"/>
      <c r="U1523" s="19"/>
      <c r="V1523" s="19"/>
      <c r="W1523" s="19"/>
      <c r="X1523" s="19"/>
      <c r="Y1523" s="19"/>
      <c r="Z1523" s="19"/>
      <c r="AA1523" s="19"/>
      <c r="AB1523" s="19"/>
      <c r="AC1523" s="19"/>
      <c r="AD1523" s="19"/>
      <c r="AE1523" s="19"/>
      <c r="AF1523" s="19"/>
      <c r="AG1523" s="19"/>
      <c r="AH1523" s="19"/>
      <c r="AI1523" s="19"/>
      <c r="AJ1523" s="19"/>
      <c r="AK1523" s="19"/>
      <c r="AL1523" s="19"/>
      <c r="AM1523" s="19"/>
      <c r="AN1523" s="19"/>
      <c r="AO1523" s="19"/>
      <c r="AP1523" s="19"/>
      <c r="AQ1523" s="19"/>
      <c r="AR1523" s="19"/>
      <c r="AS1523" s="19"/>
      <c r="AT1523" s="19"/>
      <c r="AU1523" s="19"/>
      <c r="AV1523" s="19"/>
      <c r="AW1523" s="19"/>
      <c r="AX1523" s="19"/>
      <c r="AY1523" s="19"/>
      <c r="AZ1523" s="19"/>
      <c r="BA1523" s="19"/>
      <c r="BB1523" s="19"/>
      <c r="BC1523" s="19"/>
      <c r="BD1523" s="19"/>
      <c r="BE1523" s="19"/>
      <c r="BF1523" s="19"/>
      <c r="BG1523" s="19"/>
      <c r="BH1523" s="19"/>
      <c r="BI1523" s="19"/>
      <c r="BJ1523" s="19"/>
      <c r="BK1523" s="19"/>
      <c r="BL1523" s="19"/>
      <c r="BM1523" s="19"/>
      <c r="BN1523" s="19"/>
      <c r="BO1523" s="19"/>
      <c r="BP1523" s="19"/>
      <c r="BQ1523" s="19"/>
      <c r="BR1523" s="19"/>
      <c r="BS1523" s="19"/>
      <c r="BT1523" s="19"/>
      <c r="BU1523" s="19"/>
      <c r="BV1523" s="19"/>
      <c r="BW1523" s="19"/>
      <c r="BX1523" s="19"/>
      <c r="BY1523" s="19"/>
      <c r="BZ1523" s="19"/>
    </row>
    <row r="1524" hidden="1">
      <c r="A1524" s="20" t="s">
        <v>7</v>
      </c>
      <c r="B1524" s="20" t="s">
        <v>38</v>
      </c>
      <c r="C1524" s="21">
        <v>1188.0</v>
      </c>
      <c r="D1524" s="22">
        <v>44444.0</v>
      </c>
      <c r="E1524" s="23">
        <v>44462.0</v>
      </c>
      <c r="F1524" s="20" t="s">
        <v>100</v>
      </c>
      <c r="G1524" s="20" t="s">
        <v>101</v>
      </c>
      <c r="H1524" s="24">
        <v>2.0</v>
      </c>
      <c r="I1524" s="25">
        <v>18.0</v>
      </c>
      <c r="J1524" s="26" t="s">
        <v>34</v>
      </c>
      <c r="K1524" s="27">
        <v>0.0</v>
      </c>
      <c r="L1524" s="28" t="s">
        <v>35</v>
      </c>
      <c r="M1524" s="28">
        <v>150000.0</v>
      </c>
      <c r="N1524" s="29"/>
      <c r="O1524" s="30">
        <v>44444.0</v>
      </c>
      <c r="P1524" s="38" t="s">
        <v>967</v>
      </c>
      <c r="Q1524" s="19"/>
      <c r="R1524" s="19"/>
      <c r="S1524" s="19"/>
      <c r="T1524" s="19"/>
      <c r="U1524" s="19"/>
      <c r="V1524" s="19"/>
      <c r="W1524" s="19"/>
      <c r="X1524" s="19"/>
      <c r="Y1524" s="19"/>
      <c r="Z1524" s="19"/>
      <c r="AA1524" s="19"/>
      <c r="AB1524" s="19"/>
      <c r="AC1524" s="19"/>
      <c r="AD1524" s="19"/>
      <c r="AE1524" s="19"/>
      <c r="AF1524" s="19"/>
      <c r="AG1524" s="19"/>
      <c r="AH1524" s="19"/>
      <c r="AI1524" s="19"/>
      <c r="AJ1524" s="19"/>
      <c r="AK1524" s="19"/>
      <c r="AL1524" s="19"/>
      <c r="AM1524" s="19"/>
      <c r="AN1524" s="19"/>
      <c r="AO1524" s="19"/>
      <c r="AP1524" s="19"/>
      <c r="AQ1524" s="19"/>
      <c r="AR1524" s="19"/>
      <c r="AS1524" s="19"/>
      <c r="AT1524" s="19"/>
      <c r="AU1524" s="19"/>
      <c r="AV1524" s="19"/>
      <c r="AW1524" s="19"/>
      <c r="AX1524" s="19"/>
      <c r="AY1524" s="19"/>
      <c r="AZ1524" s="19"/>
      <c r="BA1524" s="19"/>
      <c r="BB1524" s="19"/>
      <c r="BC1524" s="19"/>
      <c r="BD1524" s="19"/>
      <c r="BE1524" s="19"/>
      <c r="BF1524" s="19"/>
      <c r="BG1524" s="19"/>
      <c r="BH1524" s="19"/>
      <c r="BI1524" s="19"/>
      <c r="BJ1524" s="19"/>
      <c r="BK1524" s="19"/>
      <c r="BL1524" s="19"/>
      <c r="BM1524" s="19"/>
      <c r="BN1524" s="19"/>
      <c r="BO1524" s="19"/>
      <c r="BP1524" s="19"/>
      <c r="BQ1524" s="19"/>
      <c r="BR1524" s="19"/>
      <c r="BS1524" s="19"/>
      <c r="BT1524" s="19"/>
      <c r="BU1524" s="19"/>
      <c r="BV1524" s="19"/>
      <c r="BW1524" s="19"/>
      <c r="BX1524" s="19"/>
      <c r="BY1524" s="19"/>
      <c r="BZ1524" s="19"/>
    </row>
    <row r="1525" hidden="1">
      <c r="A1525" s="20" t="s">
        <v>5</v>
      </c>
      <c r="B1525" s="20" t="s">
        <v>22</v>
      </c>
      <c r="C1525" s="21">
        <v>1924.0</v>
      </c>
      <c r="D1525" s="22">
        <v>44437.0</v>
      </c>
      <c r="E1525" s="23">
        <v>44462.0</v>
      </c>
      <c r="F1525" s="20" t="s">
        <v>100</v>
      </c>
      <c r="G1525" s="20" t="s">
        <v>101</v>
      </c>
      <c r="H1525" s="24">
        <v>2.0</v>
      </c>
      <c r="I1525" s="25">
        <v>25.0</v>
      </c>
      <c r="J1525" s="26" t="s">
        <v>34</v>
      </c>
      <c r="K1525" s="27">
        <v>0.0</v>
      </c>
      <c r="L1525" s="28" t="s">
        <v>35</v>
      </c>
      <c r="M1525" s="28">
        <v>15000.0</v>
      </c>
      <c r="N1525" s="29"/>
      <c r="O1525" s="30">
        <v>44452.0</v>
      </c>
      <c r="P1525" s="38" t="s">
        <v>968</v>
      </c>
      <c r="Q1525" s="19"/>
      <c r="R1525" s="19"/>
      <c r="S1525" s="19"/>
      <c r="T1525" s="19"/>
      <c r="U1525" s="19"/>
      <c r="V1525" s="19"/>
      <c r="W1525" s="19"/>
      <c r="X1525" s="19"/>
      <c r="Y1525" s="19"/>
      <c r="Z1525" s="19"/>
      <c r="AA1525" s="19"/>
      <c r="AB1525" s="19"/>
      <c r="AC1525" s="19"/>
      <c r="AD1525" s="19"/>
      <c r="AE1525" s="19"/>
      <c r="AF1525" s="19"/>
      <c r="AG1525" s="19"/>
      <c r="AH1525" s="19"/>
      <c r="AI1525" s="19"/>
      <c r="AJ1525" s="19"/>
      <c r="AK1525" s="19"/>
      <c r="AL1525" s="19"/>
      <c r="AM1525" s="19"/>
      <c r="AN1525" s="19"/>
      <c r="AO1525" s="19"/>
      <c r="AP1525" s="19"/>
      <c r="AQ1525" s="19"/>
      <c r="AR1525" s="19"/>
      <c r="AS1525" s="19"/>
      <c r="AT1525" s="19"/>
      <c r="AU1525" s="19"/>
      <c r="AV1525" s="19"/>
      <c r="AW1525" s="19"/>
      <c r="AX1525" s="19"/>
      <c r="AY1525" s="19"/>
      <c r="AZ1525" s="19"/>
      <c r="BA1525" s="19"/>
      <c r="BB1525" s="19"/>
      <c r="BC1525" s="19"/>
      <c r="BD1525" s="19"/>
      <c r="BE1525" s="19"/>
      <c r="BF1525" s="19"/>
      <c r="BG1525" s="19"/>
      <c r="BH1525" s="19"/>
      <c r="BI1525" s="19"/>
      <c r="BJ1525" s="19"/>
      <c r="BK1525" s="19"/>
      <c r="BL1525" s="19"/>
      <c r="BM1525" s="19"/>
      <c r="BN1525" s="19"/>
      <c r="BO1525" s="19"/>
      <c r="BP1525" s="19"/>
      <c r="BQ1525" s="19"/>
      <c r="BR1525" s="19"/>
      <c r="BS1525" s="19"/>
      <c r="BT1525" s="19"/>
      <c r="BU1525" s="19"/>
      <c r="BV1525" s="19"/>
      <c r="BW1525" s="19"/>
      <c r="BX1525" s="19"/>
      <c r="BY1525" s="19"/>
      <c r="BZ1525" s="19"/>
    </row>
    <row r="1526" hidden="1">
      <c r="A1526" s="20" t="s">
        <v>7</v>
      </c>
      <c r="B1526" s="20" t="s">
        <v>22</v>
      </c>
      <c r="C1526" s="21">
        <v>1257.0</v>
      </c>
      <c r="D1526" s="22">
        <v>44433.0</v>
      </c>
      <c r="E1526" s="23">
        <v>44462.0</v>
      </c>
      <c r="F1526" s="20" t="s">
        <v>100</v>
      </c>
      <c r="G1526" s="20" t="s">
        <v>101</v>
      </c>
      <c r="H1526" s="24">
        <v>2.0</v>
      </c>
      <c r="I1526" s="25">
        <v>29.0</v>
      </c>
      <c r="J1526" s="26" t="s">
        <v>30</v>
      </c>
      <c r="K1526" s="27">
        <v>1.0</v>
      </c>
      <c r="L1526" s="28" t="s">
        <v>31</v>
      </c>
      <c r="M1526" s="28">
        <v>75000.0</v>
      </c>
      <c r="N1526" s="29"/>
      <c r="O1526" s="30">
        <v>44479.0</v>
      </c>
      <c r="P1526" s="36" t="s">
        <v>969</v>
      </c>
      <c r="Q1526" s="19"/>
      <c r="R1526" s="19"/>
      <c r="S1526" s="19"/>
      <c r="T1526" s="19"/>
      <c r="U1526" s="19"/>
      <c r="V1526" s="19"/>
      <c r="W1526" s="19"/>
      <c r="X1526" s="19"/>
      <c r="Y1526" s="19"/>
      <c r="Z1526" s="19"/>
      <c r="AA1526" s="19"/>
      <c r="AB1526" s="19"/>
      <c r="AC1526" s="19"/>
      <c r="AD1526" s="19"/>
      <c r="AE1526" s="19"/>
      <c r="AF1526" s="19"/>
      <c r="AG1526" s="19"/>
      <c r="AH1526" s="19"/>
      <c r="AI1526" s="19"/>
      <c r="AJ1526" s="19"/>
      <c r="AK1526" s="19"/>
      <c r="AL1526" s="19"/>
      <c r="AM1526" s="19"/>
      <c r="AN1526" s="19"/>
      <c r="AO1526" s="19"/>
      <c r="AP1526" s="19"/>
      <c r="AQ1526" s="19"/>
      <c r="AR1526" s="19"/>
      <c r="AS1526" s="19"/>
      <c r="AT1526" s="19"/>
      <c r="AU1526" s="19"/>
      <c r="AV1526" s="19"/>
      <c r="AW1526" s="19"/>
      <c r="AX1526" s="19"/>
      <c r="AY1526" s="19"/>
      <c r="AZ1526" s="19"/>
      <c r="BA1526" s="19"/>
      <c r="BB1526" s="19"/>
      <c r="BC1526" s="19"/>
      <c r="BD1526" s="19"/>
      <c r="BE1526" s="19"/>
      <c r="BF1526" s="19"/>
      <c r="BG1526" s="19"/>
      <c r="BH1526" s="19"/>
      <c r="BI1526" s="19"/>
      <c r="BJ1526" s="19"/>
      <c r="BK1526" s="19"/>
      <c r="BL1526" s="19"/>
      <c r="BM1526" s="19"/>
      <c r="BN1526" s="19"/>
      <c r="BO1526" s="19"/>
      <c r="BP1526" s="19"/>
      <c r="BQ1526" s="19"/>
      <c r="BR1526" s="19"/>
      <c r="BS1526" s="19"/>
      <c r="BT1526" s="19"/>
      <c r="BU1526" s="19"/>
      <c r="BV1526" s="19"/>
      <c r="BW1526" s="19"/>
      <c r="BX1526" s="19"/>
      <c r="BY1526" s="19"/>
      <c r="BZ1526" s="19"/>
    </row>
    <row r="1527" hidden="1">
      <c r="A1527" s="20" t="s">
        <v>7</v>
      </c>
      <c r="B1527" s="20" t="s">
        <v>33</v>
      </c>
      <c r="C1527" s="21">
        <v>1264.0</v>
      </c>
      <c r="D1527" s="22">
        <v>44322.0</v>
      </c>
      <c r="E1527" s="23">
        <v>44462.0</v>
      </c>
      <c r="F1527" s="20" t="s">
        <v>100</v>
      </c>
      <c r="G1527" s="20" t="s">
        <v>101</v>
      </c>
      <c r="H1527" s="24">
        <v>2.0</v>
      </c>
      <c r="I1527" s="25">
        <v>140.0</v>
      </c>
      <c r="J1527" s="26" t="s">
        <v>34</v>
      </c>
      <c r="K1527" s="27">
        <v>0.0</v>
      </c>
      <c r="L1527" s="28" t="s">
        <v>35</v>
      </c>
      <c r="M1527" s="28">
        <v>0.0</v>
      </c>
      <c r="N1527" s="29"/>
      <c r="O1527" s="30">
        <v>44310.0</v>
      </c>
      <c r="P1527" s="38" t="s">
        <v>970</v>
      </c>
      <c r="Q1527" s="19"/>
      <c r="R1527" s="19"/>
      <c r="S1527" s="19"/>
      <c r="T1527" s="19"/>
      <c r="U1527" s="19"/>
      <c r="V1527" s="19"/>
      <c r="W1527" s="19"/>
      <c r="X1527" s="19"/>
      <c r="Y1527" s="19"/>
      <c r="Z1527" s="19"/>
      <c r="AA1527" s="19"/>
      <c r="AB1527" s="19"/>
      <c r="AC1527" s="19"/>
      <c r="AD1527" s="19"/>
      <c r="AE1527" s="19"/>
      <c r="AF1527" s="19"/>
      <c r="AG1527" s="19"/>
      <c r="AH1527" s="19"/>
      <c r="AI1527" s="19"/>
      <c r="AJ1527" s="19"/>
      <c r="AK1527" s="19"/>
      <c r="AL1527" s="19"/>
      <c r="AM1527" s="19"/>
      <c r="AN1527" s="19"/>
      <c r="AO1527" s="19"/>
      <c r="AP1527" s="19"/>
      <c r="AQ1527" s="19"/>
      <c r="AR1527" s="19"/>
      <c r="AS1527" s="19"/>
      <c r="AT1527" s="19"/>
      <c r="AU1527" s="19"/>
      <c r="AV1527" s="19"/>
      <c r="AW1527" s="19"/>
      <c r="AX1527" s="19"/>
      <c r="AY1527" s="19"/>
      <c r="AZ1527" s="19"/>
      <c r="BA1527" s="19"/>
      <c r="BB1527" s="19"/>
      <c r="BC1527" s="19"/>
      <c r="BD1527" s="19"/>
      <c r="BE1527" s="19"/>
      <c r="BF1527" s="19"/>
      <c r="BG1527" s="19"/>
      <c r="BH1527" s="19"/>
      <c r="BI1527" s="19"/>
      <c r="BJ1527" s="19"/>
      <c r="BK1527" s="19"/>
      <c r="BL1527" s="19"/>
      <c r="BM1527" s="19"/>
      <c r="BN1527" s="19"/>
      <c r="BO1527" s="19"/>
      <c r="BP1527" s="19"/>
      <c r="BQ1527" s="19"/>
      <c r="BR1527" s="19"/>
      <c r="BS1527" s="19"/>
      <c r="BT1527" s="19"/>
      <c r="BU1527" s="19"/>
      <c r="BV1527" s="19"/>
      <c r="BW1527" s="19"/>
      <c r="BX1527" s="19"/>
      <c r="BY1527" s="19"/>
      <c r="BZ1527" s="19"/>
    </row>
    <row r="1528" hidden="1">
      <c r="A1528" s="20" t="s">
        <v>6</v>
      </c>
      <c r="B1528" s="20" t="s">
        <v>33</v>
      </c>
      <c r="C1528" s="21">
        <v>1683.0</v>
      </c>
      <c r="D1528" s="22">
        <v>44289.0</v>
      </c>
      <c r="E1528" s="23">
        <v>44462.0</v>
      </c>
      <c r="F1528" s="20" t="s">
        <v>100</v>
      </c>
      <c r="G1528" s="20" t="s">
        <v>101</v>
      </c>
      <c r="H1528" s="24">
        <v>2.0</v>
      </c>
      <c r="I1528" s="25">
        <v>173.0</v>
      </c>
      <c r="J1528" s="26" t="s">
        <v>34</v>
      </c>
      <c r="K1528" s="27">
        <v>0.0</v>
      </c>
      <c r="L1528" s="28" t="s">
        <v>35</v>
      </c>
      <c r="M1528" s="28">
        <v>225000.0</v>
      </c>
      <c r="N1528" s="33"/>
      <c r="O1528" s="33"/>
      <c r="P1528" s="34" t="s">
        <v>108</v>
      </c>
      <c r="Q1528" s="19"/>
      <c r="R1528" s="19"/>
      <c r="S1528" s="19"/>
      <c r="T1528" s="19"/>
      <c r="U1528" s="19"/>
      <c r="V1528" s="19"/>
      <c r="W1528" s="19"/>
      <c r="X1528" s="19"/>
      <c r="Y1528" s="19"/>
      <c r="Z1528" s="19"/>
      <c r="AA1528" s="19"/>
      <c r="AB1528" s="19"/>
      <c r="AC1528" s="19"/>
      <c r="AD1528" s="19"/>
      <c r="AE1528" s="19"/>
      <c r="AF1528" s="19"/>
      <c r="AG1528" s="19"/>
      <c r="AH1528" s="19"/>
      <c r="AI1528" s="19"/>
      <c r="AJ1528" s="19"/>
      <c r="AK1528" s="19"/>
      <c r="AL1528" s="19"/>
      <c r="AM1528" s="19"/>
      <c r="AN1528" s="19"/>
      <c r="AO1528" s="19"/>
      <c r="AP1528" s="19"/>
      <c r="AQ1528" s="19"/>
      <c r="AR1528" s="19"/>
      <c r="AS1528" s="19"/>
      <c r="AT1528" s="19"/>
      <c r="AU1528" s="19"/>
      <c r="AV1528" s="19"/>
      <c r="AW1528" s="19"/>
      <c r="AX1528" s="19"/>
      <c r="AY1528" s="19"/>
      <c r="AZ1528" s="19"/>
      <c r="BA1528" s="19"/>
      <c r="BB1528" s="19"/>
      <c r="BC1528" s="19"/>
      <c r="BD1528" s="19"/>
      <c r="BE1528" s="19"/>
      <c r="BF1528" s="19"/>
      <c r="BG1528" s="19"/>
      <c r="BH1528" s="19"/>
      <c r="BI1528" s="19"/>
      <c r="BJ1528" s="19"/>
      <c r="BK1528" s="19"/>
      <c r="BL1528" s="19"/>
      <c r="BM1528" s="19"/>
      <c r="BN1528" s="19"/>
      <c r="BO1528" s="19"/>
      <c r="BP1528" s="19"/>
      <c r="BQ1528" s="19"/>
      <c r="BR1528" s="19"/>
      <c r="BS1528" s="19"/>
      <c r="BT1528" s="19"/>
      <c r="BU1528" s="19"/>
      <c r="BV1528" s="19"/>
      <c r="BW1528" s="19"/>
      <c r="BX1528" s="19"/>
      <c r="BY1528" s="19"/>
      <c r="BZ1528" s="19"/>
    </row>
    <row r="1529" hidden="1">
      <c r="A1529" s="20" t="s">
        <v>6</v>
      </c>
      <c r="B1529" s="20" t="s">
        <v>33</v>
      </c>
      <c r="C1529" s="21">
        <v>1684.0</v>
      </c>
      <c r="D1529" s="22">
        <v>44289.0</v>
      </c>
      <c r="E1529" s="23">
        <v>44462.0</v>
      </c>
      <c r="F1529" s="20" t="s">
        <v>100</v>
      </c>
      <c r="G1529" s="20" t="s">
        <v>101</v>
      </c>
      <c r="H1529" s="24">
        <v>2.0</v>
      </c>
      <c r="I1529" s="25">
        <v>173.0</v>
      </c>
      <c r="J1529" s="26" t="s">
        <v>34</v>
      </c>
      <c r="K1529" s="27">
        <v>0.0</v>
      </c>
      <c r="L1529" s="28" t="s">
        <v>35</v>
      </c>
      <c r="M1529" s="28">
        <v>150000.0</v>
      </c>
      <c r="N1529" s="33"/>
      <c r="O1529" s="33"/>
      <c r="P1529" s="34" t="s">
        <v>108</v>
      </c>
      <c r="Q1529" s="19"/>
      <c r="R1529" s="19"/>
      <c r="S1529" s="19"/>
      <c r="T1529" s="19"/>
      <c r="U1529" s="19"/>
      <c r="V1529" s="19"/>
      <c r="W1529" s="19"/>
      <c r="X1529" s="19"/>
      <c r="Y1529" s="19"/>
      <c r="Z1529" s="19"/>
      <c r="AA1529" s="19"/>
      <c r="AB1529" s="19"/>
      <c r="AC1529" s="19"/>
      <c r="AD1529" s="19"/>
      <c r="AE1529" s="19"/>
      <c r="AF1529" s="19"/>
      <c r="AG1529" s="19"/>
      <c r="AH1529" s="19"/>
      <c r="AI1529" s="19"/>
      <c r="AJ1529" s="19"/>
      <c r="AK1529" s="19"/>
      <c r="AL1529" s="19"/>
      <c r="AM1529" s="19"/>
      <c r="AN1529" s="19"/>
      <c r="AO1529" s="19"/>
      <c r="AP1529" s="19"/>
      <c r="AQ1529" s="19"/>
      <c r="AR1529" s="19"/>
      <c r="AS1529" s="19"/>
      <c r="AT1529" s="19"/>
      <c r="AU1529" s="19"/>
      <c r="AV1529" s="19"/>
      <c r="AW1529" s="19"/>
      <c r="AX1529" s="19"/>
      <c r="AY1529" s="19"/>
      <c r="AZ1529" s="19"/>
      <c r="BA1529" s="19"/>
      <c r="BB1529" s="19"/>
      <c r="BC1529" s="19"/>
      <c r="BD1529" s="19"/>
      <c r="BE1529" s="19"/>
      <c r="BF1529" s="19"/>
      <c r="BG1529" s="19"/>
      <c r="BH1529" s="19"/>
      <c r="BI1529" s="19"/>
      <c r="BJ1529" s="19"/>
      <c r="BK1529" s="19"/>
      <c r="BL1529" s="19"/>
      <c r="BM1529" s="19"/>
      <c r="BN1529" s="19"/>
      <c r="BO1529" s="19"/>
      <c r="BP1529" s="19"/>
      <c r="BQ1529" s="19"/>
      <c r="BR1529" s="19"/>
      <c r="BS1529" s="19"/>
      <c r="BT1529" s="19"/>
      <c r="BU1529" s="19"/>
      <c r="BV1529" s="19"/>
      <c r="BW1529" s="19"/>
      <c r="BX1529" s="19"/>
      <c r="BY1529" s="19"/>
      <c r="BZ1529" s="19"/>
    </row>
    <row r="1530" hidden="1">
      <c r="A1530" s="20" t="s">
        <v>6</v>
      </c>
      <c r="B1530" s="20" t="s">
        <v>33</v>
      </c>
      <c r="C1530" s="21">
        <v>1685.0</v>
      </c>
      <c r="D1530" s="22">
        <v>44289.0</v>
      </c>
      <c r="E1530" s="23">
        <v>44462.0</v>
      </c>
      <c r="F1530" s="20" t="s">
        <v>100</v>
      </c>
      <c r="G1530" s="20" t="s">
        <v>101</v>
      </c>
      <c r="H1530" s="24">
        <v>2.0</v>
      </c>
      <c r="I1530" s="25">
        <v>173.0</v>
      </c>
      <c r="J1530" s="26" t="s">
        <v>34</v>
      </c>
      <c r="K1530" s="27">
        <v>0.0</v>
      </c>
      <c r="L1530" s="28" t="s">
        <v>35</v>
      </c>
      <c r="M1530" s="28">
        <v>0.0</v>
      </c>
      <c r="N1530" s="33"/>
      <c r="O1530" s="33"/>
      <c r="P1530" s="34" t="s">
        <v>108</v>
      </c>
      <c r="Q1530" s="19"/>
      <c r="R1530" s="19"/>
      <c r="S1530" s="19"/>
      <c r="T1530" s="19"/>
      <c r="U1530" s="19"/>
      <c r="V1530" s="19"/>
      <c r="W1530" s="19"/>
      <c r="X1530" s="19"/>
      <c r="Y1530" s="19"/>
      <c r="Z1530" s="19"/>
      <c r="AA1530" s="19"/>
      <c r="AB1530" s="19"/>
      <c r="AC1530" s="19"/>
      <c r="AD1530" s="19"/>
      <c r="AE1530" s="19"/>
      <c r="AF1530" s="19"/>
      <c r="AG1530" s="19"/>
      <c r="AH1530" s="19"/>
      <c r="AI1530" s="19"/>
      <c r="AJ1530" s="19"/>
      <c r="AK1530" s="19"/>
      <c r="AL1530" s="19"/>
      <c r="AM1530" s="19"/>
      <c r="AN1530" s="19"/>
      <c r="AO1530" s="19"/>
      <c r="AP1530" s="19"/>
      <c r="AQ1530" s="19"/>
      <c r="AR1530" s="19"/>
      <c r="AS1530" s="19"/>
      <c r="AT1530" s="19"/>
      <c r="AU1530" s="19"/>
      <c r="AV1530" s="19"/>
      <c r="AW1530" s="19"/>
      <c r="AX1530" s="19"/>
      <c r="AY1530" s="19"/>
      <c r="AZ1530" s="19"/>
      <c r="BA1530" s="19"/>
      <c r="BB1530" s="19"/>
      <c r="BC1530" s="19"/>
      <c r="BD1530" s="19"/>
      <c r="BE1530" s="19"/>
      <c r="BF1530" s="19"/>
      <c r="BG1530" s="19"/>
      <c r="BH1530" s="19"/>
      <c r="BI1530" s="19"/>
      <c r="BJ1530" s="19"/>
      <c r="BK1530" s="19"/>
      <c r="BL1530" s="19"/>
      <c r="BM1530" s="19"/>
      <c r="BN1530" s="19"/>
      <c r="BO1530" s="19"/>
      <c r="BP1530" s="19"/>
      <c r="BQ1530" s="19"/>
      <c r="BR1530" s="19"/>
      <c r="BS1530" s="19"/>
      <c r="BT1530" s="19"/>
      <c r="BU1530" s="19"/>
      <c r="BV1530" s="19"/>
      <c r="BW1530" s="19"/>
      <c r="BX1530" s="19"/>
      <c r="BY1530" s="19"/>
      <c r="BZ1530" s="19"/>
    </row>
    <row r="1531" hidden="1">
      <c r="A1531" s="20" t="s">
        <v>6</v>
      </c>
      <c r="B1531" s="20" t="s">
        <v>33</v>
      </c>
      <c r="C1531" s="21">
        <v>1686.0</v>
      </c>
      <c r="D1531" s="22">
        <v>44289.0</v>
      </c>
      <c r="E1531" s="23">
        <v>44462.0</v>
      </c>
      <c r="F1531" s="20" t="s">
        <v>100</v>
      </c>
      <c r="G1531" s="20" t="s">
        <v>101</v>
      </c>
      <c r="H1531" s="24">
        <v>2.0</v>
      </c>
      <c r="I1531" s="25">
        <v>173.0</v>
      </c>
      <c r="J1531" s="26" t="s">
        <v>34</v>
      </c>
      <c r="K1531" s="27">
        <v>0.0</v>
      </c>
      <c r="L1531" s="28" t="s">
        <v>35</v>
      </c>
      <c r="M1531" s="28">
        <v>1125000.0</v>
      </c>
      <c r="N1531" s="33"/>
      <c r="O1531" s="33"/>
      <c r="P1531" s="34" t="s">
        <v>108</v>
      </c>
      <c r="Q1531" s="19"/>
      <c r="R1531" s="19"/>
      <c r="S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c r="AX1531" s="19"/>
      <c r="AY1531" s="19"/>
      <c r="AZ1531" s="19"/>
      <c r="BA1531" s="19"/>
      <c r="BB1531" s="19"/>
      <c r="BC1531" s="19"/>
      <c r="BD1531" s="19"/>
      <c r="BE1531" s="19"/>
      <c r="BF1531" s="19"/>
      <c r="BG1531" s="19"/>
      <c r="BH1531" s="19"/>
      <c r="BI1531" s="19"/>
      <c r="BJ1531" s="19"/>
      <c r="BK1531" s="19"/>
      <c r="BL1531" s="19"/>
      <c r="BM1531" s="19"/>
      <c r="BN1531" s="19"/>
      <c r="BO1531" s="19"/>
      <c r="BP1531" s="19"/>
      <c r="BQ1531" s="19"/>
      <c r="BR1531" s="19"/>
      <c r="BS1531" s="19"/>
      <c r="BT1531" s="19"/>
      <c r="BU1531" s="19"/>
      <c r="BV1531" s="19"/>
      <c r="BW1531" s="19"/>
      <c r="BX1531" s="19"/>
      <c r="BY1531" s="19"/>
      <c r="BZ1531" s="19"/>
    </row>
    <row r="1532" hidden="1">
      <c r="A1532" s="20" t="s">
        <v>7</v>
      </c>
      <c r="B1532" s="20" t="s">
        <v>33</v>
      </c>
      <c r="C1532" s="21">
        <v>1691.0</v>
      </c>
      <c r="D1532" s="22">
        <v>44287.0</v>
      </c>
      <c r="E1532" s="23">
        <v>44462.0</v>
      </c>
      <c r="F1532" s="20" t="s">
        <v>100</v>
      </c>
      <c r="G1532" s="20" t="s">
        <v>101</v>
      </c>
      <c r="H1532" s="24">
        <v>2.0</v>
      </c>
      <c r="I1532" s="25">
        <v>175.0</v>
      </c>
      <c r="J1532" s="26" t="s">
        <v>34</v>
      </c>
      <c r="K1532" s="27">
        <v>0.0</v>
      </c>
      <c r="L1532" s="28" t="s">
        <v>35</v>
      </c>
      <c r="M1532" s="28">
        <v>290000.0</v>
      </c>
      <c r="N1532" s="33"/>
      <c r="O1532" s="33"/>
      <c r="P1532" s="38" t="s">
        <v>108</v>
      </c>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c r="BC1532" s="19"/>
      <c r="BD1532" s="19"/>
      <c r="BE1532" s="19"/>
      <c r="BF1532" s="19"/>
      <c r="BG1532" s="19"/>
      <c r="BH1532" s="19"/>
      <c r="BI1532" s="19"/>
      <c r="BJ1532" s="19"/>
      <c r="BK1532" s="19"/>
      <c r="BL1532" s="19"/>
      <c r="BM1532" s="19"/>
      <c r="BN1532" s="19"/>
      <c r="BO1532" s="19"/>
      <c r="BP1532" s="19"/>
      <c r="BQ1532" s="19"/>
      <c r="BR1532" s="19"/>
      <c r="BS1532" s="19"/>
      <c r="BT1532" s="19"/>
      <c r="BU1532" s="19"/>
      <c r="BV1532" s="19"/>
      <c r="BW1532" s="19"/>
      <c r="BX1532" s="19"/>
      <c r="BY1532" s="19"/>
      <c r="BZ1532" s="19"/>
    </row>
    <row r="1533" hidden="1">
      <c r="A1533" s="20" t="s">
        <v>7</v>
      </c>
      <c r="B1533" s="20" t="s">
        <v>33</v>
      </c>
      <c r="C1533" s="21">
        <v>1692.0</v>
      </c>
      <c r="D1533" s="22">
        <v>44287.0</v>
      </c>
      <c r="E1533" s="23">
        <v>44462.0</v>
      </c>
      <c r="F1533" s="20" t="s">
        <v>100</v>
      </c>
      <c r="G1533" s="20" t="s">
        <v>101</v>
      </c>
      <c r="H1533" s="24">
        <v>2.0</v>
      </c>
      <c r="I1533" s="25">
        <v>175.0</v>
      </c>
      <c r="J1533" s="26" t="s">
        <v>34</v>
      </c>
      <c r="K1533" s="27">
        <v>0.0</v>
      </c>
      <c r="L1533" s="28" t="s">
        <v>35</v>
      </c>
      <c r="M1533" s="28">
        <v>1000000.0</v>
      </c>
      <c r="N1533" s="33"/>
      <c r="O1533" s="33"/>
      <c r="P1533" s="34" t="s">
        <v>108</v>
      </c>
      <c r="Q1533" s="19"/>
      <c r="R1533" s="19"/>
      <c r="S1533" s="19"/>
      <c r="T1533" s="19"/>
      <c r="U1533" s="19"/>
      <c r="V1533" s="19"/>
      <c r="W1533" s="19"/>
      <c r="X1533" s="19"/>
      <c r="Y1533" s="19"/>
      <c r="Z1533" s="19"/>
      <c r="AA1533" s="19"/>
      <c r="AB1533" s="19"/>
      <c r="AC1533" s="19"/>
      <c r="AD1533" s="19"/>
      <c r="AE1533" s="19"/>
      <c r="AF1533" s="19"/>
      <c r="AG1533" s="19"/>
      <c r="AH1533" s="19"/>
      <c r="AI1533" s="19"/>
      <c r="AJ1533" s="19"/>
      <c r="AK1533" s="19"/>
      <c r="AL1533" s="19"/>
      <c r="AM1533" s="19"/>
      <c r="AN1533" s="19"/>
      <c r="AO1533" s="19"/>
      <c r="AP1533" s="19"/>
      <c r="AQ1533" s="19"/>
      <c r="AR1533" s="19"/>
      <c r="AS1533" s="19"/>
      <c r="AT1533" s="19"/>
      <c r="AU1533" s="19"/>
      <c r="AV1533" s="19"/>
      <c r="AW1533" s="19"/>
      <c r="AX1533" s="19"/>
      <c r="AY1533" s="19"/>
      <c r="AZ1533" s="19"/>
      <c r="BA1533" s="19"/>
      <c r="BB1533" s="19"/>
      <c r="BC1533" s="19"/>
      <c r="BD1533" s="19"/>
      <c r="BE1533" s="19"/>
      <c r="BF1533" s="19"/>
      <c r="BG1533" s="19"/>
      <c r="BH1533" s="19"/>
      <c r="BI1533" s="19"/>
      <c r="BJ1533" s="19"/>
      <c r="BK1533" s="19"/>
      <c r="BL1533" s="19"/>
      <c r="BM1533" s="19"/>
      <c r="BN1533" s="19"/>
      <c r="BO1533" s="19"/>
      <c r="BP1533" s="19"/>
      <c r="BQ1533" s="19"/>
      <c r="BR1533" s="19"/>
      <c r="BS1533" s="19"/>
      <c r="BT1533" s="19"/>
      <c r="BU1533" s="19"/>
      <c r="BV1533" s="19"/>
      <c r="BW1533" s="19"/>
      <c r="BX1533" s="19"/>
      <c r="BY1533" s="19"/>
      <c r="BZ1533" s="19"/>
    </row>
    <row r="1534" hidden="1">
      <c r="A1534" s="20" t="s">
        <v>6</v>
      </c>
      <c r="B1534" s="20" t="s">
        <v>33</v>
      </c>
      <c r="C1534" s="21">
        <v>1693.0</v>
      </c>
      <c r="D1534" s="22">
        <v>44287.0</v>
      </c>
      <c r="E1534" s="23">
        <v>44462.0</v>
      </c>
      <c r="F1534" s="20" t="s">
        <v>100</v>
      </c>
      <c r="G1534" s="20" t="s">
        <v>101</v>
      </c>
      <c r="H1534" s="24">
        <v>2.0</v>
      </c>
      <c r="I1534" s="25">
        <v>175.0</v>
      </c>
      <c r="J1534" s="26" t="s">
        <v>34</v>
      </c>
      <c r="K1534" s="27">
        <v>0.0</v>
      </c>
      <c r="L1534" s="28" t="s">
        <v>35</v>
      </c>
      <c r="M1534" s="28">
        <v>100000.0</v>
      </c>
      <c r="N1534" s="33"/>
      <c r="O1534" s="33"/>
      <c r="P1534" s="34" t="s">
        <v>108</v>
      </c>
      <c r="Q1534" s="19"/>
      <c r="R1534" s="19"/>
      <c r="S1534" s="19"/>
      <c r="T1534" s="19"/>
      <c r="U1534" s="19"/>
      <c r="V1534" s="19"/>
      <c r="W1534" s="19"/>
      <c r="X1534" s="19"/>
      <c r="Y1534" s="19"/>
      <c r="Z1534" s="19"/>
      <c r="AA1534" s="19"/>
      <c r="AB1534" s="19"/>
      <c r="AC1534" s="19"/>
      <c r="AD1534" s="19"/>
      <c r="AE1534" s="19"/>
      <c r="AF1534" s="19"/>
      <c r="AG1534" s="19"/>
      <c r="AH1534" s="19"/>
      <c r="AI1534" s="19"/>
      <c r="AJ1534" s="19"/>
      <c r="AK1534" s="19"/>
      <c r="AL1534" s="19"/>
      <c r="AM1534" s="19"/>
      <c r="AN1534" s="19"/>
      <c r="AO1534" s="19"/>
      <c r="AP1534" s="19"/>
      <c r="AQ1534" s="19"/>
      <c r="AR1534" s="19"/>
      <c r="AS1534" s="19"/>
      <c r="AT1534" s="19"/>
      <c r="AU1534" s="19"/>
      <c r="AV1534" s="19"/>
      <c r="AW1534" s="19"/>
      <c r="AX1534" s="19"/>
      <c r="AY1534" s="19"/>
      <c r="AZ1534" s="19"/>
      <c r="BA1534" s="19"/>
      <c r="BB1534" s="19"/>
      <c r="BC1534" s="19"/>
      <c r="BD1534" s="19"/>
      <c r="BE1534" s="19"/>
      <c r="BF1534" s="19"/>
      <c r="BG1534" s="19"/>
      <c r="BH1534" s="19"/>
      <c r="BI1534" s="19"/>
      <c r="BJ1534" s="19"/>
      <c r="BK1534" s="19"/>
      <c r="BL1534" s="19"/>
      <c r="BM1534" s="19"/>
      <c r="BN1534" s="19"/>
      <c r="BO1534" s="19"/>
      <c r="BP1534" s="19"/>
      <c r="BQ1534" s="19"/>
      <c r="BR1534" s="19"/>
      <c r="BS1534" s="19"/>
      <c r="BT1534" s="19"/>
      <c r="BU1534" s="19"/>
      <c r="BV1534" s="19"/>
      <c r="BW1534" s="19"/>
      <c r="BX1534" s="19"/>
      <c r="BY1534" s="19"/>
      <c r="BZ1534" s="19"/>
    </row>
    <row r="1535" hidden="1">
      <c r="A1535" s="20" t="s">
        <v>6</v>
      </c>
      <c r="B1535" s="20" t="s">
        <v>33</v>
      </c>
      <c r="C1535" s="21">
        <v>1694.0</v>
      </c>
      <c r="D1535" s="22">
        <v>44287.0</v>
      </c>
      <c r="E1535" s="23">
        <v>44462.0</v>
      </c>
      <c r="F1535" s="20" t="s">
        <v>100</v>
      </c>
      <c r="G1535" s="20" t="s">
        <v>101</v>
      </c>
      <c r="H1535" s="24">
        <v>2.0</v>
      </c>
      <c r="I1535" s="25">
        <v>175.0</v>
      </c>
      <c r="J1535" s="26" t="s">
        <v>34</v>
      </c>
      <c r="K1535" s="27">
        <v>0.0</v>
      </c>
      <c r="L1535" s="28" t="s">
        <v>35</v>
      </c>
      <c r="M1535" s="28">
        <v>220000.0</v>
      </c>
      <c r="N1535" s="33"/>
      <c r="O1535" s="33"/>
      <c r="P1535" s="34" t="s">
        <v>108</v>
      </c>
      <c r="Q1535" s="19"/>
      <c r="R1535" s="19"/>
      <c r="S1535" s="19"/>
      <c r="T1535" s="19"/>
      <c r="U1535" s="19"/>
      <c r="V1535" s="19"/>
      <c r="W1535" s="19"/>
      <c r="X1535" s="19"/>
      <c r="Y1535" s="19"/>
      <c r="Z1535" s="19"/>
      <c r="AA1535" s="19"/>
      <c r="AB1535" s="19"/>
      <c r="AC1535" s="19"/>
      <c r="AD1535" s="19"/>
      <c r="AE1535" s="19"/>
      <c r="AF1535" s="19"/>
      <c r="AG1535" s="19"/>
      <c r="AH1535" s="19"/>
      <c r="AI1535" s="19"/>
      <c r="AJ1535" s="19"/>
      <c r="AK1535" s="19"/>
      <c r="AL1535" s="19"/>
      <c r="AM1535" s="19"/>
      <c r="AN1535" s="19"/>
      <c r="AO1535" s="19"/>
      <c r="AP1535" s="19"/>
      <c r="AQ1535" s="19"/>
      <c r="AR1535" s="19"/>
      <c r="AS1535" s="19"/>
      <c r="AT1535" s="19"/>
      <c r="AU1535" s="19"/>
      <c r="AV1535" s="19"/>
      <c r="AW1535" s="19"/>
      <c r="AX1535" s="19"/>
      <c r="AY1535" s="19"/>
      <c r="AZ1535" s="19"/>
      <c r="BA1535" s="19"/>
      <c r="BB1535" s="19"/>
      <c r="BC1535" s="19"/>
      <c r="BD1535" s="19"/>
      <c r="BE1535" s="19"/>
      <c r="BF1535" s="19"/>
      <c r="BG1535" s="19"/>
      <c r="BH1535" s="19"/>
      <c r="BI1535" s="19"/>
      <c r="BJ1535" s="19"/>
      <c r="BK1535" s="19"/>
      <c r="BL1535" s="19"/>
      <c r="BM1535" s="19"/>
      <c r="BN1535" s="19"/>
      <c r="BO1535" s="19"/>
      <c r="BP1535" s="19"/>
      <c r="BQ1535" s="19"/>
      <c r="BR1535" s="19"/>
      <c r="BS1535" s="19"/>
      <c r="BT1535" s="19"/>
      <c r="BU1535" s="19"/>
      <c r="BV1535" s="19"/>
      <c r="BW1535" s="19"/>
      <c r="BX1535" s="19"/>
      <c r="BY1535" s="19"/>
      <c r="BZ1535" s="19"/>
    </row>
    <row r="1536" hidden="1">
      <c r="A1536" s="20" t="s">
        <v>6</v>
      </c>
      <c r="B1536" s="20" t="s">
        <v>33</v>
      </c>
      <c r="C1536" s="21">
        <v>1695.0</v>
      </c>
      <c r="D1536" s="22">
        <v>44287.0</v>
      </c>
      <c r="E1536" s="23">
        <v>44462.0</v>
      </c>
      <c r="F1536" s="20" t="s">
        <v>100</v>
      </c>
      <c r="G1536" s="20" t="s">
        <v>101</v>
      </c>
      <c r="H1536" s="24">
        <v>2.0</v>
      </c>
      <c r="I1536" s="25">
        <v>175.0</v>
      </c>
      <c r="J1536" s="26" t="s">
        <v>34</v>
      </c>
      <c r="K1536" s="27">
        <v>0.0</v>
      </c>
      <c r="L1536" s="28" t="s">
        <v>35</v>
      </c>
      <c r="M1536" s="28">
        <v>0.0</v>
      </c>
      <c r="N1536" s="33"/>
      <c r="O1536" s="33"/>
      <c r="P1536" s="34" t="s">
        <v>108</v>
      </c>
      <c r="Q1536" s="19"/>
      <c r="R1536" s="19"/>
      <c r="S1536" s="19"/>
      <c r="T1536" s="19"/>
      <c r="U1536" s="19"/>
      <c r="V1536" s="19"/>
      <c r="W1536" s="19"/>
      <c r="X1536" s="19"/>
      <c r="Y1536" s="19"/>
      <c r="Z1536" s="19"/>
      <c r="AA1536" s="19"/>
      <c r="AB1536" s="19"/>
      <c r="AC1536" s="19"/>
      <c r="AD1536" s="19"/>
      <c r="AE1536" s="19"/>
      <c r="AF1536" s="19"/>
      <c r="AG1536" s="19"/>
      <c r="AH1536" s="19"/>
      <c r="AI1536" s="19"/>
      <c r="AJ1536" s="19"/>
      <c r="AK1536" s="19"/>
      <c r="AL1536" s="19"/>
      <c r="AM1536" s="19"/>
      <c r="AN1536" s="19"/>
      <c r="AO1536" s="19"/>
      <c r="AP1536" s="19"/>
      <c r="AQ1536" s="19"/>
      <c r="AR1536" s="19"/>
      <c r="AS1536" s="19"/>
      <c r="AT1536" s="19"/>
      <c r="AU1536" s="19"/>
      <c r="AV1536" s="19"/>
      <c r="AW1536" s="19"/>
      <c r="AX1536" s="19"/>
      <c r="AY1536" s="19"/>
      <c r="AZ1536" s="19"/>
      <c r="BA1536" s="19"/>
      <c r="BB1536" s="19"/>
      <c r="BC1536" s="19"/>
      <c r="BD1536" s="19"/>
      <c r="BE1536" s="19"/>
      <c r="BF1536" s="19"/>
      <c r="BG1536" s="19"/>
      <c r="BH1536" s="19"/>
      <c r="BI1536" s="19"/>
      <c r="BJ1536" s="19"/>
      <c r="BK1536" s="19"/>
      <c r="BL1536" s="19"/>
      <c r="BM1536" s="19"/>
      <c r="BN1536" s="19"/>
      <c r="BO1536" s="19"/>
      <c r="BP1536" s="19"/>
      <c r="BQ1536" s="19"/>
      <c r="BR1536" s="19"/>
      <c r="BS1536" s="19"/>
      <c r="BT1536" s="19"/>
      <c r="BU1536" s="19"/>
      <c r="BV1536" s="19"/>
      <c r="BW1536" s="19"/>
      <c r="BX1536" s="19"/>
      <c r="BY1536" s="19"/>
      <c r="BZ1536" s="19"/>
    </row>
    <row r="1537" hidden="1">
      <c r="A1537" s="20" t="s">
        <v>6</v>
      </c>
      <c r="B1537" s="20" t="s">
        <v>33</v>
      </c>
      <c r="C1537" s="21">
        <v>1696.0</v>
      </c>
      <c r="D1537" s="22">
        <v>44287.0</v>
      </c>
      <c r="E1537" s="23">
        <v>44462.0</v>
      </c>
      <c r="F1537" s="20" t="s">
        <v>100</v>
      </c>
      <c r="G1537" s="20" t="s">
        <v>101</v>
      </c>
      <c r="H1537" s="24">
        <v>2.0</v>
      </c>
      <c r="I1537" s="25">
        <v>175.0</v>
      </c>
      <c r="J1537" s="26" t="s">
        <v>34</v>
      </c>
      <c r="K1537" s="27">
        <v>0.0</v>
      </c>
      <c r="L1537" s="28" t="s">
        <v>35</v>
      </c>
      <c r="M1537" s="28">
        <v>220000.0</v>
      </c>
      <c r="N1537" s="33"/>
      <c r="O1537" s="33"/>
      <c r="P1537" s="34" t="s">
        <v>108</v>
      </c>
      <c r="Q1537" s="19"/>
      <c r="R1537" s="19"/>
      <c r="S1537" s="19"/>
      <c r="T1537" s="19"/>
      <c r="U1537" s="19"/>
      <c r="V1537" s="19"/>
      <c r="W1537" s="19"/>
      <c r="X1537" s="19"/>
      <c r="Y1537" s="19"/>
      <c r="Z1537" s="19"/>
      <c r="AA1537" s="19"/>
      <c r="AB1537" s="19"/>
      <c r="AC1537" s="19"/>
      <c r="AD1537" s="19"/>
      <c r="AE1537" s="19"/>
      <c r="AF1537" s="19"/>
      <c r="AG1537" s="19"/>
      <c r="AH1537" s="19"/>
      <c r="AI1537" s="19"/>
      <c r="AJ1537" s="19"/>
      <c r="AK1537" s="19"/>
      <c r="AL1537" s="19"/>
      <c r="AM1537" s="19"/>
      <c r="AN1537" s="19"/>
      <c r="AO1537" s="19"/>
      <c r="AP1537" s="19"/>
      <c r="AQ1537" s="19"/>
      <c r="AR1537" s="19"/>
      <c r="AS1537" s="19"/>
      <c r="AT1537" s="19"/>
      <c r="AU1537" s="19"/>
      <c r="AV1537" s="19"/>
      <c r="AW1537" s="19"/>
      <c r="AX1537" s="19"/>
      <c r="AY1537" s="19"/>
      <c r="AZ1537" s="19"/>
      <c r="BA1537" s="19"/>
      <c r="BB1537" s="19"/>
      <c r="BC1537" s="19"/>
      <c r="BD1537" s="19"/>
      <c r="BE1537" s="19"/>
      <c r="BF1537" s="19"/>
      <c r="BG1537" s="19"/>
      <c r="BH1537" s="19"/>
      <c r="BI1537" s="19"/>
      <c r="BJ1537" s="19"/>
      <c r="BK1537" s="19"/>
      <c r="BL1537" s="19"/>
      <c r="BM1537" s="19"/>
      <c r="BN1537" s="19"/>
      <c r="BO1537" s="19"/>
      <c r="BP1537" s="19"/>
      <c r="BQ1537" s="19"/>
      <c r="BR1537" s="19"/>
      <c r="BS1537" s="19"/>
      <c r="BT1537" s="19"/>
      <c r="BU1537" s="19"/>
      <c r="BV1537" s="19"/>
      <c r="BW1537" s="19"/>
      <c r="BX1537" s="19"/>
      <c r="BY1537" s="19"/>
      <c r="BZ1537" s="19"/>
    </row>
    <row r="1538">
      <c r="A1538" s="20" t="s">
        <v>7</v>
      </c>
      <c r="B1538" s="20" t="s">
        <v>38</v>
      </c>
      <c r="C1538" s="21">
        <v>91.0</v>
      </c>
      <c r="D1538" s="22">
        <v>43835.0</v>
      </c>
      <c r="E1538" s="23">
        <v>43902.0</v>
      </c>
      <c r="F1538" s="20" t="s">
        <v>87</v>
      </c>
      <c r="G1538" s="20" t="s">
        <v>29</v>
      </c>
      <c r="H1538" s="24">
        <v>1.0</v>
      </c>
      <c r="I1538" s="25">
        <v>85.0</v>
      </c>
      <c r="J1538" s="26" t="s">
        <v>30</v>
      </c>
      <c r="K1538" s="27">
        <v>1.0</v>
      </c>
      <c r="L1538" s="28" t="s">
        <v>31</v>
      </c>
      <c r="M1538" s="28">
        <v>31250.0</v>
      </c>
      <c r="N1538" s="33"/>
      <c r="O1538" s="33"/>
      <c r="P1538" s="36" t="s">
        <v>130</v>
      </c>
      <c r="Q1538" s="19"/>
      <c r="R1538" s="19"/>
      <c r="S1538" s="19"/>
      <c r="T1538" s="31">
        <f t="shared" ref="T1538:T1548" si="17">IF(ROUNDUP(MONTH(E1538)/3,0)-1=0,4,ROUNDUP(MONTH(E1538)/3,0)-1)</f>
        <v>4</v>
      </c>
      <c r="U1538" s="19"/>
      <c r="V1538" s="19"/>
      <c r="W1538" s="19"/>
      <c r="X1538" s="19"/>
      <c r="Y1538" s="19"/>
      <c r="Z1538" s="19"/>
      <c r="AA1538" s="19"/>
      <c r="AB1538" s="19"/>
      <c r="AC1538" s="19"/>
      <c r="AD1538" s="19"/>
      <c r="AE1538" s="19"/>
      <c r="AF1538" s="19"/>
      <c r="AG1538" s="19"/>
      <c r="AH1538" s="19"/>
      <c r="AI1538" s="19"/>
      <c r="AJ1538" s="19"/>
      <c r="AK1538" s="19"/>
      <c r="AL1538" s="19"/>
      <c r="AM1538" s="19"/>
      <c r="AN1538" s="19"/>
      <c r="AO1538" s="19"/>
      <c r="AP1538" s="19"/>
      <c r="AQ1538" s="19"/>
      <c r="AR1538" s="19"/>
      <c r="AS1538" s="19"/>
      <c r="AT1538" s="19"/>
      <c r="AU1538" s="19"/>
      <c r="AV1538" s="19"/>
      <c r="AW1538" s="19"/>
      <c r="AX1538" s="19"/>
      <c r="AY1538" s="19"/>
      <c r="AZ1538" s="19"/>
      <c r="BA1538" s="19"/>
      <c r="BB1538" s="19"/>
      <c r="BC1538" s="19"/>
      <c r="BD1538" s="19"/>
      <c r="BE1538" s="19"/>
      <c r="BF1538" s="19"/>
      <c r="BG1538" s="19"/>
      <c r="BH1538" s="19"/>
      <c r="BI1538" s="19"/>
      <c r="BJ1538" s="19"/>
      <c r="BK1538" s="19"/>
      <c r="BL1538" s="19"/>
      <c r="BM1538" s="19"/>
      <c r="BN1538" s="19"/>
      <c r="BO1538" s="19"/>
      <c r="BP1538" s="19"/>
      <c r="BQ1538" s="19"/>
      <c r="BR1538" s="19"/>
      <c r="BS1538" s="19"/>
      <c r="BT1538" s="19"/>
      <c r="BU1538" s="19"/>
      <c r="BV1538" s="19"/>
      <c r="BW1538" s="19"/>
      <c r="BX1538" s="19"/>
      <c r="BY1538" s="19"/>
      <c r="BZ1538" s="19"/>
    </row>
    <row r="1539">
      <c r="A1539" s="20" t="s">
        <v>7</v>
      </c>
      <c r="B1539" s="20" t="s">
        <v>38</v>
      </c>
      <c r="C1539" s="21">
        <v>92.0</v>
      </c>
      <c r="D1539" s="22">
        <v>43835.0</v>
      </c>
      <c r="E1539" s="23">
        <v>43902.0</v>
      </c>
      <c r="F1539" s="20" t="s">
        <v>87</v>
      </c>
      <c r="G1539" s="20" t="s">
        <v>29</v>
      </c>
      <c r="H1539" s="24">
        <v>1.0</v>
      </c>
      <c r="I1539" s="25">
        <v>85.0</v>
      </c>
      <c r="J1539" s="26" t="s">
        <v>30</v>
      </c>
      <c r="K1539" s="27">
        <v>1.0</v>
      </c>
      <c r="L1539" s="28" t="s">
        <v>31</v>
      </c>
      <c r="M1539" s="28">
        <v>31250.0</v>
      </c>
      <c r="N1539" s="33"/>
      <c r="O1539" s="33"/>
      <c r="P1539" s="26" t="s">
        <v>130</v>
      </c>
      <c r="Q1539" s="19"/>
      <c r="R1539" s="19"/>
      <c r="S1539" s="19"/>
      <c r="T1539" s="31">
        <f t="shared" si="17"/>
        <v>4</v>
      </c>
      <c r="U1539" s="19"/>
      <c r="V1539" s="19"/>
      <c r="W1539" s="19"/>
      <c r="X1539" s="19"/>
      <c r="Y1539" s="19"/>
      <c r="Z1539" s="19"/>
      <c r="AA1539" s="19"/>
      <c r="AB1539" s="19"/>
      <c r="AC1539" s="19"/>
      <c r="AD1539" s="19"/>
      <c r="AE1539" s="19"/>
      <c r="AF1539" s="19"/>
      <c r="AG1539" s="19"/>
      <c r="AH1539" s="19"/>
      <c r="AI1539" s="19"/>
      <c r="AJ1539" s="19"/>
      <c r="AK1539" s="19"/>
      <c r="AL1539" s="19"/>
      <c r="AM1539" s="19"/>
      <c r="AN1539" s="19"/>
      <c r="AO1539" s="19"/>
      <c r="AP1539" s="19"/>
      <c r="AQ1539" s="19"/>
      <c r="AR1539" s="19"/>
      <c r="AS1539" s="19"/>
      <c r="AT1539" s="19"/>
      <c r="AU1539" s="19"/>
      <c r="AV1539" s="19"/>
      <c r="AW1539" s="19"/>
      <c r="AX1539" s="19"/>
      <c r="AY1539" s="19"/>
      <c r="AZ1539" s="19"/>
      <c r="BA1539" s="19"/>
      <c r="BB1539" s="19"/>
      <c r="BC1539" s="19"/>
      <c r="BD1539" s="19"/>
      <c r="BE1539" s="19"/>
      <c r="BF1539" s="19"/>
      <c r="BG1539" s="19"/>
      <c r="BH1539" s="19"/>
      <c r="BI1539" s="19"/>
      <c r="BJ1539" s="19"/>
      <c r="BK1539" s="19"/>
      <c r="BL1539" s="19"/>
      <c r="BM1539" s="19"/>
      <c r="BN1539" s="19"/>
      <c r="BO1539" s="19"/>
      <c r="BP1539" s="19"/>
      <c r="BQ1539" s="19"/>
      <c r="BR1539" s="19"/>
      <c r="BS1539" s="19"/>
      <c r="BT1539" s="19"/>
      <c r="BU1539" s="19"/>
      <c r="BV1539" s="19"/>
      <c r="BW1539" s="19"/>
      <c r="BX1539" s="19"/>
      <c r="BY1539" s="19"/>
      <c r="BZ1539" s="19"/>
    </row>
    <row r="1540">
      <c r="A1540" s="20" t="s">
        <v>7</v>
      </c>
      <c r="B1540" s="20" t="s">
        <v>38</v>
      </c>
      <c r="C1540" s="21">
        <v>93.0</v>
      </c>
      <c r="D1540" s="22">
        <v>43835.0</v>
      </c>
      <c r="E1540" s="23">
        <v>43902.0</v>
      </c>
      <c r="F1540" s="20" t="s">
        <v>87</v>
      </c>
      <c r="G1540" s="20" t="s">
        <v>29</v>
      </c>
      <c r="H1540" s="24">
        <v>1.0</v>
      </c>
      <c r="I1540" s="25">
        <v>85.0</v>
      </c>
      <c r="J1540" s="26" t="s">
        <v>30</v>
      </c>
      <c r="K1540" s="27">
        <v>1.0</v>
      </c>
      <c r="L1540" s="28" t="s">
        <v>31</v>
      </c>
      <c r="M1540" s="28">
        <v>31250.0</v>
      </c>
      <c r="N1540" s="33"/>
      <c r="O1540" s="33"/>
      <c r="P1540" s="36" t="s">
        <v>130</v>
      </c>
      <c r="Q1540" s="37"/>
      <c r="R1540" s="37"/>
      <c r="S1540" s="19"/>
      <c r="T1540" s="31">
        <f t="shared" si="17"/>
        <v>4</v>
      </c>
      <c r="U1540" s="19"/>
      <c r="V1540" s="19"/>
      <c r="W1540" s="19"/>
      <c r="X1540" s="19"/>
      <c r="Y1540" s="19"/>
      <c r="Z1540" s="19"/>
      <c r="AA1540" s="19"/>
      <c r="AB1540" s="19"/>
      <c r="AC1540" s="19"/>
      <c r="AD1540" s="19"/>
      <c r="AE1540" s="19"/>
      <c r="AF1540" s="19"/>
      <c r="AG1540" s="19"/>
      <c r="AH1540" s="19"/>
      <c r="AI1540" s="19"/>
      <c r="AJ1540" s="19"/>
      <c r="AK1540" s="19"/>
      <c r="AL1540" s="19"/>
      <c r="AM1540" s="19"/>
      <c r="AN1540" s="19"/>
      <c r="AO1540" s="19"/>
      <c r="AP1540" s="19"/>
      <c r="AQ1540" s="19"/>
      <c r="AR1540" s="19"/>
      <c r="AS1540" s="19"/>
      <c r="AT1540" s="19"/>
      <c r="AU1540" s="19"/>
      <c r="AV1540" s="19"/>
      <c r="AW1540" s="19"/>
      <c r="AX1540" s="19"/>
      <c r="AY1540" s="19"/>
      <c r="AZ1540" s="19"/>
      <c r="BA1540" s="19"/>
      <c r="BB1540" s="19"/>
      <c r="BC1540" s="19"/>
      <c r="BD1540" s="19"/>
      <c r="BE1540" s="19"/>
      <c r="BF1540" s="19"/>
      <c r="BG1540" s="19"/>
      <c r="BH1540" s="19"/>
      <c r="BI1540" s="19"/>
      <c r="BJ1540" s="19"/>
      <c r="BK1540" s="19"/>
      <c r="BL1540" s="19"/>
      <c r="BM1540" s="19"/>
      <c r="BN1540" s="19"/>
      <c r="BO1540" s="19"/>
      <c r="BP1540" s="19"/>
      <c r="BQ1540" s="19"/>
      <c r="BR1540" s="19"/>
      <c r="BS1540" s="19"/>
      <c r="BT1540" s="19"/>
      <c r="BU1540" s="19"/>
      <c r="BV1540" s="19"/>
      <c r="BW1540" s="19"/>
      <c r="BX1540" s="19"/>
      <c r="BY1540" s="19"/>
      <c r="BZ1540" s="19"/>
    </row>
    <row r="1541">
      <c r="A1541" s="20" t="s">
        <v>7</v>
      </c>
      <c r="B1541" s="20" t="s">
        <v>38</v>
      </c>
      <c r="C1541" s="21">
        <v>94.0</v>
      </c>
      <c r="D1541" s="22">
        <v>43835.0</v>
      </c>
      <c r="E1541" s="23">
        <v>43902.0</v>
      </c>
      <c r="F1541" s="20" t="s">
        <v>87</v>
      </c>
      <c r="G1541" s="20" t="s">
        <v>29</v>
      </c>
      <c r="H1541" s="24">
        <v>1.0</v>
      </c>
      <c r="I1541" s="25">
        <v>85.0</v>
      </c>
      <c r="J1541" s="26" t="s">
        <v>30</v>
      </c>
      <c r="K1541" s="27">
        <v>1.0</v>
      </c>
      <c r="L1541" s="28" t="s">
        <v>31</v>
      </c>
      <c r="M1541" s="28">
        <v>31250.0</v>
      </c>
      <c r="N1541" s="33"/>
      <c r="O1541" s="33"/>
      <c r="P1541" s="36" t="s">
        <v>130</v>
      </c>
      <c r="Q1541" s="37"/>
      <c r="R1541" s="19"/>
      <c r="S1541" s="19"/>
      <c r="T1541" s="31">
        <f t="shared" si="17"/>
        <v>4</v>
      </c>
      <c r="U1541" s="19"/>
      <c r="V1541" s="19"/>
      <c r="W1541" s="19"/>
      <c r="X1541" s="19"/>
      <c r="Y1541" s="19"/>
      <c r="Z1541" s="19"/>
      <c r="AA1541" s="19"/>
      <c r="AB1541" s="19"/>
      <c r="AC1541" s="19"/>
      <c r="AD1541" s="19"/>
      <c r="AE1541" s="19"/>
      <c r="AF1541" s="19"/>
      <c r="AG1541" s="19"/>
      <c r="AH1541" s="19"/>
      <c r="AI1541" s="19"/>
      <c r="AJ1541" s="19"/>
      <c r="AK1541" s="19"/>
      <c r="AL1541" s="19"/>
      <c r="AM1541" s="19"/>
      <c r="AN1541" s="19"/>
      <c r="AO1541" s="19"/>
      <c r="AP1541" s="19"/>
      <c r="AQ1541" s="19"/>
      <c r="AR1541" s="19"/>
      <c r="AS1541" s="19"/>
      <c r="AT1541" s="19"/>
      <c r="AU1541" s="19"/>
      <c r="AV1541" s="19"/>
      <c r="AW1541" s="19"/>
      <c r="AX1541" s="19"/>
      <c r="AY1541" s="19"/>
      <c r="AZ1541" s="19"/>
      <c r="BA1541" s="19"/>
      <c r="BB1541" s="19"/>
      <c r="BC1541" s="19"/>
      <c r="BD1541" s="19"/>
      <c r="BE1541" s="19"/>
      <c r="BF1541" s="19"/>
      <c r="BG1541" s="19"/>
      <c r="BH1541" s="19"/>
      <c r="BI1541" s="19"/>
      <c r="BJ1541" s="19"/>
      <c r="BK1541" s="19"/>
      <c r="BL1541" s="19"/>
      <c r="BM1541" s="19"/>
      <c r="BN1541" s="19"/>
      <c r="BO1541" s="19"/>
      <c r="BP1541" s="19"/>
      <c r="BQ1541" s="19"/>
      <c r="BR1541" s="19"/>
      <c r="BS1541" s="19"/>
      <c r="BT1541" s="19"/>
      <c r="BU1541" s="19"/>
      <c r="BV1541" s="19"/>
      <c r="BW1541" s="19"/>
      <c r="BX1541" s="19"/>
      <c r="BY1541" s="19"/>
      <c r="BZ1541" s="19"/>
    </row>
    <row r="1542">
      <c r="A1542" s="20" t="s">
        <v>7</v>
      </c>
      <c r="B1542" s="20" t="s">
        <v>38</v>
      </c>
      <c r="C1542" s="21">
        <v>95.0</v>
      </c>
      <c r="D1542" s="22">
        <v>43835.0</v>
      </c>
      <c r="E1542" s="23">
        <v>43902.0</v>
      </c>
      <c r="F1542" s="20" t="s">
        <v>87</v>
      </c>
      <c r="G1542" s="20" t="s">
        <v>29</v>
      </c>
      <c r="H1542" s="24">
        <v>1.0</v>
      </c>
      <c r="I1542" s="25">
        <v>85.0</v>
      </c>
      <c r="J1542" s="26" t="s">
        <v>30</v>
      </c>
      <c r="K1542" s="27">
        <v>1.0</v>
      </c>
      <c r="L1542" s="28" t="s">
        <v>31</v>
      </c>
      <c r="M1542" s="28">
        <v>31250.0</v>
      </c>
      <c r="N1542" s="33"/>
      <c r="O1542" s="33"/>
      <c r="P1542" s="26" t="s">
        <v>130</v>
      </c>
      <c r="Q1542" s="19"/>
      <c r="R1542" s="19"/>
      <c r="S1542" s="19"/>
      <c r="T1542" s="31">
        <f t="shared" si="17"/>
        <v>4</v>
      </c>
      <c r="U1542" s="19"/>
      <c r="V1542" s="19"/>
      <c r="W1542" s="19"/>
      <c r="X1542" s="19"/>
      <c r="Y1542" s="19"/>
      <c r="Z1542" s="19"/>
      <c r="AA1542" s="19"/>
      <c r="AB1542" s="19"/>
      <c r="AC1542" s="19"/>
      <c r="AD1542" s="19"/>
      <c r="AE1542" s="19"/>
      <c r="AF1542" s="19"/>
      <c r="AG1542" s="19"/>
      <c r="AH1542" s="19"/>
      <c r="AI1542" s="19"/>
      <c r="AJ1542" s="19"/>
      <c r="AK1542" s="19"/>
      <c r="AL1542" s="19"/>
      <c r="AM1542" s="19"/>
      <c r="AN1542" s="19"/>
      <c r="AO1542" s="19"/>
      <c r="AP1542" s="19"/>
      <c r="AQ1542" s="19"/>
      <c r="AR1542" s="19"/>
      <c r="AS1542" s="19"/>
      <c r="AT1542" s="19"/>
      <c r="AU1542" s="19"/>
      <c r="AV1542" s="19"/>
      <c r="AW1542" s="19"/>
      <c r="AX1542" s="19"/>
      <c r="AY1542" s="19"/>
      <c r="AZ1542" s="19"/>
      <c r="BA1542" s="19"/>
      <c r="BB1542" s="19"/>
      <c r="BC1542" s="19"/>
      <c r="BD1542" s="19"/>
      <c r="BE1542" s="19"/>
      <c r="BF1542" s="19"/>
      <c r="BG1542" s="19"/>
      <c r="BH1542" s="19"/>
      <c r="BI1542" s="19"/>
      <c r="BJ1542" s="19"/>
      <c r="BK1542" s="19"/>
      <c r="BL1542" s="19"/>
      <c r="BM1542" s="19"/>
      <c r="BN1542" s="19"/>
      <c r="BO1542" s="19"/>
      <c r="BP1542" s="19"/>
      <c r="BQ1542" s="19"/>
      <c r="BR1542" s="19"/>
      <c r="BS1542" s="19"/>
      <c r="BT1542" s="19"/>
      <c r="BU1542" s="19"/>
      <c r="BV1542" s="19"/>
      <c r="BW1542" s="19"/>
      <c r="BX1542" s="19"/>
      <c r="BY1542" s="19"/>
      <c r="BZ1542" s="19"/>
    </row>
    <row r="1543">
      <c r="A1543" s="20" t="s">
        <v>7</v>
      </c>
      <c r="B1543" s="20" t="s">
        <v>38</v>
      </c>
      <c r="C1543" s="21">
        <v>96.0</v>
      </c>
      <c r="D1543" s="22">
        <v>43835.0</v>
      </c>
      <c r="E1543" s="23">
        <v>43902.0</v>
      </c>
      <c r="F1543" s="20" t="s">
        <v>87</v>
      </c>
      <c r="G1543" s="20" t="s">
        <v>29</v>
      </c>
      <c r="H1543" s="24">
        <v>1.0</v>
      </c>
      <c r="I1543" s="25">
        <v>85.0</v>
      </c>
      <c r="J1543" s="26" t="s">
        <v>30</v>
      </c>
      <c r="K1543" s="27">
        <v>1.0</v>
      </c>
      <c r="L1543" s="28" t="s">
        <v>31</v>
      </c>
      <c r="M1543" s="28">
        <v>31250.0</v>
      </c>
      <c r="N1543" s="33"/>
      <c r="O1543" s="33"/>
      <c r="P1543" s="36" t="s">
        <v>130</v>
      </c>
      <c r="Q1543" s="37"/>
      <c r="R1543" s="37"/>
      <c r="S1543" s="19"/>
      <c r="T1543" s="31">
        <f t="shared" si="17"/>
        <v>4</v>
      </c>
      <c r="U1543" s="19"/>
      <c r="V1543" s="19"/>
      <c r="W1543" s="19"/>
      <c r="X1543" s="19"/>
      <c r="Y1543" s="19"/>
      <c r="Z1543" s="19"/>
      <c r="AA1543" s="19"/>
      <c r="AB1543" s="19"/>
      <c r="AC1543" s="19"/>
      <c r="AD1543" s="19"/>
      <c r="AE1543" s="19"/>
      <c r="AF1543" s="19"/>
      <c r="AG1543" s="19"/>
      <c r="AH1543" s="19"/>
      <c r="AI1543" s="19"/>
      <c r="AJ1543" s="19"/>
      <c r="AK1543" s="19"/>
      <c r="AL1543" s="19"/>
      <c r="AM1543" s="19"/>
      <c r="AN1543" s="19"/>
      <c r="AO1543" s="19"/>
      <c r="AP1543" s="19"/>
      <c r="AQ1543" s="19"/>
      <c r="AR1543" s="19"/>
      <c r="AS1543" s="19"/>
      <c r="AT1543" s="19"/>
      <c r="AU1543" s="19"/>
      <c r="AV1543" s="19"/>
      <c r="AW1543" s="19"/>
      <c r="AX1543" s="19"/>
      <c r="AY1543" s="19"/>
      <c r="AZ1543" s="19"/>
      <c r="BA1543" s="19"/>
      <c r="BB1543" s="19"/>
      <c r="BC1543" s="19"/>
      <c r="BD1543" s="19"/>
      <c r="BE1543" s="19"/>
      <c r="BF1543" s="19"/>
      <c r="BG1543" s="19"/>
      <c r="BH1543" s="19"/>
      <c r="BI1543" s="19"/>
      <c r="BJ1543" s="19"/>
      <c r="BK1543" s="19"/>
      <c r="BL1543" s="19"/>
      <c r="BM1543" s="19"/>
      <c r="BN1543" s="19"/>
      <c r="BO1543" s="19"/>
      <c r="BP1543" s="19"/>
      <c r="BQ1543" s="19"/>
      <c r="BR1543" s="19"/>
      <c r="BS1543" s="19"/>
      <c r="BT1543" s="19"/>
      <c r="BU1543" s="19"/>
      <c r="BV1543" s="19"/>
      <c r="BW1543" s="19"/>
      <c r="BX1543" s="19"/>
      <c r="BY1543" s="19"/>
      <c r="BZ1543" s="19"/>
    </row>
    <row r="1544">
      <c r="A1544" s="20" t="s">
        <v>7</v>
      </c>
      <c r="B1544" s="20" t="s">
        <v>38</v>
      </c>
      <c r="C1544" s="21">
        <v>97.0</v>
      </c>
      <c r="D1544" s="22">
        <v>43835.0</v>
      </c>
      <c r="E1544" s="23">
        <v>43902.0</v>
      </c>
      <c r="F1544" s="20" t="s">
        <v>87</v>
      </c>
      <c r="G1544" s="20" t="s">
        <v>29</v>
      </c>
      <c r="H1544" s="24">
        <v>1.0</v>
      </c>
      <c r="I1544" s="25">
        <v>85.0</v>
      </c>
      <c r="J1544" s="26" t="s">
        <v>30</v>
      </c>
      <c r="K1544" s="27">
        <v>1.0</v>
      </c>
      <c r="L1544" s="28" t="s">
        <v>31</v>
      </c>
      <c r="M1544" s="28">
        <v>31250.0</v>
      </c>
      <c r="N1544" s="33"/>
      <c r="O1544" s="33"/>
      <c r="P1544" s="26" t="s">
        <v>130</v>
      </c>
      <c r="Q1544" s="19"/>
      <c r="R1544" s="19"/>
      <c r="S1544" s="19"/>
      <c r="T1544" s="31">
        <f t="shared" si="17"/>
        <v>4</v>
      </c>
      <c r="U1544" s="19"/>
      <c r="V1544" s="19"/>
      <c r="W1544" s="19"/>
      <c r="X1544" s="19"/>
      <c r="Y1544" s="19"/>
      <c r="Z1544" s="19"/>
      <c r="AA1544" s="19"/>
      <c r="AB1544" s="19"/>
      <c r="AC1544" s="19"/>
      <c r="AD1544" s="19"/>
      <c r="AE1544" s="19"/>
      <c r="AF1544" s="19"/>
      <c r="AG1544" s="19"/>
      <c r="AH1544" s="19"/>
      <c r="AI1544" s="19"/>
      <c r="AJ1544" s="19"/>
      <c r="AK1544" s="19"/>
      <c r="AL1544" s="19"/>
      <c r="AM1544" s="19"/>
      <c r="AN1544" s="19"/>
      <c r="AO1544" s="19"/>
      <c r="AP1544" s="19"/>
      <c r="AQ1544" s="19"/>
      <c r="AR1544" s="19"/>
      <c r="AS1544" s="19"/>
      <c r="AT1544" s="19"/>
      <c r="AU1544" s="19"/>
      <c r="AV1544" s="19"/>
      <c r="AW1544" s="19"/>
      <c r="AX1544" s="19"/>
      <c r="AY1544" s="19"/>
      <c r="AZ1544" s="19"/>
      <c r="BA1544" s="19"/>
      <c r="BB1544" s="19"/>
      <c r="BC1544" s="19"/>
      <c r="BD1544" s="19"/>
      <c r="BE1544" s="19"/>
      <c r="BF1544" s="19"/>
      <c r="BG1544" s="19"/>
      <c r="BH1544" s="19"/>
      <c r="BI1544" s="19"/>
      <c r="BJ1544" s="19"/>
      <c r="BK1544" s="19"/>
      <c r="BL1544" s="19"/>
      <c r="BM1544" s="19"/>
      <c r="BN1544" s="19"/>
      <c r="BO1544" s="19"/>
      <c r="BP1544" s="19"/>
      <c r="BQ1544" s="19"/>
      <c r="BR1544" s="19"/>
      <c r="BS1544" s="19"/>
      <c r="BT1544" s="19"/>
      <c r="BU1544" s="19"/>
      <c r="BV1544" s="19"/>
      <c r="BW1544" s="19"/>
      <c r="BX1544" s="19"/>
      <c r="BY1544" s="19"/>
      <c r="BZ1544" s="19"/>
    </row>
    <row r="1545">
      <c r="A1545" s="20" t="s">
        <v>7</v>
      </c>
      <c r="B1545" s="20" t="s">
        <v>38</v>
      </c>
      <c r="C1545" s="21">
        <v>98.0</v>
      </c>
      <c r="D1545" s="22">
        <v>43835.0</v>
      </c>
      <c r="E1545" s="23">
        <v>43902.0</v>
      </c>
      <c r="F1545" s="20" t="s">
        <v>87</v>
      </c>
      <c r="G1545" s="20" t="s">
        <v>29</v>
      </c>
      <c r="H1545" s="24">
        <v>1.0</v>
      </c>
      <c r="I1545" s="25">
        <v>85.0</v>
      </c>
      <c r="J1545" s="26" t="s">
        <v>30</v>
      </c>
      <c r="K1545" s="27">
        <v>1.0</v>
      </c>
      <c r="L1545" s="28" t="s">
        <v>31</v>
      </c>
      <c r="M1545" s="28">
        <v>31250.0</v>
      </c>
      <c r="N1545" s="33"/>
      <c r="O1545" s="33"/>
      <c r="P1545" s="36" t="s">
        <v>130</v>
      </c>
      <c r="Q1545" s="19"/>
      <c r="R1545" s="19"/>
      <c r="S1545" s="19"/>
      <c r="T1545" s="31">
        <f t="shared" si="17"/>
        <v>4</v>
      </c>
      <c r="U1545" s="19"/>
      <c r="V1545" s="19"/>
      <c r="W1545" s="19"/>
      <c r="X1545" s="19"/>
      <c r="Y1545" s="19"/>
      <c r="Z1545" s="19"/>
      <c r="AA1545" s="19"/>
      <c r="AB1545" s="19"/>
      <c r="AC1545" s="19"/>
      <c r="AD1545" s="19"/>
      <c r="AE1545" s="19"/>
      <c r="AF1545" s="19"/>
      <c r="AG1545" s="19"/>
      <c r="AH1545" s="19"/>
      <c r="AI1545" s="19"/>
      <c r="AJ1545" s="19"/>
      <c r="AK1545" s="19"/>
      <c r="AL1545" s="19"/>
      <c r="AM1545" s="19"/>
      <c r="AN1545" s="19"/>
      <c r="AO1545" s="19"/>
      <c r="AP1545" s="19"/>
      <c r="AQ1545" s="19"/>
      <c r="AR1545" s="19"/>
      <c r="AS1545" s="19"/>
      <c r="AT1545" s="19"/>
      <c r="AU1545" s="19"/>
      <c r="AV1545" s="19"/>
      <c r="AW1545" s="19"/>
      <c r="AX1545" s="19"/>
      <c r="AY1545" s="19"/>
      <c r="AZ1545" s="19"/>
      <c r="BA1545" s="19"/>
      <c r="BB1545" s="19"/>
      <c r="BC1545" s="19"/>
      <c r="BD1545" s="19"/>
      <c r="BE1545" s="19"/>
      <c r="BF1545" s="19"/>
      <c r="BG1545" s="19"/>
      <c r="BH1545" s="19"/>
      <c r="BI1545" s="19"/>
      <c r="BJ1545" s="19"/>
      <c r="BK1545" s="19"/>
      <c r="BL1545" s="19"/>
      <c r="BM1545" s="19"/>
      <c r="BN1545" s="19"/>
      <c r="BO1545" s="19"/>
      <c r="BP1545" s="19"/>
      <c r="BQ1545" s="19"/>
      <c r="BR1545" s="19"/>
      <c r="BS1545" s="19"/>
      <c r="BT1545" s="19"/>
      <c r="BU1545" s="19"/>
      <c r="BV1545" s="19"/>
      <c r="BW1545" s="19"/>
      <c r="BX1545" s="19"/>
      <c r="BY1545" s="19"/>
      <c r="BZ1545" s="19"/>
    </row>
    <row r="1546">
      <c r="A1546" s="20" t="s">
        <v>7</v>
      </c>
      <c r="B1546" s="20" t="s">
        <v>38</v>
      </c>
      <c r="C1546" s="21">
        <v>99.0</v>
      </c>
      <c r="D1546" s="22">
        <v>43835.0</v>
      </c>
      <c r="E1546" s="23">
        <v>43902.0</v>
      </c>
      <c r="F1546" s="20" t="s">
        <v>87</v>
      </c>
      <c r="G1546" s="20" t="s">
        <v>29</v>
      </c>
      <c r="H1546" s="24">
        <v>1.0</v>
      </c>
      <c r="I1546" s="25">
        <v>85.0</v>
      </c>
      <c r="J1546" s="26" t="s">
        <v>30</v>
      </c>
      <c r="K1546" s="27">
        <v>1.0</v>
      </c>
      <c r="L1546" s="28" t="s">
        <v>31</v>
      </c>
      <c r="M1546" s="28">
        <v>31250.0</v>
      </c>
      <c r="N1546" s="33"/>
      <c r="O1546" s="33"/>
      <c r="P1546" s="36" t="s">
        <v>130</v>
      </c>
      <c r="Q1546" s="19"/>
      <c r="R1546" s="19"/>
      <c r="S1546" s="19"/>
      <c r="T1546" s="31">
        <f t="shared" si="17"/>
        <v>4</v>
      </c>
      <c r="U1546" s="19"/>
      <c r="V1546" s="19"/>
      <c r="W1546" s="19"/>
      <c r="X1546" s="19"/>
      <c r="Y1546" s="19"/>
      <c r="Z1546" s="19"/>
      <c r="AA1546" s="19"/>
      <c r="AB1546" s="19"/>
      <c r="AC1546" s="19"/>
      <c r="AD1546" s="19"/>
      <c r="AE1546" s="19"/>
      <c r="AF1546" s="19"/>
      <c r="AG1546" s="19"/>
      <c r="AH1546" s="19"/>
      <c r="AI1546" s="19"/>
      <c r="AJ1546" s="19"/>
      <c r="AK1546" s="19"/>
      <c r="AL1546" s="19"/>
      <c r="AM1546" s="19"/>
      <c r="AN1546" s="19"/>
      <c r="AO1546" s="19"/>
      <c r="AP1546" s="19"/>
      <c r="AQ1546" s="19"/>
      <c r="AR1546" s="19"/>
      <c r="AS1546" s="19"/>
      <c r="AT1546" s="19"/>
      <c r="AU1546" s="19"/>
      <c r="AV1546" s="19"/>
      <c r="AW1546" s="19"/>
      <c r="AX1546" s="19"/>
      <c r="AY1546" s="19"/>
      <c r="AZ1546" s="19"/>
      <c r="BA1546" s="19"/>
      <c r="BB1546" s="19"/>
      <c r="BC1546" s="19"/>
      <c r="BD1546" s="19"/>
      <c r="BE1546" s="19"/>
      <c r="BF1546" s="19"/>
      <c r="BG1546" s="19"/>
      <c r="BH1546" s="19"/>
      <c r="BI1546" s="19"/>
      <c r="BJ1546" s="19"/>
      <c r="BK1546" s="19"/>
      <c r="BL1546" s="19"/>
      <c r="BM1546" s="19"/>
      <c r="BN1546" s="19"/>
      <c r="BO1546" s="19"/>
      <c r="BP1546" s="19"/>
      <c r="BQ1546" s="19"/>
      <c r="BR1546" s="19"/>
      <c r="BS1546" s="19"/>
      <c r="BT1546" s="19"/>
      <c r="BU1546" s="19"/>
      <c r="BV1546" s="19"/>
      <c r="BW1546" s="19"/>
      <c r="BX1546" s="19"/>
      <c r="BY1546" s="19"/>
      <c r="BZ1546" s="19"/>
    </row>
    <row r="1547">
      <c r="A1547" s="20" t="s">
        <v>7</v>
      </c>
      <c r="B1547" s="20" t="s">
        <v>38</v>
      </c>
      <c r="C1547" s="21">
        <v>100.0</v>
      </c>
      <c r="D1547" s="22">
        <v>43835.0</v>
      </c>
      <c r="E1547" s="23">
        <v>43902.0</v>
      </c>
      <c r="F1547" s="20" t="s">
        <v>87</v>
      </c>
      <c r="G1547" s="20" t="s">
        <v>29</v>
      </c>
      <c r="H1547" s="24">
        <v>1.0</v>
      </c>
      <c r="I1547" s="25">
        <v>85.0</v>
      </c>
      <c r="J1547" s="26" t="s">
        <v>30</v>
      </c>
      <c r="K1547" s="27">
        <v>1.0</v>
      </c>
      <c r="L1547" s="28" t="s">
        <v>31</v>
      </c>
      <c r="M1547" s="28">
        <v>31250.0</v>
      </c>
      <c r="N1547" s="33"/>
      <c r="O1547" s="33"/>
      <c r="P1547" s="36" t="s">
        <v>130</v>
      </c>
      <c r="Q1547" s="37"/>
      <c r="R1547" s="19"/>
      <c r="S1547" s="19"/>
      <c r="T1547" s="31">
        <f t="shared" si="17"/>
        <v>4</v>
      </c>
      <c r="U1547" s="19"/>
      <c r="V1547" s="19"/>
      <c r="W1547" s="19"/>
      <c r="X1547" s="19"/>
      <c r="Y1547" s="19"/>
      <c r="Z1547" s="19"/>
      <c r="AA1547" s="19"/>
      <c r="AB1547" s="19"/>
      <c r="AC1547" s="19"/>
      <c r="AD1547" s="19"/>
      <c r="AE1547" s="19"/>
      <c r="AF1547" s="19"/>
      <c r="AG1547" s="19"/>
      <c r="AH1547" s="19"/>
      <c r="AI1547" s="19"/>
      <c r="AJ1547" s="19"/>
      <c r="AK1547" s="19"/>
      <c r="AL1547" s="19"/>
      <c r="AM1547" s="19"/>
      <c r="AN1547" s="19"/>
      <c r="AO1547" s="19"/>
      <c r="AP1547" s="19"/>
      <c r="AQ1547" s="19"/>
      <c r="AR1547" s="19"/>
      <c r="AS1547" s="19"/>
      <c r="AT1547" s="19"/>
      <c r="AU1547" s="19"/>
      <c r="AV1547" s="19"/>
      <c r="AW1547" s="19"/>
      <c r="AX1547" s="19"/>
      <c r="AY1547" s="19"/>
      <c r="AZ1547" s="19"/>
      <c r="BA1547" s="19"/>
      <c r="BB1547" s="19"/>
      <c r="BC1547" s="19"/>
      <c r="BD1547" s="19"/>
      <c r="BE1547" s="19"/>
      <c r="BF1547" s="19"/>
      <c r="BG1547" s="19"/>
      <c r="BH1547" s="19"/>
      <c r="BI1547" s="19"/>
      <c r="BJ1547" s="19"/>
      <c r="BK1547" s="19"/>
      <c r="BL1547" s="19"/>
      <c r="BM1547" s="19"/>
      <c r="BN1547" s="19"/>
      <c r="BO1547" s="19"/>
      <c r="BP1547" s="19"/>
      <c r="BQ1547" s="19"/>
      <c r="BR1547" s="19"/>
      <c r="BS1547" s="19"/>
      <c r="BT1547" s="19"/>
      <c r="BU1547" s="19"/>
      <c r="BV1547" s="19"/>
      <c r="BW1547" s="19"/>
      <c r="BX1547" s="19"/>
      <c r="BY1547" s="19"/>
      <c r="BZ1547" s="19"/>
    </row>
    <row r="1548">
      <c r="A1548" s="20" t="s">
        <v>7</v>
      </c>
      <c r="B1548" s="20" t="s">
        <v>38</v>
      </c>
      <c r="C1548" s="21">
        <v>101.0</v>
      </c>
      <c r="D1548" s="22">
        <v>43835.0</v>
      </c>
      <c r="E1548" s="23">
        <v>43902.0</v>
      </c>
      <c r="F1548" s="20" t="s">
        <v>87</v>
      </c>
      <c r="G1548" s="20" t="s">
        <v>29</v>
      </c>
      <c r="H1548" s="24">
        <v>1.0</v>
      </c>
      <c r="I1548" s="25">
        <v>85.0</v>
      </c>
      <c r="J1548" s="26" t="s">
        <v>30</v>
      </c>
      <c r="K1548" s="27">
        <v>1.0</v>
      </c>
      <c r="L1548" s="28" t="s">
        <v>31</v>
      </c>
      <c r="M1548" s="28">
        <v>31250.0</v>
      </c>
      <c r="N1548" s="33"/>
      <c r="O1548" s="33"/>
      <c r="P1548" s="26" t="s">
        <v>130</v>
      </c>
      <c r="Q1548" s="19"/>
      <c r="R1548" s="19"/>
      <c r="S1548" s="19"/>
      <c r="T1548" s="31">
        <f t="shared" si="17"/>
        <v>4</v>
      </c>
      <c r="U1548" s="19"/>
      <c r="V1548" s="19"/>
      <c r="W1548" s="19"/>
      <c r="X1548" s="19"/>
      <c r="Y1548" s="19"/>
      <c r="Z1548" s="19"/>
      <c r="AA1548" s="19"/>
      <c r="AB1548" s="19"/>
      <c r="AC1548" s="19"/>
      <c r="AD1548" s="19"/>
      <c r="AE1548" s="19"/>
      <c r="AF1548" s="19"/>
      <c r="AG1548" s="19"/>
      <c r="AH1548" s="19"/>
      <c r="AI1548" s="19"/>
      <c r="AJ1548" s="19"/>
      <c r="AK1548" s="19"/>
      <c r="AL1548" s="19"/>
      <c r="AM1548" s="19"/>
      <c r="AN1548" s="19"/>
      <c r="AO1548" s="19"/>
      <c r="AP1548" s="19"/>
      <c r="AQ1548" s="19"/>
      <c r="AR1548" s="19"/>
      <c r="AS1548" s="19"/>
      <c r="AT1548" s="19"/>
      <c r="AU1548" s="19"/>
      <c r="AV1548" s="19"/>
      <c r="AW1548" s="19"/>
      <c r="AX1548" s="19"/>
      <c r="AY1548" s="19"/>
      <c r="AZ1548" s="19"/>
      <c r="BA1548" s="19"/>
      <c r="BB1548" s="19"/>
      <c r="BC1548" s="19"/>
      <c r="BD1548" s="19"/>
      <c r="BE1548" s="19"/>
      <c r="BF1548" s="19"/>
      <c r="BG1548" s="19"/>
      <c r="BH1548" s="19"/>
      <c r="BI1548" s="19"/>
      <c r="BJ1548" s="19"/>
      <c r="BK1548" s="19"/>
      <c r="BL1548" s="19"/>
      <c r="BM1548" s="19"/>
      <c r="BN1548" s="19"/>
      <c r="BO1548" s="19"/>
      <c r="BP1548" s="19"/>
      <c r="BQ1548" s="19"/>
      <c r="BR1548" s="19"/>
      <c r="BS1548" s="19"/>
      <c r="BT1548" s="19"/>
      <c r="BU1548" s="19"/>
      <c r="BV1548" s="19"/>
      <c r="BW1548" s="19"/>
      <c r="BX1548" s="19"/>
      <c r="BY1548" s="19"/>
      <c r="BZ1548" s="19"/>
    </row>
    <row r="1549" hidden="1">
      <c r="A1549" s="20" t="s">
        <v>6</v>
      </c>
      <c r="B1549" s="20" t="s">
        <v>38</v>
      </c>
      <c r="C1549" s="21">
        <v>1798.0</v>
      </c>
      <c r="D1549" s="22">
        <v>44455.0</v>
      </c>
      <c r="E1549" s="23">
        <v>44463.0</v>
      </c>
      <c r="F1549" s="20" t="s">
        <v>100</v>
      </c>
      <c r="G1549" s="20" t="s">
        <v>101</v>
      </c>
      <c r="H1549" s="24">
        <v>2.0</v>
      </c>
      <c r="I1549" s="25">
        <v>8.0</v>
      </c>
      <c r="J1549" s="26" t="s">
        <v>30</v>
      </c>
      <c r="K1549" s="27">
        <v>1.0</v>
      </c>
      <c r="L1549" s="28" t="s">
        <v>31</v>
      </c>
      <c r="M1549" s="28">
        <v>6500.0</v>
      </c>
      <c r="N1549" s="33"/>
      <c r="O1549" s="33"/>
      <c r="P1549" s="36" t="s">
        <v>948</v>
      </c>
      <c r="Q1549" s="37"/>
      <c r="R1549" s="37"/>
      <c r="S1549" s="19"/>
      <c r="T1549" s="19"/>
      <c r="U1549" s="19"/>
      <c r="V1549" s="19"/>
      <c r="W1549" s="19"/>
      <c r="X1549" s="19"/>
      <c r="Y1549" s="19"/>
      <c r="Z1549" s="19"/>
      <c r="AA1549" s="19"/>
      <c r="AB1549" s="19"/>
      <c r="AC1549" s="19"/>
      <c r="AD1549" s="19"/>
      <c r="AE1549" s="19"/>
      <c r="AF1549" s="19"/>
      <c r="AG1549" s="19"/>
      <c r="AH1549" s="19"/>
      <c r="AI1549" s="19"/>
      <c r="AJ1549" s="19"/>
      <c r="AK1549" s="19"/>
      <c r="AL1549" s="19"/>
      <c r="AM1549" s="19"/>
      <c r="AN1549" s="19"/>
      <c r="AO1549" s="19"/>
      <c r="AP1549" s="19"/>
      <c r="AQ1549" s="19"/>
      <c r="AR1549" s="19"/>
      <c r="AS1549" s="19"/>
      <c r="AT1549" s="19"/>
      <c r="AU1549" s="19"/>
      <c r="AV1549" s="19"/>
      <c r="AW1549" s="19"/>
      <c r="AX1549" s="19"/>
      <c r="AY1549" s="19"/>
      <c r="AZ1549" s="19"/>
      <c r="BA1549" s="19"/>
      <c r="BB1549" s="19"/>
      <c r="BC1549" s="19"/>
      <c r="BD1549" s="19"/>
      <c r="BE1549" s="19"/>
      <c r="BF1549" s="19"/>
      <c r="BG1549" s="19"/>
      <c r="BH1549" s="19"/>
      <c r="BI1549" s="19"/>
      <c r="BJ1549" s="19"/>
      <c r="BK1549" s="19"/>
      <c r="BL1549" s="19"/>
      <c r="BM1549" s="19"/>
      <c r="BN1549" s="19"/>
      <c r="BO1549" s="19"/>
      <c r="BP1549" s="19"/>
      <c r="BQ1549" s="19"/>
      <c r="BR1549" s="19"/>
      <c r="BS1549" s="19"/>
      <c r="BT1549" s="19"/>
      <c r="BU1549" s="19"/>
      <c r="BV1549" s="19"/>
      <c r="BW1549" s="19"/>
      <c r="BX1549" s="19"/>
      <c r="BY1549" s="19"/>
      <c r="BZ1549" s="19"/>
    </row>
    <row r="1550" hidden="1">
      <c r="A1550" s="20" t="s">
        <v>7</v>
      </c>
      <c r="B1550" s="20" t="s">
        <v>22</v>
      </c>
      <c r="C1550" s="21">
        <v>1800.0</v>
      </c>
      <c r="D1550" s="22">
        <v>44449.0</v>
      </c>
      <c r="E1550" s="23">
        <v>44464.0</v>
      </c>
      <c r="F1550" s="20" t="s">
        <v>100</v>
      </c>
      <c r="G1550" s="20" t="s">
        <v>101</v>
      </c>
      <c r="H1550" s="24">
        <v>2.0</v>
      </c>
      <c r="I1550" s="25">
        <v>15.0</v>
      </c>
      <c r="J1550" s="26" t="s">
        <v>30</v>
      </c>
      <c r="K1550" s="27">
        <v>1.0</v>
      </c>
      <c r="L1550" s="28" t="s">
        <v>31</v>
      </c>
      <c r="M1550" s="28">
        <v>250000.0</v>
      </c>
      <c r="N1550" s="29"/>
      <c r="O1550" s="30">
        <v>44510.0</v>
      </c>
      <c r="P1550" s="36" t="s">
        <v>971</v>
      </c>
      <c r="Q1550" s="37"/>
      <c r="R1550" s="37"/>
      <c r="S1550" s="19"/>
      <c r="T1550" s="19"/>
      <c r="U1550" s="19"/>
      <c r="V1550" s="19"/>
      <c r="W1550" s="19"/>
      <c r="X1550" s="19"/>
      <c r="Y1550" s="19"/>
      <c r="Z1550" s="19"/>
      <c r="AA1550" s="19"/>
      <c r="AB1550" s="19"/>
      <c r="AC1550" s="19"/>
      <c r="AD1550" s="19"/>
      <c r="AE1550" s="19"/>
      <c r="AF1550" s="19"/>
      <c r="AG1550" s="19"/>
      <c r="AH1550" s="19"/>
      <c r="AI1550" s="19"/>
      <c r="AJ1550" s="19"/>
      <c r="AK1550" s="19"/>
      <c r="AL1550" s="19"/>
      <c r="AM1550" s="19"/>
      <c r="AN1550" s="19"/>
      <c r="AO1550" s="19"/>
      <c r="AP1550" s="19"/>
      <c r="AQ1550" s="19"/>
      <c r="AR1550" s="19"/>
      <c r="AS1550" s="19"/>
      <c r="AT1550" s="19"/>
      <c r="AU1550" s="19"/>
      <c r="AV1550" s="19"/>
      <c r="AW1550" s="19"/>
      <c r="AX1550" s="19"/>
      <c r="AY1550" s="19"/>
      <c r="AZ1550" s="19"/>
      <c r="BA1550" s="19"/>
      <c r="BB1550" s="19"/>
      <c r="BC1550" s="19"/>
      <c r="BD1550" s="19"/>
      <c r="BE1550" s="19"/>
      <c r="BF1550" s="19"/>
      <c r="BG1550" s="19"/>
      <c r="BH1550" s="19"/>
      <c r="BI1550" s="19"/>
      <c r="BJ1550" s="19"/>
      <c r="BK1550" s="19"/>
      <c r="BL1550" s="19"/>
      <c r="BM1550" s="19"/>
      <c r="BN1550" s="19"/>
      <c r="BO1550" s="19"/>
      <c r="BP1550" s="19"/>
      <c r="BQ1550" s="19"/>
      <c r="BR1550" s="19"/>
      <c r="BS1550" s="19"/>
      <c r="BT1550" s="19"/>
      <c r="BU1550" s="19"/>
      <c r="BV1550" s="19"/>
      <c r="BW1550" s="19"/>
      <c r="BX1550" s="19"/>
      <c r="BY1550" s="19"/>
      <c r="BZ1550" s="19"/>
    </row>
    <row r="1551" hidden="1">
      <c r="A1551" s="20" t="s">
        <v>5</v>
      </c>
      <c r="B1551" s="20" t="s">
        <v>51</v>
      </c>
      <c r="C1551" s="21">
        <v>433.0</v>
      </c>
      <c r="D1551" s="22">
        <v>44448.0</v>
      </c>
      <c r="E1551" s="23">
        <v>44464.0</v>
      </c>
      <c r="F1551" s="20" t="s">
        <v>100</v>
      </c>
      <c r="G1551" s="20" t="s">
        <v>101</v>
      </c>
      <c r="H1551" s="24">
        <v>2.0</v>
      </c>
      <c r="I1551" s="25">
        <v>16.0</v>
      </c>
      <c r="J1551" s="26" t="s">
        <v>34</v>
      </c>
      <c r="K1551" s="27">
        <v>0.0</v>
      </c>
      <c r="L1551" s="28" t="s">
        <v>35</v>
      </c>
      <c r="M1551" s="28">
        <v>40000.0</v>
      </c>
      <c r="N1551" s="33"/>
      <c r="O1551" s="33"/>
      <c r="P1551" s="36" t="s">
        <v>972</v>
      </c>
      <c r="Q1551" s="37"/>
      <c r="R1551" s="37"/>
      <c r="S1551" s="19"/>
      <c r="T1551" s="19"/>
      <c r="U1551" s="19"/>
      <c r="V1551" s="19"/>
      <c r="W1551" s="19"/>
      <c r="X1551" s="19"/>
      <c r="Y1551" s="19"/>
      <c r="Z1551" s="19"/>
      <c r="AA1551" s="19"/>
      <c r="AB1551" s="19"/>
      <c r="AC1551" s="19"/>
      <c r="AD1551" s="19"/>
      <c r="AE1551" s="19"/>
      <c r="AF1551" s="19"/>
      <c r="AG1551" s="19"/>
      <c r="AH1551" s="19"/>
      <c r="AI1551" s="19"/>
      <c r="AJ1551" s="19"/>
      <c r="AK1551" s="19"/>
      <c r="AL1551" s="19"/>
      <c r="AM1551" s="19"/>
      <c r="AN1551" s="19"/>
      <c r="AO1551" s="19"/>
      <c r="AP1551" s="19"/>
      <c r="AQ1551" s="19"/>
      <c r="AR1551" s="19"/>
      <c r="AS1551" s="19"/>
      <c r="AT1551" s="19"/>
      <c r="AU1551" s="19"/>
      <c r="AV1551" s="19"/>
      <c r="AW1551" s="19"/>
      <c r="AX1551" s="19"/>
      <c r="AY1551" s="19"/>
      <c r="AZ1551" s="19"/>
      <c r="BA1551" s="19"/>
      <c r="BB1551" s="19"/>
      <c r="BC1551" s="19"/>
      <c r="BD1551" s="19"/>
      <c r="BE1551" s="19"/>
      <c r="BF1551" s="19"/>
      <c r="BG1551" s="19"/>
      <c r="BH1551" s="19"/>
      <c r="BI1551" s="19"/>
      <c r="BJ1551" s="19"/>
      <c r="BK1551" s="19"/>
      <c r="BL1551" s="19"/>
      <c r="BM1551" s="19"/>
      <c r="BN1551" s="19"/>
      <c r="BO1551" s="19"/>
      <c r="BP1551" s="19"/>
      <c r="BQ1551" s="19"/>
      <c r="BR1551" s="19"/>
      <c r="BS1551" s="19"/>
      <c r="BT1551" s="19"/>
      <c r="BU1551" s="19"/>
      <c r="BV1551" s="19"/>
      <c r="BW1551" s="19"/>
      <c r="BX1551" s="19"/>
      <c r="BY1551" s="19"/>
      <c r="BZ1551" s="19"/>
    </row>
    <row r="1552" hidden="1">
      <c r="A1552" s="20" t="s">
        <v>7</v>
      </c>
      <c r="B1552" s="20" t="s">
        <v>51</v>
      </c>
      <c r="C1552" s="21">
        <v>442.0</v>
      </c>
      <c r="D1552" s="22">
        <v>44400.0</v>
      </c>
      <c r="E1552" s="23">
        <v>44464.0</v>
      </c>
      <c r="F1552" s="20" t="s">
        <v>100</v>
      </c>
      <c r="G1552" s="20" t="s">
        <v>101</v>
      </c>
      <c r="H1552" s="24">
        <v>2.0</v>
      </c>
      <c r="I1552" s="25">
        <v>64.0</v>
      </c>
      <c r="J1552" s="26" t="s">
        <v>34</v>
      </c>
      <c r="K1552" s="27">
        <v>0.0</v>
      </c>
      <c r="L1552" s="28" t="s">
        <v>35</v>
      </c>
      <c r="M1552" s="28">
        <v>180000.0</v>
      </c>
      <c r="N1552" s="29"/>
      <c r="O1552" s="30">
        <v>44514.0</v>
      </c>
      <c r="P1552" s="34" t="s">
        <v>973</v>
      </c>
      <c r="Q1552" s="19"/>
      <c r="R1552" s="19"/>
      <c r="S1552" s="19"/>
      <c r="T1552" s="19"/>
      <c r="U1552" s="19"/>
      <c r="V1552" s="19"/>
      <c r="W1552" s="19"/>
      <c r="X1552" s="19"/>
      <c r="Y1552" s="19"/>
      <c r="Z1552" s="19"/>
      <c r="AA1552" s="19"/>
      <c r="AB1552" s="19"/>
      <c r="AC1552" s="19"/>
      <c r="AD1552" s="19"/>
      <c r="AE1552" s="19"/>
      <c r="AF1552" s="19"/>
      <c r="AG1552" s="19"/>
      <c r="AH1552" s="19"/>
      <c r="AI1552" s="19"/>
      <c r="AJ1552" s="19"/>
      <c r="AK1552" s="19"/>
      <c r="AL1552" s="19"/>
      <c r="AM1552" s="19"/>
      <c r="AN1552" s="19"/>
      <c r="AO1552" s="19"/>
      <c r="AP1552" s="19"/>
      <c r="AQ1552" s="19"/>
      <c r="AR1552" s="19"/>
      <c r="AS1552" s="19"/>
      <c r="AT1552" s="19"/>
      <c r="AU1552" s="19"/>
      <c r="AV1552" s="19"/>
      <c r="AW1552" s="19"/>
      <c r="AX1552" s="19"/>
      <c r="AY1552" s="19"/>
      <c r="AZ1552" s="19"/>
      <c r="BA1552" s="19"/>
      <c r="BB1552" s="19"/>
      <c r="BC1552" s="19"/>
      <c r="BD1552" s="19"/>
      <c r="BE1552" s="19"/>
      <c r="BF1552" s="19"/>
      <c r="BG1552" s="19"/>
      <c r="BH1552" s="19"/>
      <c r="BI1552" s="19"/>
      <c r="BJ1552" s="19"/>
      <c r="BK1552" s="19"/>
      <c r="BL1552" s="19"/>
      <c r="BM1552" s="19"/>
      <c r="BN1552" s="19"/>
      <c r="BO1552" s="19"/>
      <c r="BP1552" s="19"/>
      <c r="BQ1552" s="19"/>
      <c r="BR1552" s="19"/>
      <c r="BS1552" s="19"/>
      <c r="BT1552" s="19"/>
      <c r="BU1552" s="19"/>
      <c r="BV1552" s="19"/>
      <c r="BW1552" s="19"/>
      <c r="BX1552" s="19"/>
      <c r="BY1552" s="19"/>
      <c r="BZ1552" s="19"/>
    </row>
    <row r="1553" hidden="1">
      <c r="A1553" s="20" t="s">
        <v>5</v>
      </c>
      <c r="B1553" s="20" t="s">
        <v>33</v>
      </c>
      <c r="C1553" s="21">
        <v>1251.0</v>
      </c>
      <c r="D1553" s="22">
        <v>44246.0</v>
      </c>
      <c r="E1553" s="23">
        <v>44464.0</v>
      </c>
      <c r="F1553" s="20" t="s">
        <v>103</v>
      </c>
      <c r="G1553" s="20" t="s">
        <v>101</v>
      </c>
      <c r="H1553" s="24">
        <v>2.0</v>
      </c>
      <c r="I1553" s="25">
        <v>191.0</v>
      </c>
      <c r="J1553" s="26" t="s">
        <v>359</v>
      </c>
      <c r="K1553" s="27">
        <v>0.75</v>
      </c>
      <c r="L1553" s="28" t="s">
        <v>31</v>
      </c>
      <c r="M1553" s="28">
        <v>50000.0</v>
      </c>
      <c r="N1553" s="29"/>
      <c r="O1553" s="30">
        <v>44268.0</v>
      </c>
      <c r="P1553" s="38" t="s">
        <v>974</v>
      </c>
      <c r="Q1553" s="37"/>
      <c r="R1553" s="19"/>
      <c r="S1553" s="19"/>
      <c r="T1553" s="19"/>
      <c r="U1553" s="19"/>
      <c r="V1553" s="19"/>
      <c r="W1553" s="19"/>
      <c r="X1553" s="19"/>
      <c r="Y1553" s="19"/>
      <c r="Z1553" s="19"/>
      <c r="AA1553" s="19"/>
      <c r="AB1553" s="19"/>
      <c r="AC1553" s="19"/>
      <c r="AD1553" s="19"/>
      <c r="AE1553" s="19"/>
      <c r="AF1553" s="19"/>
      <c r="AG1553" s="19"/>
      <c r="AH1553" s="19"/>
      <c r="AI1553" s="19"/>
      <c r="AJ1553" s="19"/>
      <c r="AK1553" s="19"/>
      <c r="AL1553" s="19"/>
      <c r="AM1553" s="19"/>
      <c r="AN1553" s="19"/>
      <c r="AO1553" s="19"/>
      <c r="AP1553" s="19"/>
      <c r="AQ1553" s="19"/>
      <c r="AR1553" s="19"/>
      <c r="AS1553" s="19"/>
      <c r="AT1553" s="19"/>
      <c r="AU1553" s="19"/>
      <c r="AV1553" s="19"/>
      <c r="AW1553" s="19"/>
      <c r="AX1553" s="19"/>
      <c r="AY1553" s="19"/>
      <c r="AZ1553" s="19"/>
      <c r="BA1553" s="19"/>
      <c r="BB1553" s="19"/>
      <c r="BC1553" s="19"/>
      <c r="BD1553" s="19"/>
      <c r="BE1553" s="19"/>
      <c r="BF1553" s="19"/>
      <c r="BG1553" s="19"/>
      <c r="BH1553" s="19"/>
      <c r="BI1553" s="19"/>
      <c r="BJ1553" s="19"/>
      <c r="BK1553" s="19"/>
      <c r="BL1553" s="19"/>
      <c r="BM1553" s="19"/>
      <c r="BN1553" s="19"/>
      <c r="BO1553" s="19"/>
      <c r="BP1553" s="19"/>
      <c r="BQ1553" s="19"/>
      <c r="BR1553" s="19"/>
      <c r="BS1553" s="19"/>
      <c r="BT1553" s="19"/>
      <c r="BU1553" s="19"/>
      <c r="BV1553" s="19"/>
      <c r="BW1553" s="19"/>
      <c r="BX1553" s="19"/>
      <c r="BY1553" s="19"/>
      <c r="BZ1553" s="19"/>
    </row>
    <row r="1554" hidden="1">
      <c r="A1554" s="20" t="s">
        <v>7</v>
      </c>
      <c r="B1554" s="20" t="s">
        <v>22</v>
      </c>
      <c r="C1554" s="21">
        <v>1748.0</v>
      </c>
      <c r="D1554" s="22">
        <v>44238.0</v>
      </c>
      <c r="E1554" s="23">
        <v>44464.0</v>
      </c>
      <c r="F1554" s="20" t="s">
        <v>103</v>
      </c>
      <c r="G1554" s="20" t="s">
        <v>101</v>
      </c>
      <c r="H1554" s="24">
        <v>2.0</v>
      </c>
      <c r="I1554" s="25">
        <v>191.0</v>
      </c>
      <c r="J1554" s="26" t="s">
        <v>25</v>
      </c>
      <c r="K1554" s="27">
        <v>0.1</v>
      </c>
      <c r="L1554" s="28" t="s">
        <v>26</v>
      </c>
      <c r="M1554" s="28">
        <v>90000.0</v>
      </c>
      <c r="N1554" s="29"/>
      <c r="O1554" s="30">
        <v>44238.0</v>
      </c>
      <c r="P1554" s="34" t="s">
        <v>975</v>
      </c>
      <c r="Q1554" s="19"/>
      <c r="R1554" s="19"/>
      <c r="S1554" s="19"/>
      <c r="T1554" s="19"/>
      <c r="U1554" s="19"/>
      <c r="V1554" s="19"/>
      <c r="W1554" s="19"/>
      <c r="X1554" s="19"/>
      <c r="Y1554" s="19"/>
      <c r="Z1554" s="19"/>
      <c r="AA1554" s="19"/>
      <c r="AB1554" s="19"/>
      <c r="AC1554" s="19"/>
      <c r="AD1554" s="19"/>
      <c r="AE1554" s="19"/>
      <c r="AF1554" s="19"/>
      <c r="AG1554" s="19"/>
      <c r="AH1554" s="19"/>
      <c r="AI1554" s="19"/>
      <c r="AJ1554" s="19"/>
      <c r="AK1554" s="19"/>
      <c r="AL1554" s="19"/>
      <c r="AM1554" s="19"/>
      <c r="AN1554" s="19"/>
      <c r="AO1554" s="19"/>
      <c r="AP1554" s="19"/>
      <c r="AQ1554" s="19"/>
      <c r="AR1554" s="19"/>
      <c r="AS1554" s="19"/>
      <c r="AT1554" s="19"/>
      <c r="AU1554" s="19"/>
      <c r="AV1554" s="19"/>
      <c r="AW1554" s="19"/>
      <c r="AX1554" s="19"/>
      <c r="AY1554" s="19"/>
      <c r="AZ1554" s="19"/>
      <c r="BA1554" s="19"/>
      <c r="BB1554" s="19"/>
      <c r="BC1554" s="19"/>
      <c r="BD1554" s="19"/>
      <c r="BE1554" s="19"/>
      <c r="BF1554" s="19"/>
      <c r="BG1554" s="19"/>
      <c r="BH1554" s="19"/>
      <c r="BI1554" s="19"/>
      <c r="BJ1554" s="19"/>
      <c r="BK1554" s="19"/>
      <c r="BL1554" s="19"/>
      <c r="BM1554" s="19"/>
      <c r="BN1554" s="19"/>
      <c r="BO1554" s="19"/>
      <c r="BP1554" s="19"/>
      <c r="BQ1554" s="19"/>
      <c r="BR1554" s="19"/>
      <c r="BS1554" s="19"/>
      <c r="BT1554" s="19"/>
      <c r="BU1554" s="19"/>
      <c r="BV1554" s="19"/>
      <c r="BW1554" s="19"/>
      <c r="BX1554" s="19"/>
      <c r="BY1554" s="19"/>
      <c r="BZ1554" s="19"/>
    </row>
    <row r="1555" hidden="1">
      <c r="A1555" s="20" t="s">
        <v>7</v>
      </c>
      <c r="B1555" s="20" t="s">
        <v>33</v>
      </c>
      <c r="C1555" s="21">
        <v>907.0</v>
      </c>
      <c r="D1555" s="22">
        <v>44448.0</v>
      </c>
      <c r="E1555" s="23">
        <v>44465.0</v>
      </c>
      <c r="F1555" s="20" t="s">
        <v>100</v>
      </c>
      <c r="G1555" s="20" t="s">
        <v>101</v>
      </c>
      <c r="H1555" s="24">
        <v>2.0</v>
      </c>
      <c r="I1555" s="25">
        <v>17.0</v>
      </c>
      <c r="J1555" s="26" t="s">
        <v>34</v>
      </c>
      <c r="K1555" s="27">
        <v>0.0</v>
      </c>
      <c r="L1555" s="28" t="s">
        <v>35</v>
      </c>
      <c r="M1555" s="28">
        <v>150000.0</v>
      </c>
      <c r="N1555" s="29"/>
      <c r="O1555" s="30">
        <v>44254.0</v>
      </c>
      <c r="P1555" s="34" t="s">
        <v>976</v>
      </c>
      <c r="Q1555" s="19"/>
      <c r="R1555" s="19"/>
      <c r="S1555" s="19"/>
      <c r="T1555" s="19"/>
      <c r="U1555" s="19"/>
      <c r="V1555" s="19"/>
      <c r="W1555" s="19"/>
      <c r="X1555" s="19"/>
      <c r="Y1555" s="19"/>
      <c r="Z1555" s="19"/>
      <c r="AA1555" s="19"/>
      <c r="AB1555" s="19"/>
      <c r="AC1555" s="19"/>
      <c r="AD1555" s="19"/>
      <c r="AE1555" s="19"/>
      <c r="AF1555" s="19"/>
      <c r="AG1555" s="19"/>
      <c r="AH1555" s="19"/>
      <c r="AI1555" s="19"/>
      <c r="AJ1555" s="19"/>
      <c r="AK1555" s="19"/>
      <c r="AL1555" s="19"/>
      <c r="AM1555" s="19"/>
      <c r="AN1555" s="19"/>
      <c r="AO1555" s="19"/>
      <c r="AP1555" s="19"/>
      <c r="AQ1555" s="19"/>
      <c r="AR1555" s="19"/>
      <c r="AS1555" s="19"/>
      <c r="AT1555" s="19"/>
      <c r="AU1555" s="19"/>
      <c r="AV1555" s="19"/>
      <c r="AW1555" s="19"/>
      <c r="AX1555" s="19"/>
      <c r="AY1555" s="19"/>
      <c r="AZ1555" s="19"/>
      <c r="BA1555" s="19"/>
      <c r="BB1555" s="19"/>
      <c r="BC1555" s="19"/>
      <c r="BD1555" s="19"/>
      <c r="BE1555" s="19"/>
      <c r="BF1555" s="19"/>
      <c r="BG1555" s="19"/>
      <c r="BH1555" s="19"/>
      <c r="BI1555" s="19"/>
      <c r="BJ1555" s="19"/>
      <c r="BK1555" s="19"/>
      <c r="BL1555" s="19"/>
      <c r="BM1555" s="19"/>
      <c r="BN1555" s="19"/>
      <c r="BO1555" s="19"/>
      <c r="BP1555" s="19"/>
      <c r="BQ1555" s="19"/>
      <c r="BR1555" s="19"/>
      <c r="BS1555" s="19"/>
      <c r="BT1555" s="19"/>
      <c r="BU1555" s="19"/>
      <c r="BV1555" s="19"/>
      <c r="BW1555" s="19"/>
      <c r="BX1555" s="19"/>
      <c r="BY1555" s="19"/>
      <c r="BZ1555" s="19"/>
    </row>
    <row r="1556" hidden="1">
      <c r="A1556" s="20" t="s">
        <v>7</v>
      </c>
      <c r="B1556" s="20" t="s">
        <v>22</v>
      </c>
      <c r="C1556" s="21">
        <v>1261.0</v>
      </c>
      <c r="D1556" s="22">
        <v>44433.0</v>
      </c>
      <c r="E1556" s="23">
        <v>44465.0</v>
      </c>
      <c r="F1556" s="20" t="s">
        <v>100</v>
      </c>
      <c r="G1556" s="20" t="s">
        <v>101</v>
      </c>
      <c r="H1556" s="24">
        <v>2.0</v>
      </c>
      <c r="I1556" s="25">
        <v>32.0</v>
      </c>
      <c r="J1556" s="26" t="s">
        <v>30</v>
      </c>
      <c r="K1556" s="27">
        <v>1.0</v>
      </c>
      <c r="L1556" s="28" t="s">
        <v>31</v>
      </c>
      <c r="M1556" s="28">
        <v>55000.0</v>
      </c>
      <c r="N1556" s="29"/>
      <c r="O1556" s="30">
        <v>44487.0</v>
      </c>
      <c r="P1556" s="38" t="s">
        <v>977</v>
      </c>
      <c r="Q1556" s="19"/>
      <c r="R1556" s="19"/>
      <c r="S1556" s="19"/>
      <c r="T1556" s="19"/>
      <c r="U1556" s="19"/>
      <c r="V1556" s="19"/>
      <c r="W1556" s="19"/>
      <c r="X1556" s="19"/>
      <c r="Y1556" s="19"/>
      <c r="Z1556" s="19"/>
      <c r="AA1556" s="19"/>
      <c r="AB1556" s="19"/>
      <c r="AC1556" s="19"/>
      <c r="AD1556" s="19"/>
      <c r="AE1556" s="19"/>
      <c r="AF1556" s="19"/>
      <c r="AG1556" s="19"/>
      <c r="AH1556" s="19"/>
      <c r="AI1556" s="19"/>
      <c r="AJ1556" s="19"/>
      <c r="AK1556" s="19"/>
      <c r="AL1556" s="19"/>
      <c r="AM1556" s="19"/>
      <c r="AN1556" s="19"/>
      <c r="AO1556" s="19"/>
      <c r="AP1556" s="19"/>
      <c r="AQ1556" s="19"/>
      <c r="AR1556" s="19"/>
      <c r="AS1556" s="19"/>
      <c r="AT1556" s="19"/>
      <c r="AU1556" s="19"/>
      <c r="AV1556" s="19"/>
      <c r="AW1556" s="19"/>
      <c r="AX1556" s="19"/>
      <c r="AY1556" s="19"/>
      <c r="AZ1556" s="19"/>
      <c r="BA1556" s="19"/>
      <c r="BB1556" s="19"/>
      <c r="BC1556" s="19"/>
      <c r="BD1556" s="19"/>
      <c r="BE1556" s="19"/>
      <c r="BF1556" s="19"/>
      <c r="BG1556" s="19"/>
      <c r="BH1556" s="19"/>
      <c r="BI1556" s="19"/>
      <c r="BJ1556" s="19"/>
      <c r="BK1556" s="19"/>
      <c r="BL1556" s="19"/>
      <c r="BM1556" s="19"/>
      <c r="BN1556" s="19"/>
      <c r="BO1556" s="19"/>
      <c r="BP1556" s="19"/>
      <c r="BQ1556" s="19"/>
      <c r="BR1556" s="19"/>
      <c r="BS1556" s="19"/>
      <c r="BT1556" s="19"/>
      <c r="BU1556" s="19"/>
      <c r="BV1556" s="19"/>
      <c r="BW1556" s="19"/>
      <c r="BX1556" s="19"/>
      <c r="BY1556" s="19"/>
      <c r="BZ1556" s="19"/>
    </row>
    <row r="1557" hidden="1">
      <c r="A1557" s="20" t="s">
        <v>7</v>
      </c>
      <c r="B1557" s="20" t="s">
        <v>22</v>
      </c>
      <c r="C1557" s="21">
        <v>1628.0</v>
      </c>
      <c r="D1557" s="22">
        <v>44503.0</v>
      </c>
      <c r="E1557" s="23">
        <v>44469.0</v>
      </c>
      <c r="F1557" s="20" t="s">
        <v>103</v>
      </c>
      <c r="G1557" s="20" t="s">
        <v>101</v>
      </c>
      <c r="H1557" s="24">
        <v>2.0</v>
      </c>
      <c r="I1557" s="25">
        <v>196.0</v>
      </c>
      <c r="J1557" s="26" t="s">
        <v>52</v>
      </c>
      <c r="K1557" s="27">
        <v>0.5</v>
      </c>
      <c r="L1557" s="28" t="s">
        <v>31</v>
      </c>
      <c r="M1557" s="28">
        <v>31250.0</v>
      </c>
      <c r="N1557" s="33"/>
      <c r="O1557" s="33"/>
      <c r="P1557" s="38" t="s">
        <v>978</v>
      </c>
      <c r="Q1557" s="19"/>
      <c r="R1557" s="19"/>
      <c r="S1557" s="19"/>
      <c r="T1557" s="19"/>
      <c r="U1557" s="19"/>
      <c r="V1557" s="19"/>
      <c r="W1557" s="19"/>
      <c r="X1557" s="19"/>
      <c r="Y1557" s="19"/>
      <c r="Z1557" s="19"/>
      <c r="AA1557" s="19"/>
      <c r="AB1557" s="19"/>
      <c r="AC1557" s="19"/>
      <c r="AD1557" s="19"/>
      <c r="AE1557" s="19"/>
      <c r="AF1557" s="19"/>
      <c r="AG1557" s="19"/>
      <c r="AH1557" s="19"/>
      <c r="AI1557" s="19"/>
      <c r="AJ1557" s="19"/>
      <c r="AK1557" s="19"/>
      <c r="AL1557" s="19"/>
      <c r="AM1557" s="19"/>
      <c r="AN1557" s="19"/>
      <c r="AO1557" s="19"/>
      <c r="AP1557" s="19"/>
      <c r="AQ1557" s="19"/>
      <c r="AR1557" s="19"/>
      <c r="AS1557" s="19"/>
      <c r="AT1557" s="19"/>
      <c r="AU1557" s="19"/>
      <c r="AV1557" s="19"/>
      <c r="AW1557" s="19"/>
      <c r="AX1557" s="19"/>
      <c r="AY1557" s="19"/>
      <c r="AZ1557" s="19"/>
      <c r="BA1557" s="19"/>
      <c r="BB1557" s="19"/>
      <c r="BC1557" s="19"/>
      <c r="BD1557" s="19"/>
      <c r="BE1557" s="19"/>
      <c r="BF1557" s="19"/>
      <c r="BG1557" s="19"/>
      <c r="BH1557" s="19"/>
      <c r="BI1557" s="19"/>
      <c r="BJ1557" s="19"/>
      <c r="BK1557" s="19"/>
      <c r="BL1557" s="19"/>
      <c r="BM1557" s="19"/>
      <c r="BN1557" s="19"/>
      <c r="BO1557" s="19"/>
      <c r="BP1557" s="19"/>
      <c r="BQ1557" s="19"/>
      <c r="BR1557" s="19"/>
      <c r="BS1557" s="19"/>
      <c r="BT1557" s="19"/>
      <c r="BU1557" s="19"/>
      <c r="BV1557" s="19"/>
      <c r="BW1557" s="19"/>
      <c r="BX1557" s="19"/>
      <c r="BY1557" s="19"/>
      <c r="BZ1557" s="19"/>
    </row>
    <row r="1558" hidden="1">
      <c r="A1558" s="20" t="s">
        <v>7</v>
      </c>
      <c r="B1558" s="20" t="s">
        <v>22</v>
      </c>
      <c r="C1558" s="21">
        <v>1629.0</v>
      </c>
      <c r="D1558" s="22">
        <v>44503.0</v>
      </c>
      <c r="E1558" s="23">
        <v>44469.0</v>
      </c>
      <c r="F1558" s="20" t="s">
        <v>103</v>
      </c>
      <c r="G1558" s="20" t="s">
        <v>101</v>
      </c>
      <c r="H1558" s="24">
        <v>2.0</v>
      </c>
      <c r="I1558" s="25">
        <v>196.0</v>
      </c>
      <c r="J1558" s="26" t="s">
        <v>52</v>
      </c>
      <c r="K1558" s="27">
        <v>0.5</v>
      </c>
      <c r="L1558" s="28" t="s">
        <v>31</v>
      </c>
      <c r="M1558" s="28">
        <v>31250.0</v>
      </c>
      <c r="N1558" s="33"/>
      <c r="O1558" s="33"/>
      <c r="P1558" s="34" t="s">
        <v>978</v>
      </c>
      <c r="Q1558" s="19"/>
      <c r="R1558" s="19"/>
      <c r="S1558" s="19"/>
      <c r="T1558" s="19"/>
      <c r="U1558" s="19"/>
      <c r="V1558" s="19"/>
      <c r="W1558" s="19"/>
      <c r="X1558" s="19"/>
      <c r="Y1558" s="19"/>
      <c r="Z1558" s="19"/>
      <c r="AA1558" s="19"/>
      <c r="AB1558" s="19"/>
      <c r="AC1558" s="19"/>
      <c r="AD1558" s="19"/>
      <c r="AE1558" s="19"/>
      <c r="AF1558" s="19"/>
      <c r="AG1558" s="19"/>
      <c r="AH1558" s="19"/>
      <c r="AI1558" s="19"/>
      <c r="AJ1558" s="19"/>
      <c r="AK1558" s="19"/>
      <c r="AL1558" s="19"/>
      <c r="AM1558" s="19"/>
      <c r="AN1558" s="19"/>
      <c r="AO1558" s="19"/>
      <c r="AP1558" s="19"/>
      <c r="AQ1558" s="19"/>
      <c r="AR1558" s="19"/>
      <c r="AS1558" s="19"/>
      <c r="AT1558" s="19"/>
      <c r="AU1558" s="19"/>
      <c r="AV1558" s="19"/>
      <c r="AW1558" s="19"/>
      <c r="AX1558" s="19"/>
      <c r="AY1558" s="19"/>
      <c r="AZ1558" s="19"/>
      <c r="BA1558" s="19"/>
      <c r="BB1558" s="19"/>
      <c r="BC1558" s="19"/>
      <c r="BD1558" s="19"/>
      <c r="BE1558" s="19"/>
      <c r="BF1558" s="19"/>
      <c r="BG1558" s="19"/>
      <c r="BH1558" s="19"/>
      <c r="BI1558" s="19"/>
      <c r="BJ1558" s="19"/>
      <c r="BK1558" s="19"/>
      <c r="BL1558" s="19"/>
      <c r="BM1558" s="19"/>
      <c r="BN1558" s="19"/>
      <c r="BO1558" s="19"/>
      <c r="BP1558" s="19"/>
      <c r="BQ1558" s="19"/>
      <c r="BR1558" s="19"/>
      <c r="BS1558" s="19"/>
      <c r="BT1558" s="19"/>
      <c r="BU1558" s="19"/>
      <c r="BV1558" s="19"/>
      <c r="BW1558" s="19"/>
      <c r="BX1558" s="19"/>
      <c r="BY1558" s="19"/>
      <c r="BZ1558" s="19"/>
    </row>
    <row r="1559" hidden="1">
      <c r="A1559" s="20" t="s">
        <v>7</v>
      </c>
      <c r="B1559" s="20" t="s">
        <v>22</v>
      </c>
      <c r="C1559" s="21">
        <v>1630.0</v>
      </c>
      <c r="D1559" s="22">
        <v>44503.0</v>
      </c>
      <c r="E1559" s="23">
        <v>44469.0</v>
      </c>
      <c r="F1559" s="20" t="s">
        <v>103</v>
      </c>
      <c r="G1559" s="20" t="s">
        <v>101</v>
      </c>
      <c r="H1559" s="24">
        <v>2.0</v>
      </c>
      <c r="I1559" s="25">
        <v>196.0</v>
      </c>
      <c r="J1559" s="26" t="s">
        <v>52</v>
      </c>
      <c r="K1559" s="27">
        <v>0.5</v>
      </c>
      <c r="L1559" s="28" t="s">
        <v>31</v>
      </c>
      <c r="M1559" s="28">
        <v>31250.0</v>
      </c>
      <c r="N1559" s="33"/>
      <c r="O1559" s="33"/>
      <c r="P1559" s="34" t="s">
        <v>978</v>
      </c>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c r="AX1559" s="19"/>
      <c r="AY1559" s="19"/>
      <c r="AZ1559" s="19"/>
      <c r="BA1559" s="19"/>
      <c r="BB1559" s="19"/>
      <c r="BC1559" s="19"/>
      <c r="BD1559" s="19"/>
      <c r="BE1559" s="19"/>
      <c r="BF1559" s="19"/>
      <c r="BG1559" s="19"/>
      <c r="BH1559" s="19"/>
      <c r="BI1559" s="19"/>
      <c r="BJ1559" s="19"/>
      <c r="BK1559" s="19"/>
      <c r="BL1559" s="19"/>
      <c r="BM1559" s="19"/>
      <c r="BN1559" s="19"/>
      <c r="BO1559" s="19"/>
      <c r="BP1559" s="19"/>
      <c r="BQ1559" s="19"/>
      <c r="BR1559" s="19"/>
      <c r="BS1559" s="19"/>
      <c r="BT1559" s="19"/>
      <c r="BU1559" s="19"/>
      <c r="BV1559" s="19"/>
      <c r="BW1559" s="19"/>
      <c r="BX1559" s="19"/>
      <c r="BY1559" s="19"/>
      <c r="BZ1559" s="19"/>
    </row>
    <row r="1560" hidden="1">
      <c r="A1560" s="20" t="s">
        <v>7</v>
      </c>
      <c r="B1560" s="20" t="s">
        <v>22</v>
      </c>
      <c r="C1560" s="21">
        <v>1631.0</v>
      </c>
      <c r="D1560" s="22">
        <v>44503.0</v>
      </c>
      <c r="E1560" s="23">
        <v>44469.0</v>
      </c>
      <c r="F1560" s="20" t="s">
        <v>103</v>
      </c>
      <c r="G1560" s="20" t="s">
        <v>101</v>
      </c>
      <c r="H1560" s="24">
        <v>2.0</v>
      </c>
      <c r="I1560" s="25">
        <v>196.0</v>
      </c>
      <c r="J1560" s="26" t="s">
        <v>52</v>
      </c>
      <c r="K1560" s="27">
        <v>0.5</v>
      </c>
      <c r="L1560" s="28" t="s">
        <v>31</v>
      </c>
      <c r="M1560" s="28">
        <v>31250.0</v>
      </c>
      <c r="N1560" s="33"/>
      <c r="O1560" s="33"/>
      <c r="P1560" s="34" t="s">
        <v>978</v>
      </c>
      <c r="Q1560" s="19"/>
      <c r="R1560" s="19"/>
      <c r="S1560" s="19"/>
      <c r="T1560" s="19"/>
      <c r="U1560" s="19"/>
      <c r="V1560" s="19"/>
      <c r="W1560" s="19"/>
      <c r="X1560" s="19"/>
      <c r="Y1560" s="19"/>
      <c r="Z1560" s="19"/>
      <c r="AA1560" s="19"/>
      <c r="AB1560" s="19"/>
      <c r="AC1560" s="19"/>
      <c r="AD1560" s="19"/>
      <c r="AE1560" s="19"/>
      <c r="AF1560" s="19"/>
      <c r="AG1560" s="19"/>
      <c r="AH1560" s="19"/>
      <c r="AI1560" s="19"/>
      <c r="AJ1560" s="19"/>
      <c r="AK1560" s="19"/>
      <c r="AL1560" s="19"/>
      <c r="AM1560" s="19"/>
      <c r="AN1560" s="19"/>
      <c r="AO1560" s="19"/>
      <c r="AP1560" s="19"/>
      <c r="AQ1560" s="19"/>
      <c r="AR1560" s="19"/>
      <c r="AS1560" s="19"/>
      <c r="AT1560" s="19"/>
      <c r="AU1560" s="19"/>
      <c r="AV1560" s="19"/>
      <c r="AW1560" s="19"/>
      <c r="AX1560" s="19"/>
      <c r="AY1560" s="19"/>
      <c r="AZ1560" s="19"/>
      <c r="BA1560" s="19"/>
      <c r="BB1560" s="19"/>
      <c r="BC1560" s="19"/>
      <c r="BD1560" s="19"/>
      <c r="BE1560" s="19"/>
      <c r="BF1560" s="19"/>
      <c r="BG1560" s="19"/>
      <c r="BH1560" s="19"/>
      <c r="BI1560" s="19"/>
      <c r="BJ1560" s="19"/>
      <c r="BK1560" s="19"/>
      <c r="BL1560" s="19"/>
      <c r="BM1560" s="19"/>
      <c r="BN1560" s="19"/>
      <c r="BO1560" s="19"/>
      <c r="BP1560" s="19"/>
      <c r="BQ1560" s="19"/>
      <c r="BR1560" s="19"/>
      <c r="BS1560" s="19"/>
      <c r="BT1560" s="19"/>
      <c r="BU1560" s="19"/>
      <c r="BV1560" s="19"/>
      <c r="BW1560" s="19"/>
      <c r="BX1560" s="19"/>
      <c r="BY1560" s="19"/>
      <c r="BZ1560" s="19"/>
    </row>
    <row r="1561" hidden="1">
      <c r="A1561" s="20" t="s">
        <v>7</v>
      </c>
      <c r="B1561" s="20" t="s">
        <v>22</v>
      </c>
      <c r="C1561" s="21">
        <v>1632.0</v>
      </c>
      <c r="D1561" s="22">
        <v>44503.0</v>
      </c>
      <c r="E1561" s="23">
        <v>44469.0</v>
      </c>
      <c r="F1561" s="20" t="s">
        <v>103</v>
      </c>
      <c r="G1561" s="20" t="s">
        <v>101</v>
      </c>
      <c r="H1561" s="24">
        <v>2.0</v>
      </c>
      <c r="I1561" s="25">
        <v>196.0</v>
      </c>
      <c r="J1561" s="26" t="s">
        <v>52</v>
      </c>
      <c r="K1561" s="27">
        <v>0.5</v>
      </c>
      <c r="L1561" s="28" t="s">
        <v>31</v>
      </c>
      <c r="M1561" s="28">
        <v>31250.0</v>
      </c>
      <c r="N1561" s="33"/>
      <c r="O1561" s="33"/>
      <c r="P1561" s="34" t="s">
        <v>978</v>
      </c>
      <c r="Q1561" s="19"/>
      <c r="R1561" s="19"/>
      <c r="S1561" s="19"/>
      <c r="T1561" s="19"/>
      <c r="U1561" s="19"/>
      <c r="V1561" s="19"/>
      <c r="W1561" s="19"/>
      <c r="X1561" s="19"/>
      <c r="Y1561" s="19"/>
      <c r="Z1561" s="19"/>
      <c r="AA1561" s="19"/>
      <c r="AB1561" s="19"/>
      <c r="AC1561" s="19"/>
      <c r="AD1561" s="19"/>
      <c r="AE1561" s="19"/>
      <c r="AF1561" s="19"/>
      <c r="AG1561" s="19"/>
      <c r="AH1561" s="19"/>
      <c r="AI1561" s="19"/>
      <c r="AJ1561" s="19"/>
      <c r="AK1561" s="19"/>
      <c r="AL1561" s="19"/>
      <c r="AM1561" s="19"/>
      <c r="AN1561" s="19"/>
      <c r="AO1561" s="19"/>
      <c r="AP1561" s="19"/>
      <c r="AQ1561" s="19"/>
      <c r="AR1561" s="19"/>
      <c r="AS1561" s="19"/>
      <c r="AT1561" s="19"/>
      <c r="AU1561" s="19"/>
      <c r="AV1561" s="19"/>
      <c r="AW1561" s="19"/>
      <c r="AX1561" s="19"/>
      <c r="AY1561" s="19"/>
      <c r="AZ1561" s="19"/>
      <c r="BA1561" s="19"/>
      <c r="BB1561" s="19"/>
      <c r="BC1561" s="19"/>
      <c r="BD1561" s="19"/>
      <c r="BE1561" s="19"/>
      <c r="BF1561" s="19"/>
      <c r="BG1561" s="19"/>
      <c r="BH1561" s="19"/>
      <c r="BI1561" s="19"/>
      <c r="BJ1561" s="19"/>
      <c r="BK1561" s="19"/>
      <c r="BL1561" s="19"/>
      <c r="BM1561" s="19"/>
      <c r="BN1561" s="19"/>
      <c r="BO1561" s="19"/>
      <c r="BP1561" s="19"/>
      <c r="BQ1561" s="19"/>
      <c r="BR1561" s="19"/>
      <c r="BS1561" s="19"/>
      <c r="BT1561" s="19"/>
      <c r="BU1561" s="19"/>
      <c r="BV1561" s="19"/>
      <c r="BW1561" s="19"/>
      <c r="BX1561" s="19"/>
      <c r="BY1561" s="19"/>
      <c r="BZ1561" s="19"/>
    </row>
    <row r="1562" hidden="1">
      <c r="A1562" s="20" t="s">
        <v>7</v>
      </c>
      <c r="B1562" s="20" t="s">
        <v>22</v>
      </c>
      <c r="C1562" s="21">
        <v>1633.0</v>
      </c>
      <c r="D1562" s="22">
        <v>44503.0</v>
      </c>
      <c r="E1562" s="23">
        <v>44469.0</v>
      </c>
      <c r="F1562" s="20" t="s">
        <v>103</v>
      </c>
      <c r="G1562" s="20" t="s">
        <v>101</v>
      </c>
      <c r="H1562" s="24">
        <v>2.0</v>
      </c>
      <c r="I1562" s="25">
        <v>196.0</v>
      </c>
      <c r="J1562" s="26" t="s">
        <v>52</v>
      </c>
      <c r="K1562" s="27">
        <v>0.5</v>
      </c>
      <c r="L1562" s="28" t="s">
        <v>31</v>
      </c>
      <c r="M1562" s="28">
        <v>31250.0</v>
      </c>
      <c r="N1562" s="33"/>
      <c r="O1562" s="33"/>
      <c r="P1562" s="38" t="s">
        <v>978</v>
      </c>
      <c r="Q1562" s="37"/>
      <c r="R1562" s="19"/>
      <c r="S1562" s="19"/>
      <c r="T1562" s="19"/>
      <c r="U1562" s="19"/>
      <c r="V1562" s="19"/>
      <c r="W1562" s="19"/>
      <c r="X1562" s="19"/>
      <c r="Y1562" s="19"/>
      <c r="Z1562" s="19"/>
      <c r="AA1562" s="19"/>
      <c r="AB1562" s="19"/>
      <c r="AC1562" s="19"/>
      <c r="AD1562" s="19"/>
      <c r="AE1562" s="19"/>
      <c r="AF1562" s="19"/>
      <c r="AG1562" s="19"/>
      <c r="AH1562" s="19"/>
      <c r="AI1562" s="19"/>
      <c r="AJ1562" s="19"/>
      <c r="AK1562" s="19"/>
      <c r="AL1562" s="19"/>
      <c r="AM1562" s="19"/>
      <c r="AN1562" s="19"/>
      <c r="AO1562" s="19"/>
      <c r="AP1562" s="19"/>
      <c r="AQ1562" s="19"/>
      <c r="AR1562" s="19"/>
      <c r="AS1562" s="19"/>
      <c r="AT1562" s="19"/>
      <c r="AU1562" s="19"/>
      <c r="AV1562" s="19"/>
      <c r="AW1562" s="19"/>
      <c r="AX1562" s="19"/>
      <c r="AY1562" s="19"/>
      <c r="AZ1562" s="19"/>
      <c r="BA1562" s="19"/>
      <c r="BB1562" s="19"/>
      <c r="BC1562" s="19"/>
      <c r="BD1562" s="19"/>
      <c r="BE1562" s="19"/>
      <c r="BF1562" s="19"/>
      <c r="BG1562" s="19"/>
      <c r="BH1562" s="19"/>
      <c r="BI1562" s="19"/>
      <c r="BJ1562" s="19"/>
      <c r="BK1562" s="19"/>
      <c r="BL1562" s="19"/>
      <c r="BM1562" s="19"/>
      <c r="BN1562" s="19"/>
      <c r="BO1562" s="19"/>
      <c r="BP1562" s="19"/>
      <c r="BQ1562" s="19"/>
      <c r="BR1562" s="19"/>
      <c r="BS1562" s="19"/>
      <c r="BT1562" s="19"/>
      <c r="BU1562" s="19"/>
      <c r="BV1562" s="19"/>
      <c r="BW1562" s="19"/>
      <c r="BX1562" s="19"/>
      <c r="BY1562" s="19"/>
      <c r="BZ1562" s="19"/>
    </row>
    <row r="1563" hidden="1">
      <c r="A1563" s="20" t="s">
        <v>7</v>
      </c>
      <c r="B1563" s="20" t="s">
        <v>22</v>
      </c>
      <c r="C1563" s="21">
        <v>1634.0</v>
      </c>
      <c r="D1563" s="22">
        <v>44503.0</v>
      </c>
      <c r="E1563" s="23">
        <v>44469.0</v>
      </c>
      <c r="F1563" s="20" t="s">
        <v>103</v>
      </c>
      <c r="G1563" s="20" t="s">
        <v>101</v>
      </c>
      <c r="H1563" s="24">
        <v>2.0</v>
      </c>
      <c r="I1563" s="25">
        <v>196.0</v>
      </c>
      <c r="J1563" s="26" t="s">
        <v>52</v>
      </c>
      <c r="K1563" s="27">
        <v>0.5</v>
      </c>
      <c r="L1563" s="28" t="s">
        <v>31</v>
      </c>
      <c r="M1563" s="28">
        <v>31250.0</v>
      </c>
      <c r="N1563" s="33"/>
      <c r="O1563" s="33"/>
      <c r="P1563" s="38" t="s">
        <v>978</v>
      </c>
      <c r="Q1563" s="37"/>
      <c r="R1563" s="19"/>
      <c r="S1563" s="19"/>
      <c r="T1563" s="19"/>
      <c r="U1563" s="19"/>
      <c r="V1563" s="19"/>
      <c r="W1563" s="19"/>
      <c r="X1563" s="19"/>
      <c r="Y1563" s="19"/>
      <c r="Z1563" s="19"/>
      <c r="AA1563" s="19"/>
      <c r="AB1563" s="19"/>
      <c r="AC1563" s="19"/>
      <c r="AD1563" s="19"/>
      <c r="AE1563" s="19"/>
      <c r="AF1563" s="19"/>
      <c r="AG1563" s="19"/>
      <c r="AH1563" s="19"/>
      <c r="AI1563" s="19"/>
      <c r="AJ1563" s="19"/>
      <c r="AK1563" s="19"/>
      <c r="AL1563" s="19"/>
      <c r="AM1563" s="19"/>
      <c r="AN1563" s="19"/>
      <c r="AO1563" s="19"/>
      <c r="AP1563" s="19"/>
      <c r="AQ1563" s="19"/>
      <c r="AR1563" s="19"/>
      <c r="AS1563" s="19"/>
      <c r="AT1563" s="19"/>
      <c r="AU1563" s="19"/>
      <c r="AV1563" s="19"/>
      <c r="AW1563" s="19"/>
      <c r="AX1563" s="19"/>
      <c r="AY1563" s="19"/>
      <c r="AZ1563" s="19"/>
      <c r="BA1563" s="19"/>
      <c r="BB1563" s="19"/>
      <c r="BC1563" s="19"/>
      <c r="BD1563" s="19"/>
      <c r="BE1563" s="19"/>
      <c r="BF1563" s="19"/>
      <c r="BG1563" s="19"/>
      <c r="BH1563" s="19"/>
      <c r="BI1563" s="19"/>
      <c r="BJ1563" s="19"/>
      <c r="BK1563" s="19"/>
      <c r="BL1563" s="19"/>
      <c r="BM1563" s="19"/>
      <c r="BN1563" s="19"/>
      <c r="BO1563" s="19"/>
      <c r="BP1563" s="19"/>
      <c r="BQ1563" s="19"/>
      <c r="BR1563" s="19"/>
      <c r="BS1563" s="19"/>
      <c r="BT1563" s="19"/>
      <c r="BU1563" s="19"/>
      <c r="BV1563" s="19"/>
      <c r="BW1563" s="19"/>
      <c r="BX1563" s="19"/>
      <c r="BY1563" s="19"/>
      <c r="BZ1563" s="19"/>
    </row>
    <row r="1564" hidden="1">
      <c r="A1564" s="20" t="s">
        <v>7</v>
      </c>
      <c r="B1564" s="20" t="s">
        <v>22</v>
      </c>
      <c r="C1564" s="21">
        <v>1635.0</v>
      </c>
      <c r="D1564" s="22">
        <v>44503.0</v>
      </c>
      <c r="E1564" s="23">
        <v>44469.0</v>
      </c>
      <c r="F1564" s="20" t="s">
        <v>103</v>
      </c>
      <c r="G1564" s="20" t="s">
        <v>101</v>
      </c>
      <c r="H1564" s="24">
        <v>2.0</v>
      </c>
      <c r="I1564" s="25">
        <v>196.0</v>
      </c>
      <c r="J1564" s="26" t="s">
        <v>52</v>
      </c>
      <c r="K1564" s="27">
        <v>0.5</v>
      </c>
      <c r="L1564" s="28" t="s">
        <v>31</v>
      </c>
      <c r="M1564" s="28">
        <v>31250.0</v>
      </c>
      <c r="N1564" s="33"/>
      <c r="O1564" s="33"/>
      <c r="P1564" s="34" t="s">
        <v>978</v>
      </c>
      <c r="Q1564" s="19"/>
      <c r="R1564" s="19"/>
      <c r="S1564" s="19"/>
      <c r="T1564" s="19"/>
      <c r="U1564" s="19"/>
      <c r="V1564" s="19"/>
      <c r="W1564" s="19"/>
      <c r="X1564" s="19"/>
      <c r="Y1564" s="19"/>
      <c r="Z1564" s="19"/>
      <c r="AA1564" s="19"/>
      <c r="AB1564" s="19"/>
      <c r="AC1564" s="19"/>
      <c r="AD1564" s="19"/>
      <c r="AE1564" s="19"/>
      <c r="AF1564" s="19"/>
      <c r="AG1564" s="19"/>
      <c r="AH1564" s="19"/>
      <c r="AI1564" s="19"/>
      <c r="AJ1564" s="19"/>
      <c r="AK1564" s="19"/>
      <c r="AL1564" s="19"/>
      <c r="AM1564" s="19"/>
      <c r="AN1564" s="19"/>
      <c r="AO1564" s="19"/>
      <c r="AP1564" s="19"/>
      <c r="AQ1564" s="19"/>
      <c r="AR1564" s="19"/>
      <c r="AS1564" s="19"/>
      <c r="AT1564" s="19"/>
      <c r="AU1564" s="19"/>
      <c r="AV1564" s="19"/>
      <c r="AW1564" s="19"/>
      <c r="AX1564" s="19"/>
      <c r="AY1564" s="19"/>
      <c r="AZ1564" s="19"/>
      <c r="BA1564" s="19"/>
      <c r="BB1564" s="19"/>
      <c r="BC1564" s="19"/>
      <c r="BD1564" s="19"/>
      <c r="BE1564" s="19"/>
      <c r="BF1564" s="19"/>
      <c r="BG1564" s="19"/>
      <c r="BH1564" s="19"/>
      <c r="BI1564" s="19"/>
      <c r="BJ1564" s="19"/>
      <c r="BK1564" s="19"/>
      <c r="BL1564" s="19"/>
      <c r="BM1564" s="19"/>
      <c r="BN1564" s="19"/>
      <c r="BO1564" s="19"/>
      <c r="BP1564" s="19"/>
      <c r="BQ1564" s="19"/>
      <c r="BR1564" s="19"/>
      <c r="BS1564" s="19"/>
      <c r="BT1564" s="19"/>
      <c r="BU1564" s="19"/>
      <c r="BV1564" s="19"/>
      <c r="BW1564" s="19"/>
      <c r="BX1564" s="19"/>
      <c r="BY1564" s="19"/>
      <c r="BZ1564" s="19"/>
    </row>
    <row r="1565" hidden="1">
      <c r="A1565" s="20" t="s">
        <v>7</v>
      </c>
      <c r="B1565" s="20" t="s">
        <v>22</v>
      </c>
      <c r="C1565" s="21">
        <v>1636.0</v>
      </c>
      <c r="D1565" s="22">
        <v>44503.0</v>
      </c>
      <c r="E1565" s="23">
        <v>44469.0</v>
      </c>
      <c r="F1565" s="20" t="s">
        <v>103</v>
      </c>
      <c r="G1565" s="20" t="s">
        <v>101</v>
      </c>
      <c r="H1565" s="24">
        <v>2.0</v>
      </c>
      <c r="I1565" s="25">
        <v>196.0</v>
      </c>
      <c r="J1565" s="26" t="s">
        <v>52</v>
      </c>
      <c r="K1565" s="27">
        <v>0.5</v>
      </c>
      <c r="L1565" s="28" t="s">
        <v>31</v>
      </c>
      <c r="M1565" s="28">
        <v>31250.0</v>
      </c>
      <c r="N1565" s="33"/>
      <c r="O1565" s="33"/>
      <c r="P1565" s="34" t="s">
        <v>978</v>
      </c>
      <c r="Q1565" s="19"/>
      <c r="R1565" s="19"/>
      <c r="S1565" s="19"/>
      <c r="T1565" s="19"/>
      <c r="U1565" s="19"/>
      <c r="V1565" s="19"/>
      <c r="W1565" s="19"/>
      <c r="X1565" s="19"/>
      <c r="Y1565" s="19"/>
      <c r="Z1565" s="19"/>
      <c r="AA1565" s="19"/>
      <c r="AB1565" s="19"/>
      <c r="AC1565" s="19"/>
      <c r="AD1565" s="19"/>
      <c r="AE1565" s="19"/>
      <c r="AF1565" s="19"/>
      <c r="AG1565" s="19"/>
      <c r="AH1565" s="19"/>
      <c r="AI1565" s="19"/>
      <c r="AJ1565" s="19"/>
      <c r="AK1565" s="19"/>
      <c r="AL1565" s="19"/>
      <c r="AM1565" s="19"/>
      <c r="AN1565" s="19"/>
      <c r="AO1565" s="19"/>
      <c r="AP1565" s="19"/>
      <c r="AQ1565" s="19"/>
      <c r="AR1565" s="19"/>
      <c r="AS1565" s="19"/>
      <c r="AT1565" s="19"/>
      <c r="AU1565" s="19"/>
      <c r="AV1565" s="19"/>
      <c r="AW1565" s="19"/>
      <c r="AX1565" s="19"/>
      <c r="AY1565" s="19"/>
      <c r="AZ1565" s="19"/>
      <c r="BA1565" s="19"/>
      <c r="BB1565" s="19"/>
      <c r="BC1565" s="19"/>
      <c r="BD1565" s="19"/>
      <c r="BE1565" s="19"/>
      <c r="BF1565" s="19"/>
      <c r="BG1565" s="19"/>
      <c r="BH1565" s="19"/>
      <c r="BI1565" s="19"/>
      <c r="BJ1565" s="19"/>
      <c r="BK1565" s="19"/>
      <c r="BL1565" s="19"/>
      <c r="BM1565" s="19"/>
      <c r="BN1565" s="19"/>
      <c r="BO1565" s="19"/>
      <c r="BP1565" s="19"/>
      <c r="BQ1565" s="19"/>
      <c r="BR1565" s="19"/>
      <c r="BS1565" s="19"/>
      <c r="BT1565" s="19"/>
      <c r="BU1565" s="19"/>
      <c r="BV1565" s="19"/>
      <c r="BW1565" s="19"/>
      <c r="BX1565" s="19"/>
      <c r="BY1565" s="19"/>
      <c r="BZ1565" s="19"/>
    </row>
    <row r="1566" hidden="1">
      <c r="A1566" s="20" t="s">
        <v>7</v>
      </c>
      <c r="B1566" s="20" t="s">
        <v>22</v>
      </c>
      <c r="C1566" s="21">
        <v>1637.0</v>
      </c>
      <c r="D1566" s="22">
        <v>44503.0</v>
      </c>
      <c r="E1566" s="23">
        <v>44469.0</v>
      </c>
      <c r="F1566" s="20" t="s">
        <v>103</v>
      </c>
      <c r="G1566" s="20" t="s">
        <v>101</v>
      </c>
      <c r="H1566" s="24">
        <v>2.0</v>
      </c>
      <c r="I1566" s="25">
        <v>196.0</v>
      </c>
      <c r="J1566" s="26" t="s">
        <v>52</v>
      </c>
      <c r="K1566" s="27">
        <v>0.5</v>
      </c>
      <c r="L1566" s="28" t="s">
        <v>31</v>
      </c>
      <c r="M1566" s="28">
        <v>31250.0</v>
      </c>
      <c r="N1566" s="33"/>
      <c r="O1566" s="33"/>
      <c r="P1566" s="34" t="s">
        <v>978</v>
      </c>
      <c r="Q1566" s="19"/>
      <c r="R1566" s="19"/>
      <c r="S1566" s="19"/>
      <c r="T1566" s="19"/>
      <c r="U1566" s="19"/>
      <c r="V1566" s="19"/>
      <c r="W1566" s="19"/>
      <c r="X1566" s="19"/>
      <c r="Y1566" s="19"/>
      <c r="Z1566" s="19"/>
      <c r="AA1566" s="19"/>
      <c r="AB1566" s="19"/>
      <c r="AC1566" s="19"/>
      <c r="AD1566" s="19"/>
      <c r="AE1566" s="19"/>
      <c r="AF1566" s="19"/>
      <c r="AG1566" s="19"/>
      <c r="AH1566" s="19"/>
      <c r="AI1566" s="19"/>
      <c r="AJ1566" s="19"/>
      <c r="AK1566" s="19"/>
      <c r="AL1566" s="19"/>
      <c r="AM1566" s="19"/>
      <c r="AN1566" s="19"/>
      <c r="AO1566" s="19"/>
      <c r="AP1566" s="19"/>
      <c r="AQ1566" s="19"/>
      <c r="AR1566" s="19"/>
      <c r="AS1566" s="19"/>
      <c r="AT1566" s="19"/>
      <c r="AU1566" s="19"/>
      <c r="AV1566" s="19"/>
      <c r="AW1566" s="19"/>
      <c r="AX1566" s="19"/>
      <c r="AY1566" s="19"/>
      <c r="AZ1566" s="19"/>
      <c r="BA1566" s="19"/>
      <c r="BB1566" s="19"/>
      <c r="BC1566" s="19"/>
      <c r="BD1566" s="19"/>
      <c r="BE1566" s="19"/>
      <c r="BF1566" s="19"/>
      <c r="BG1566" s="19"/>
      <c r="BH1566" s="19"/>
      <c r="BI1566" s="19"/>
      <c r="BJ1566" s="19"/>
      <c r="BK1566" s="19"/>
      <c r="BL1566" s="19"/>
      <c r="BM1566" s="19"/>
      <c r="BN1566" s="19"/>
      <c r="BO1566" s="19"/>
      <c r="BP1566" s="19"/>
      <c r="BQ1566" s="19"/>
      <c r="BR1566" s="19"/>
      <c r="BS1566" s="19"/>
      <c r="BT1566" s="19"/>
      <c r="BU1566" s="19"/>
      <c r="BV1566" s="19"/>
      <c r="BW1566" s="19"/>
      <c r="BX1566" s="19"/>
      <c r="BY1566" s="19"/>
      <c r="BZ1566" s="19"/>
    </row>
    <row r="1567" hidden="1">
      <c r="A1567" s="20" t="s">
        <v>7</v>
      </c>
      <c r="B1567" s="20" t="s">
        <v>22</v>
      </c>
      <c r="C1567" s="21">
        <v>1638.0</v>
      </c>
      <c r="D1567" s="22">
        <v>44503.0</v>
      </c>
      <c r="E1567" s="23">
        <v>44469.0</v>
      </c>
      <c r="F1567" s="20" t="s">
        <v>103</v>
      </c>
      <c r="G1567" s="20" t="s">
        <v>101</v>
      </c>
      <c r="H1567" s="24">
        <v>2.0</v>
      </c>
      <c r="I1567" s="25">
        <v>196.0</v>
      </c>
      <c r="J1567" s="26" t="s">
        <v>52</v>
      </c>
      <c r="K1567" s="27">
        <v>0.5</v>
      </c>
      <c r="L1567" s="28" t="s">
        <v>31</v>
      </c>
      <c r="M1567" s="28">
        <v>31250.0</v>
      </c>
      <c r="N1567" s="33"/>
      <c r="O1567" s="33"/>
      <c r="P1567" s="34" t="s">
        <v>978</v>
      </c>
      <c r="Q1567" s="19"/>
      <c r="R1567" s="19"/>
      <c r="S1567" s="19"/>
      <c r="T1567" s="19"/>
      <c r="U1567" s="19"/>
      <c r="V1567" s="19"/>
      <c r="W1567" s="19"/>
      <c r="X1567" s="19"/>
      <c r="Y1567" s="19"/>
      <c r="Z1567" s="19"/>
      <c r="AA1567" s="19"/>
      <c r="AB1567" s="19"/>
      <c r="AC1567" s="19"/>
      <c r="AD1567" s="19"/>
      <c r="AE1567" s="19"/>
      <c r="AF1567" s="19"/>
      <c r="AG1567" s="19"/>
      <c r="AH1567" s="19"/>
      <c r="AI1567" s="19"/>
      <c r="AJ1567" s="19"/>
      <c r="AK1567" s="19"/>
      <c r="AL1567" s="19"/>
      <c r="AM1567" s="19"/>
      <c r="AN1567" s="19"/>
      <c r="AO1567" s="19"/>
      <c r="AP1567" s="19"/>
      <c r="AQ1567" s="19"/>
      <c r="AR1567" s="19"/>
      <c r="AS1567" s="19"/>
      <c r="AT1567" s="19"/>
      <c r="AU1567" s="19"/>
      <c r="AV1567" s="19"/>
      <c r="AW1567" s="19"/>
      <c r="AX1567" s="19"/>
      <c r="AY1567" s="19"/>
      <c r="AZ1567" s="19"/>
      <c r="BA1567" s="19"/>
      <c r="BB1567" s="19"/>
      <c r="BC1567" s="19"/>
      <c r="BD1567" s="19"/>
      <c r="BE1567" s="19"/>
      <c r="BF1567" s="19"/>
      <c r="BG1567" s="19"/>
      <c r="BH1567" s="19"/>
      <c r="BI1567" s="19"/>
      <c r="BJ1567" s="19"/>
      <c r="BK1567" s="19"/>
      <c r="BL1567" s="19"/>
      <c r="BM1567" s="19"/>
      <c r="BN1567" s="19"/>
      <c r="BO1567" s="19"/>
      <c r="BP1567" s="19"/>
      <c r="BQ1567" s="19"/>
      <c r="BR1567" s="19"/>
      <c r="BS1567" s="19"/>
      <c r="BT1567" s="19"/>
      <c r="BU1567" s="19"/>
      <c r="BV1567" s="19"/>
      <c r="BW1567" s="19"/>
      <c r="BX1567" s="19"/>
      <c r="BY1567" s="19"/>
      <c r="BZ1567" s="19"/>
    </row>
    <row r="1568" hidden="1">
      <c r="A1568" s="20" t="s">
        <v>7</v>
      </c>
      <c r="B1568" s="20" t="s">
        <v>22</v>
      </c>
      <c r="C1568" s="21">
        <v>1639.0</v>
      </c>
      <c r="D1568" s="22">
        <v>44503.0</v>
      </c>
      <c r="E1568" s="23">
        <v>44469.0</v>
      </c>
      <c r="F1568" s="20" t="s">
        <v>103</v>
      </c>
      <c r="G1568" s="20" t="s">
        <v>101</v>
      </c>
      <c r="H1568" s="24">
        <v>2.0</v>
      </c>
      <c r="I1568" s="25">
        <v>196.0</v>
      </c>
      <c r="J1568" s="26" t="s">
        <v>52</v>
      </c>
      <c r="K1568" s="27">
        <v>0.5</v>
      </c>
      <c r="L1568" s="28" t="s">
        <v>31</v>
      </c>
      <c r="M1568" s="28">
        <v>31250.0</v>
      </c>
      <c r="N1568" s="33"/>
      <c r="O1568" s="33"/>
      <c r="P1568" s="34" t="s">
        <v>978</v>
      </c>
      <c r="Q1568" s="19"/>
      <c r="R1568" s="19"/>
      <c r="S1568" s="19"/>
      <c r="T1568" s="19"/>
      <c r="U1568" s="19"/>
      <c r="V1568" s="19"/>
      <c r="W1568" s="19"/>
      <c r="X1568" s="19"/>
      <c r="Y1568" s="19"/>
      <c r="Z1568" s="19"/>
      <c r="AA1568" s="19"/>
      <c r="AB1568" s="19"/>
      <c r="AC1568" s="19"/>
      <c r="AD1568" s="19"/>
      <c r="AE1568" s="19"/>
      <c r="AF1568" s="19"/>
      <c r="AG1568" s="19"/>
      <c r="AH1568" s="19"/>
      <c r="AI1568" s="19"/>
      <c r="AJ1568" s="19"/>
      <c r="AK1568" s="19"/>
      <c r="AL1568" s="19"/>
      <c r="AM1568" s="19"/>
      <c r="AN1568" s="19"/>
      <c r="AO1568" s="19"/>
      <c r="AP1568" s="19"/>
      <c r="AQ1568" s="19"/>
      <c r="AR1568" s="19"/>
      <c r="AS1568" s="19"/>
      <c r="AT1568" s="19"/>
      <c r="AU1568" s="19"/>
      <c r="AV1568" s="19"/>
      <c r="AW1568" s="19"/>
      <c r="AX1568" s="19"/>
      <c r="AY1568" s="19"/>
      <c r="AZ1568" s="19"/>
      <c r="BA1568" s="19"/>
      <c r="BB1568" s="19"/>
      <c r="BC1568" s="19"/>
      <c r="BD1568" s="19"/>
      <c r="BE1568" s="19"/>
      <c r="BF1568" s="19"/>
      <c r="BG1568" s="19"/>
      <c r="BH1568" s="19"/>
      <c r="BI1568" s="19"/>
      <c r="BJ1568" s="19"/>
      <c r="BK1568" s="19"/>
      <c r="BL1568" s="19"/>
      <c r="BM1568" s="19"/>
      <c r="BN1568" s="19"/>
      <c r="BO1568" s="19"/>
      <c r="BP1568" s="19"/>
      <c r="BQ1568" s="19"/>
      <c r="BR1568" s="19"/>
      <c r="BS1568" s="19"/>
      <c r="BT1568" s="19"/>
      <c r="BU1568" s="19"/>
      <c r="BV1568" s="19"/>
      <c r="BW1568" s="19"/>
      <c r="BX1568" s="19"/>
      <c r="BY1568" s="19"/>
      <c r="BZ1568" s="19"/>
    </row>
    <row r="1569" hidden="1">
      <c r="A1569" s="20" t="s">
        <v>7</v>
      </c>
      <c r="B1569" s="20" t="s">
        <v>38</v>
      </c>
      <c r="C1569" s="21">
        <v>1132.0</v>
      </c>
      <c r="D1569" s="22">
        <v>44485.0</v>
      </c>
      <c r="E1569" s="23">
        <v>44469.0</v>
      </c>
      <c r="F1569" s="20" t="s">
        <v>103</v>
      </c>
      <c r="G1569" s="20" t="s">
        <v>101</v>
      </c>
      <c r="H1569" s="24">
        <v>2.0</v>
      </c>
      <c r="I1569" s="25">
        <v>196.0</v>
      </c>
      <c r="J1569" s="26" t="s">
        <v>25</v>
      </c>
      <c r="K1569" s="27">
        <v>0.1</v>
      </c>
      <c r="L1569" s="28" t="s">
        <v>26</v>
      </c>
      <c r="M1569" s="28">
        <v>375000.0</v>
      </c>
      <c r="N1569" s="29"/>
      <c r="O1569" s="30">
        <v>44224.0</v>
      </c>
      <c r="P1569" s="35" t="s">
        <v>979</v>
      </c>
      <c r="Q1569" s="19"/>
      <c r="R1569" s="19"/>
      <c r="S1569" s="19"/>
      <c r="T1569" s="19"/>
      <c r="U1569" s="19"/>
      <c r="V1569" s="19"/>
      <c r="W1569" s="19"/>
      <c r="X1569" s="19"/>
      <c r="Y1569" s="19"/>
      <c r="Z1569" s="19"/>
      <c r="AA1569" s="19"/>
      <c r="AB1569" s="19"/>
      <c r="AC1569" s="19"/>
      <c r="AD1569" s="19"/>
      <c r="AE1569" s="19"/>
      <c r="AF1569" s="19"/>
      <c r="AG1569" s="19"/>
      <c r="AH1569" s="19"/>
      <c r="AI1569" s="19"/>
      <c r="AJ1569" s="19"/>
      <c r="AK1569" s="19"/>
      <c r="AL1569" s="19"/>
      <c r="AM1569" s="19"/>
      <c r="AN1569" s="19"/>
      <c r="AO1569" s="19"/>
      <c r="AP1569" s="19"/>
      <c r="AQ1569" s="19"/>
      <c r="AR1569" s="19"/>
      <c r="AS1569" s="19"/>
      <c r="AT1569" s="19"/>
      <c r="AU1569" s="19"/>
      <c r="AV1569" s="19"/>
      <c r="AW1569" s="19"/>
      <c r="AX1569" s="19"/>
      <c r="AY1569" s="19"/>
      <c r="AZ1569" s="19"/>
      <c r="BA1569" s="19"/>
      <c r="BB1569" s="19"/>
      <c r="BC1569" s="19"/>
      <c r="BD1569" s="19"/>
      <c r="BE1569" s="19"/>
      <c r="BF1569" s="19"/>
      <c r="BG1569" s="19"/>
      <c r="BH1569" s="19"/>
      <c r="BI1569" s="19"/>
      <c r="BJ1569" s="19"/>
      <c r="BK1569" s="19"/>
      <c r="BL1569" s="19"/>
      <c r="BM1569" s="19"/>
      <c r="BN1569" s="19"/>
      <c r="BO1569" s="19"/>
      <c r="BP1569" s="19"/>
      <c r="BQ1569" s="19"/>
      <c r="BR1569" s="19"/>
      <c r="BS1569" s="19"/>
      <c r="BT1569" s="19"/>
      <c r="BU1569" s="19"/>
      <c r="BV1569" s="19"/>
      <c r="BW1569" s="19"/>
      <c r="BX1569" s="19"/>
      <c r="BY1569" s="19"/>
      <c r="BZ1569" s="19"/>
    </row>
    <row r="1570" hidden="1">
      <c r="A1570" s="20" t="s">
        <v>7</v>
      </c>
      <c r="B1570" s="20" t="s">
        <v>38</v>
      </c>
      <c r="C1570" s="21">
        <v>1133.0</v>
      </c>
      <c r="D1570" s="22">
        <v>44485.0</v>
      </c>
      <c r="E1570" s="23">
        <v>44469.0</v>
      </c>
      <c r="F1570" s="20" t="s">
        <v>103</v>
      </c>
      <c r="G1570" s="20" t="s">
        <v>101</v>
      </c>
      <c r="H1570" s="24">
        <v>2.0</v>
      </c>
      <c r="I1570" s="25">
        <v>196.0</v>
      </c>
      <c r="J1570" s="26" t="s">
        <v>25</v>
      </c>
      <c r="K1570" s="27">
        <v>0.1</v>
      </c>
      <c r="L1570" s="28" t="s">
        <v>26</v>
      </c>
      <c r="M1570" s="28">
        <v>375000.0</v>
      </c>
      <c r="N1570" s="29"/>
      <c r="O1570" s="30">
        <v>44224.0</v>
      </c>
      <c r="P1570" s="35" t="s">
        <v>979</v>
      </c>
      <c r="Q1570" s="19"/>
      <c r="R1570" s="19"/>
      <c r="S1570" s="19"/>
      <c r="T1570" s="19"/>
      <c r="U1570" s="19"/>
      <c r="V1570" s="19"/>
      <c r="W1570" s="19"/>
      <c r="X1570" s="19"/>
      <c r="Y1570" s="19"/>
      <c r="Z1570" s="19"/>
      <c r="AA1570" s="19"/>
      <c r="AB1570" s="19"/>
      <c r="AC1570" s="19"/>
      <c r="AD1570" s="19"/>
      <c r="AE1570" s="19"/>
      <c r="AF1570" s="19"/>
      <c r="AG1570" s="19"/>
      <c r="AH1570" s="19"/>
      <c r="AI1570" s="19"/>
      <c r="AJ1570" s="19"/>
      <c r="AK1570" s="19"/>
      <c r="AL1570" s="19"/>
      <c r="AM1570" s="19"/>
      <c r="AN1570" s="19"/>
      <c r="AO1570" s="19"/>
      <c r="AP1570" s="19"/>
      <c r="AQ1570" s="19"/>
      <c r="AR1570" s="19"/>
      <c r="AS1570" s="19"/>
      <c r="AT1570" s="19"/>
      <c r="AU1570" s="19"/>
      <c r="AV1570" s="19"/>
      <c r="AW1570" s="19"/>
      <c r="AX1570" s="19"/>
      <c r="AY1570" s="19"/>
      <c r="AZ1570" s="19"/>
      <c r="BA1570" s="19"/>
      <c r="BB1570" s="19"/>
      <c r="BC1570" s="19"/>
      <c r="BD1570" s="19"/>
      <c r="BE1570" s="19"/>
      <c r="BF1570" s="19"/>
      <c r="BG1570" s="19"/>
      <c r="BH1570" s="19"/>
      <c r="BI1570" s="19"/>
      <c r="BJ1570" s="19"/>
      <c r="BK1570" s="19"/>
      <c r="BL1570" s="19"/>
      <c r="BM1570" s="19"/>
      <c r="BN1570" s="19"/>
      <c r="BO1570" s="19"/>
      <c r="BP1570" s="19"/>
      <c r="BQ1570" s="19"/>
      <c r="BR1570" s="19"/>
      <c r="BS1570" s="19"/>
      <c r="BT1570" s="19"/>
      <c r="BU1570" s="19"/>
      <c r="BV1570" s="19"/>
      <c r="BW1570" s="19"/>
      <c r="BX1570" s="19"/>
      <c r="BY1570" s="19"/>
      <c r="BZ1570" s="19"/>
    </row>
    <row r="1571" hidden="1">
      <c r="A1571" s="20" t="s">
        <v>7</v>
      </c>
      <c r="B1571" s="20" t="s">
        <v>38</v>
      </c>
      <c r="C1571" s="21">
        <v>1134.0</v>
      </c>
      <c r="D1571" s="22">
        <v>44485.0</v>
      </c>
      <c r="E1571" s="23">
        <v>44469.0</v>
      </c>
      <c r="F1571" s="20" t="s">
        <v>103</v>
      </c>
      <c r="G1571" s="20" t="s">
        <v>101</v>
      </c>
      <c r="H1571" s="24">
        <v>2.0</v>
      </c>
      <c r="I1571" s="25">
        <v>196.0</v>
      </c>
      <c r="J1571" s="26" t="s">
        <v>25</v>
      </c>
      <c r="K1571" s="27">
        <v>0.1</v>
      </c>
      <c r="L1571" s="28" t="s">
        <v>26</v>
      </c>
      <c r="M1571" s="28">
        <v>375000.0</v>
      </c>
      <c r="N1571" s="29"/>
      <c r="O1571" s="30">
        <v>44224.0</v>
      </c>
      <c r="P1571" s="35" t="s">
        <v>979</v>
      </c>
      <c r="Q1571" s="19"/>
      <c r="R1571" s="19"/>
      <c r="S1571" s="19"/>
      <c r="T1571" s="19"/>
      <c r="U1571" s="19"/>
      <c r="V1571" s="19"/>
      <c r="W1571" s="19"/>
      <c r="X1571" s="19"/>
      <c r="Y1571" s="19"/>
      <c r="Z1571" s="19"/>
      <c r="AA1571" s="19"/>
      <c r="AB1571" s="19"/>
      <c r="AC1571" s="19"/>
      <c r="AD1571" s="19"/>
      <c r="AE1571" s="19"/>
      <c r="AF1571" s="19"/>
      <c r="AG1571" s="19"/>
      <c r="AH1571" s="19"/>
      <c r="AI1571" s="19"/>
      <c r="AJ1571" s="19"/>
      <c r="AK1571" s="19"/>
      <c r="AL1571" s="19"/>
      <c r="AM1571" s="19"/>
      <c r="AN1571" s="19"/>
      <c r="AO1571" s="19"/>
      <c r="AP1571" s="19"/>
      <c r="AQ1571" s="19"/>
      <c r="AR1571" s="19"/>
      <c r="AS1571" s="19"/>
      <c r="AT1571" s="19"/>
      <c r="AU1571" s="19"/>
      <c r="AV1571" s="19"/>
      <c r="AW1571" s="19"/>
      <c r="AX1571" s="19"/>
      <c r="AY1571" s="19"/>
      <c r="AZ1571" s="19"/>
      <c r="BA1571" s="19"/>
      <c r="BB1571" s="19"/>
      <c r="BC1571" s="19"/>
      <c r="BD1571" s="19"/>
      <c r="BE1571" s="19"/>
      <c r="BF1571" s="19"/>
      <c r="BG1571" s="19"/>
      <c r="BH1571" s="19"/>
      <c r="BI1571" s="19"/>
      <c r="BJ1571" s="19"/>
      <c r="BK1571" s="19"/>
      <c r="BL1571" s="19"/>
      <c r="BM1571" s="19"/>
      <c r="BN1571" s="19"/>
      <c r="BO1571" s="19"/>
      <c r="BP1571" s="19"/>
      <c r="BQ1571" s="19"/>
      <c r="BR1571" s="19"/>
      <c r="BS1571" s="19"/>
      <c r="BT1571" s="19"/>
      <c r="BU1571" s="19"/>
      <c r="BV1571" s="19"/>
      <c r="BW1571" s="19"/>
      <c r="BX1571" s="19"/>
      <c r="BY1571" s="19"/>
      <c r="BZ1571" s="19"/>
    </row>
    <row r="1572" hidden="1">
      <c r="A1572" s="20" t="s">
        <v>7</v>
      </c>
      <c r="B1572" s="20" t="s">
        <v>74</v>
      </c>
      <c r="C1572" s="21">
        <v>161.0</v>
      </c>
      <c r="D1572" s="22">
        <v>44457.0</v>
      </c>
      <c r="E1572" s="23">
        <v>44469.0</v>
      </c>
      <c r="F1572" s="20" t="s">
        <v>100</v>
      </c>
      <c r="G1572" s="20" t="s">
        <v>101</v>
      </c>
      <c r="H1572" s="24">
        <v>2.0</v>
      </c>
      <c r="I1572" s="25">
        <v>12.0</v>
      </c>
      <c r="J1572" s="26" t="s">
        <v>34</v>
      </c>
      <c r="K1572" s="27">
        <v>0.0</v>
      </c>
      <c r="L1572" s="28" t="s">
        <v>35</v>
      </c>
      <c r="M1572" s="28">
        <v>250000.0</v>
      </c>
      <c r="N1572" s="29"/>
      <c r="O1572" s="30">
        <v>44438.0</v>
      </c>
      <c r="P1572" s="26" t="s">
        <v>628</v>
      </c>
      <c r="Q1572" s="19"/>
      <c r="R1572" s="19"/>
      <c r="S1572" s="19"/>
      <c r="T1572" s="19"/>
      <c r="U1572" s="19"/>
      <c r="V1572" s="19"/>
      <c r="W1572" s="19"/>
      <c r="X1572" s="19"/>
      <c r="Y1572" s="19"/>
      <c r="Z1572" s="19"/>
      <c r="AA1572" s="19"/>
      <c r="AB1572" s="19"/>
      <c r="AC1572" s="19"/>
      <c r="AD1572" s="19"/>
      <c r="AE1572" s="19"/>
      <c r="AF1572" s="19"/>
      <c r="AG1572" s="19"/>
      <c r="AH1572" s="19"/>
      <c r="AI1572" s="19"/>
      <c r="AJ1572" s="19"/>
      <c r="AK1572" s="19"/>
      <c r="AL1572" s="19"/>
      <c r="AM1572" s="19"/>
      <c r="AN1572" s="19"/>
      <c r="AO1572" s="19"/>
      <c r="AP1572" s="19"/>
      <c r="AQ1572" s="19"/>
      <c r="AR1572" s="19"/>
      <c r="AS1572" s="19"/>
      <c r="AT1572" s="19"/>
      <c r="AU1572" s="19"/>
      <c r="AV1572" s="19"/>
      <c r="AW1572" s="19"/>
      <c r="AX1572" s="19"/>
      <c r="AY1572" s="19"/>
      <c r="AZ1572" s="19"/>
      <c r="BA1572" s="19"/>
      <c r="BB1572" s="19"/>
      <c r="BC1572" s="19"/>
      <c r="BD1572" s="19"/>
      <c r="BE1572" s="19"/>
      <c r="BF1572" s="19"/>
      <c r="BG1572" s="19"/>
      <c r="BH1572" s="19"/>
      <c r="BI1572" s="19"/>
      <c r="BJ1572" s="19"/>
      <c r="BK1572" s="19"/>
      <c r="BL1572" s="19"/>
      <c r="BM1572" s="19"/>
      <c r="BN1572" s="19"/>
      <c r="BO1572" s="19"/>
      <c r="BP1572" s="19"/>
      <c r="BQ1572" s="19"/>
      <c r="BR1572" s="19"/>
      <c r="BS1572" s="19"/>
      <c r="BT1572" s="19"/>
      <c r="BU1572" s="19"/>
      <c r="BV1572" s="19"/>
      <c r="BW1572" s="19"/>
      <c r="BX1572" s="19"/>
      <c r="BY1572" s="19"/>
      <c r="BZ1572" s="19"/>
    </row>
    <row r="1573" hidden="1">
      <c r="A1573" s="20" t="s">
        <v>7</v>
      </c>
      <c r="B1573" s="20" t="s">
        <v>74</v>
      </c>
      <c r="C1573" s="21">
        <v>162.0</v>
      </c>
      <c r="D1573" s="22">
        <v>44457.0</v>
      </c>
      <c r="E1573" s="23">
        <v>44469.0</v>
      </c>
      <c r="F1573" s="20" t="s">
        <v>100</v>
      </c>
      <c r="G1573" s="20" t="s">
        <v>101</v>
      </c>
      <c r="H1573" s="24">
        <v>2.0</v>
      </c>
      <c r="I1573" s="25">
        <v>12.0</v>
      </c>
      <c r="J1573" s="26" t="s">
        <v>34</v>
      </c>
      <c r="K1573" s="27">
        <v>0.0</v>
      </c>
      <c r="L1573" s="28" t="s">
        <v>35</v>
      </c>
      <c r="M1573" s="28">
        <v>180000.0</v>
      </c>
      <c r="N1573" s="33"/>
      <c r="O1573" s="33"/>
      <c r="P1573" s="26" t="s">
        <v>628</v>
      </c>
      <c r="Q1573" s="19"/>
      <c r="R1573" s="19"/>
      <c r="S1573" s="19"/>
      <c r="T1573" s="19"/>
      <c r="U1573" s="19"/>
      <c r="V1573" s="19"/>
      <c r="W1573" s="19"/>
      <c r="X1573" s="19"/>
      <c r="Y1573" s="19"/>
      <c r="Z1573" s="19"/>
      <c r="AA1573" s="19"/>
      <c r="AB1573" s="19"/>
      <c r="AC1573" s="19"/>
      <c r="AD1573" s="19"/>
      <c r="AE1573" s="19"/>
      <c r="AF1573" s="19"/>
      <c r="AG1573" s="19"/>
      <c r="AH1573" s="19"/>
      <c r="AI1573" s="19"/>
      <c r="AJ1573" s="19"/>
      <c r="AK1573" s="19"/>
      <c r="AL1573" s="19"/>
      <c r="AM1573" s="19"/>
      <c r="AN1573" s="19"/>
      <c r="AO1573" s="19"/>
      <c r="AP1573" s="19"/>
      <c r="AQ1573" s="19"/>
      <c r="AR1573" s="19"/>
      <c r="AS1573" s="19"/>
      <c r="AT1573" s="19"/>
      <c r="AU1573" s="19"/>
      <c r="AV1573" s="19"/>
      <c r="AW1573" s="19"/>
      <c r="AX1573" s="19"/>
      <c r="AY1573" s="19"/>
      <c r="AZ1573" s="19"/>
      <c r="BA1573" s="19"/>
      <c r="BB1573" s="19"/>
      <c r="BC1573" s="19"/>
      <c r="BD1573" s="19"/>
      <c r="BE1573" s="19"/>
      <c r="BF1573" s="19"/>
      <c r="BG1573" s="19"/>
      <c r="BH1573" s="19"/>
      <c r="BI1573" s="19"/>
      <c r="BJ1573" s="19"/>
      <c r="BK1573" s="19"/>
      <c r="BL1573" s="19"/>
      <c r="BM1573" s="19"/>
      <c r="BN1573" s="19"/>
      <c r="BO1573" s="19"/>
      <c r="BP1573" s="19"/>
      <c r="BQ1573" s="19"/>
      <c r="BR1573" s="19"/>
      <c r="BS1573" s="19"/>
      <c r="BT1573" s="19"/>
      <c r="BU1573" s="19"/>
      <c r="BV1573" s="19"/>
      <c r="BW1573" s="19"/>
      <c r="BX1573" s="19"/>
      <c r="BY1573" s="19"/>
      <c r="BZ1573" s="19"/>
    </row>
    <row r="1574" hidden="1">
      <c r="A1574" s="20" t="s">
        <v>7</v>
      </c>
      <c r="B1574" s="20" t="s">
        <v>22</v>
      </c>
      <c r="C1574" s="21">
        <v>657.0</v>
      </c>
      <c r="D1574" s="22">
        <v>44457.0</v>
      </c>
      <c r="E1574" s="23">
        <v>44469.0</v>
      </c>
      <c r="F1574" s="20" t="s">
        <v>100</v>
      </c>
      <c r="G1574" s="20" t="s">
        <v>101</v>
      </c>
      <c r="H1574" s="24">
        <v>2.0</v>
      </c>
      <c r="I1574" s="25">
        <v>12.0</v>
      </c>
      <c r="J1574" s="26" t="s">
        <v>34</v>
      </c>
      <c r="K1574" s="27">
        <v>0.0</v>
      </c>
      <c r="L1574" s="28" t="s">
        <v>35</v>
      </c>
      <c r="M1574" s="28">
        <v>150000.0</v>
      </c>
      <c r="N1574" s="29"/>
      <c r="O1574" s="30">
        <v>44473.0</v>
      </c>
      <c r="P1574" s="19"/>
      <c r="Q1574" s="19"/>
      <c r="R1574" s="19"/>
      <c r="S1574" s="19"/>
      <c r="T1574" s="19"/>
      <c r="U1574" s="19"/>
      <c r="V1574" s="19"/>
      <c r="W1574" s="19"/>
      <c r="X1574" s="19"/>
      <c r="Y1574" s="19"/>
      <c r="Z1574" s="19"/>
      <c r="AA1574" s="19"/>
      <c r="AB1574" s="19"/>
      <c r="AC1574" s="19"/>
      <c r="AD1574" s="19"/>
      <c r="AE1574" s="19"/>
      <c r="AF1574" s="19"/>
      <c r="AG1574" s="19"/>
      <c r="AH1574" s="19"/>
      <c r="AI1574" s="19"/>
      <c r="AJ1574" s="19"/>
      <c r="AK1574" s="19"/>
      <c r="AL1574" s="19"/>
      <c r="AM1574" s="19"/>
      <c r="AN1574" s="19"/>
      <c r="AO1574" s="19"/>
      <c r="AP1574" s="19"/>
      <c r="AQ1574" s="19"/>
      <c r="AR1574" s="19"/>
      <c r="AS1574" s="19"/>
      <c r="AT1574" s="19"/>
      <c r="AU1574" s="19"/>
      <c r="AV1574" s="19"/>
      <c r="AW1574" s="19"/>
      <c r="AX1574" s="19"/>
      <c r="AY1574" s="19"/>
      <c r="AZ1574" s="19"/>
      <c r="BA1574" s="19"/>
      <c r="BB1574" s="19"/>
      <c r="BC1574" s="19"/>
      <c r="BD1574" s="19"/>
      <c r="BE1574" s="19"/>
      <c r="BF1574" s="19"/>
      <c r="BG1574" s="19"/>
      <c r="BH1574" s="19"/>
      <c r="BI1574" s="19"/>
      <c r="BJ1574" s="19"/>
      <c r="BK1574" s="19"/>
      <c r="BL1574" s="19"/>
      <c r="BM1574" s="19"/>
      <c r="BN1574" s="19"/>
      <c r="BO1574" s="19"/>
      <c r="BP1574" s="19"/>
      <c r="BQ1574" s="19"/>
      <c r="BR1574" s="19"/>
      <c r="BS1574" s="19"/>
      <c r="BT1574" s="19"/>
      <c r="BU1574" s="19"/>
      <c r="BV1574" s="19"/>
      <c r="BW1574" s="19"/>
      <c r="BX1574" s="19"/>
      <c r="BY1574" s="19"/>
      <c r="BZ1574" s="19"/>
    </row>
    <row r="1575" hidden="1">
      <c r="A1575" s="20" t="s">
        <v>7</v>
      </c>
      <c r="B1575" s="20" t="s">
        <v>22</v>
      </c>
      <c r="C1575" s="21">
        <v>1537.0</v>
      </c>
      <c r="D1575" s="22">
        <v>44457.0</v>
      </c>
      <c r="E1575" s="23">
        <v>44469.0</v>
      </c>
      <c r="F1575" s="20" t="s">
        <v>100</v>
      </c>
      <c r="G1575" s="20" t="s">
        <v>101</v>
      </c>
      <c r="H1575" s="24">
        <v>2.0</v>
      </c>
      <c r="I1575" s="25">
        <v>12.0</v>
      </c>
      <c r="J1575" s="26" t="s">
        <v>34</v>
      </c>
      <c r="K1575" s="27">
        <v>0.0</v>
      </c>
      <c r="L1575" s="28" t="s">
        <v>35</v>
      </c>
      <c r="M1575" s="28">
        <v>250000.0</v>
      </c>
      <c r="N1575" s="29"/>
      <c r="O1575" s="30">
        <v>44448.0</v>
      </c>
      <c r="P1575" s="19"/>
      <c r="Q1575" s="19"/>
      <c r="R1575" s="19"/>
      <c r="S1575" s="19"/>
      <c r="T1575" s="19"/>
      <c r="U1575" s="19"/>
      <c r="V1575" s="19"/>
      <c r="W1575" s="19"/>
      <c r="X1575" s="19"/>
      <c r="Y1575" s="19"/>
      <c r="Z1575" s="19"/>
      <c r="AA1575" s="19"/>
      <c r="AB1575" s="19"/>
      <c r="AC1575" s="19"/>
      <c r="AD1575" s="19"/>
      <c r="AE1575" s="19"/>
      <c r="AF1575" s="19"/>
      <c r="AG1575" s="19"/>
      <c r="AH1575" s="19"/>
      <c r="AI1575" s="19"/>
      <c r="AJ1575" s="19"/>
      <c r="AK1575" s="19"/>
      <c r="AL1575" s="19"/>
      <c r="AM1575" s="19"/>
      <c r="AN1575" s="19"/>
      <c r="AO1575" s="19"/>
      <c r="AP1575" s="19"/>
      <c r="AQ1575" s="19"/>
      <c r="AR1575" s="19"/>
      <c r="AS1575" s="19"/>
      <c r="AT1575" s="19"/>
      <c r="AU1575" s="19"/>
      <c r="AV1575" s="19"/>
      <c r="AW1575" s="19"/>
      <c r="AX1575" s="19"/>
      <c r="AY1575" s="19"/>
      <c r="AZ1575" s="19"/>
      <c r="BA1575" s="19"/>
      <c r="BB1575" s="19"/>
      <c r="BC1575" s="19"/>
      <c r="BD1575" s="19"/>
      <c r="BE1575" s="19"/>
      <c r="BF1575" s="19"/>
      <c r="BG1575" s="19"/>
      <c r="BH1575" s="19"/>
      <c r="BI1575" s="19"/>
      <c r="BJ1575" s="19"/>
      <c r="BK1575" s="19"/>
      <c r="BL1575" s="19"/>
      <c r="BM1575" s="19"/>
      <c r="BN1575" s="19"/>
      <c r="BO1575" s="19"/>
      <c r="BP1575" s="19"/>
      <c r="BQ1575" s="19"/>
      <c r="BR1575" s="19"/>
      <c r="BS1575" s="19"/>
      <c r="BT1575" s="19"/>
      <c r="BU1575" s="19"/>
      <c r="BV1575" s="19"/>
      <c r="BW1575" s="19"/>
      <c r="BX1575" s="19"/>
      <c r="BY1575" s="19"/>
      <c r="BZ1575" s="19"/>
    </row>
    <row r="1576" hidden="1">
      <c r="A1576" s="20" t="s">
        <v>7</v>
      </c>
      <c r="B1576" s="20" t="s">
        <v>44</v>
      </c>
      <c r="C1576" s="21">
        <v>65.0</v>
      </c>
      <c r="D1576" s="22">
        <v>44457.0</v>
      </c>
      <c r="E1576" s="23">
        <v>44469.0</v>
      </c>
      <c r="F1576" s="20" t="s">
        <v>103</v>
      </c>
      <c r="G1576" s="20" t="s">
        <v>101</v>
      </c>
      <c r="H1576" s="24">
        <v>2.0</v>
      </c>
      <c r="I1576" s="25">
        <v>196.0</v>
      </c>
      <c r="J1576" s="26" t="s">
        <v>25</v>
      </c>
      <c r="K1576" s="27">
        <v>0.1</v>
      </c>
      <c r="L1576" s="28" t="s">
        <v>26</v>
      </c>
      <c r="M1576" s="28">
        <v>90000.0</v>
      </c>
      <c r="N1576" s="29"/>
      <c r="O1576" s="30">
        <v>44448.0</v>
      </c>
      <c r="P1576" s="19"/>
      <c r="Q1576" s="19"/>
      <c r="R1576" s="19"/>
      <c r="S1576" s="19"/>
      <c r="T1576" s="19"/>
      <c r="U1576" s="19"/>
      <c r="V1576" s="19"/>
      <c r="W1576" s="19"/>
      <c r="X1576" s="19"/>
      <c r="Y1576" s="19"/>
      <c r="Z1576" s="19"/>
      <c r="AA1576" s="19"/>
      <c r="AB1576" s="19"/>
      <c r="AC1576" s="19"/>
      <c r="AD1576" s="19"/>
      <c r="AE1576" s="19"/>
      <c r="AF1576" s="19"/>
      <c r="AG1576" s="19"/>
      <c r="AH1576" s="19"/>
      <c r="AI1576" s="19"/>
      <c r="AJ1576" s="19"/>
      <c r="AK1576" s="19"/>
      <c r="AL1576" s="19"/>
      <c r="AM1576" s="19"/>
      <c r="AN1576" s="19"/>
      <c r="AO1576" s="19"/>
      <c r="AP1576" s="19"/>
      <c r="AQ1576" s="19"/>
      <c r="AR1576" s="19"/>
      <c r="AS1576" s="19"/>
      <c r="AT1576" s="19"/>
      <c r="AU1576" s="19"/>
      <c r="AV1576" s="19"/>
      <c r="AW1576" s="19"/>
      <c r="AX1576" s="19"/>
      <c r="AY1576" s="19"/>
      <c r="AZ1576" s="19"/>
      <c r="BA1576" s="19"/>
      <c r="BB1576" s="19"/>
      <c r="BC1576" s="19"/>
      <c r="BD1576" s="19"/>
      <c r="BE1576" s="19"/>
      <c r="BF1576" s="19"/>
      <c r="BG1576" s="19"/>
      <c r="BH1576" s="19"/>
      <c r="BI1576" s="19"/>
      <c r="BJ1576" s="19"/>
      <c r="BK1576" s="19"/>
      <c r="BL1576" s="19"/>
      <c r="BM1576" s="19"/>
      <c r="BN1576" s="19"/>
      <c r="BO1576" s="19"/>
      <c r="BP1576" s="19"/>
      <c r="BQ1576" s="19"/>
      <c r="BR1576" s="19"/>
      <c r="BS1576" s="19"/>
      <c r="BT1576" s="19"/>
      <c r="BU1576" s="19"/>
      <c r="BV1576" s="19"/>
      <c r="BW1576" s="19"/>
      <c r="BX1576" s="19"/>
      <c r="BY1576" s="19"/>
      <c r="BZ1576" s="19"/>
    </row>
    <row r="1577" hidden="1">
      <c r="A1577" s="20" t="s">
        <v>7</v>
      </c>
      <c r="B1577" s="20" t="s">
        <v>33</v>
      </c>
      <c r="C1577" s="21">
        <v>1940.0</v>
      </c>
      <c r="D1577" s="22">
        <v>44451.0</v>
      </c>
      <c r="E1577" s="23">
        <v>44469.0</v>
      </c>
      <c r="F1577" s="20" t="s">
        <v>100</v>
      </c>
      <c r="G1577" s="20" t="s">
        <v>101</v>
      </c>
      <c r="H1577" s="24">
        <v>2.0</v>
      </c>
      <c r="I1577" s="25">
        <v>18.0</v>
      </c>
      <c r="J1577" s="26" t="s">
        <v>34</v>
      </c>
      <c r="K1577" s="27">
        <v>0.0</v>
      </c>
      <c r="L1577" s="28" t="s">
        <v>35</v>
      </c>
      <c r="M1577" s="28">
        <v>150000.0</v>
      </c>
      <c r="N1577" s="33"/>
      <c r="O1577" s="33"/>
      <c r="P1577" s="39"/>
      <c r="Q1577" s="19"/>
      <c r="R1577" s="19"/>
      <c r="S1577" s="19"/>
      <c r="T1577" s="19"/>
      <c r="U1577" s="19"/>
      <c r="V1577" s="19"/>
      <c r="W1577" s="19"/>
      <c r="X1577" s="19"/>
      <c r="Y1577" s="19"/>
      <c r="Z1577" s="19"/>
      <c r="AA1577" s="19"/>
      <c r="AB1577" s="19"/>
      <c r="AC1577" s="19"/>
      <c r="AD1577" s="19"/>
      <c r="AE1577" s="19"/>
      <c r="AF1577" s="19"/>
      <c r="AG1577" s="19"/>
      <c r="AH1577" s="19"/>
      <c r="AI1577" s="19"/>
      <c r="AJ1577" s="19"/>
      <c r="AK1577" s="19"/>
      <c r="AL1577" s="19"/>
      <c r="AM1577" s="19"/>
      <c r="AN1577" s="19"/>
      <c r="AO1577" s="19"/>
      <c r="AP1577" s="19"/>
      <c r="AQ1577" s="19"/>
      <c r="AR1577" s="19"/>
      <c r="AS1577" s="19"/>
      <c r="AT1577" s="19"/>
      <c r="AU1577" s="19"/>
      <c r="AV1577" s="19"/>
      <c r="AW1577" s="19"/>
      <c r="AX1577" s="19"/>
      <c r="AY1577" s="19"/>
      <c r="AZ1577" s="19"/>
      <c r="BA1577" s="19"/>
      <c r="BB1577" s="19"/>
      <c r="BC1577" s="19"/>
      <c r="BD1577" s="19"/>
      <c r="BE1577" s="19"/>
      <c r="BF1577" s="19"/>
      <c r="BG1577" s="19"/>
      <c r="BH1577" s="19"/>
      <c r="BI1577" s="19"/>
      <c r="BJ1577" s="19"/>
      <c r="BK1577" s="19"/>
      <c r="BL1577" s="19"/>
      <c r="BM1577" s="19"/>
      <c r="BN1577" s="19"/>
      <c r="BO1577" s="19"/>
      <c r="BP1577" s="19"/>
      <c r="BQ1577" s="19"/>
      <c r="BR1577" s="19"/>
      <c r="BS1577" s="19"/>
      <c r="BT1577" s="19"/>
      <c r="BU1577" s="19"/>
      <c r="BV1577" s="19"/>
      <c r="BW1577" s="19"/>
      <c r="BX1577" s="19"/>
      <c r="BY1577" s="19"/>
      <c r="BZ1577" s="19"/>
    </row>
    <row r="1578" hidden="1">
      <c r="A1578" s="20" t="s">
        <v>7</v>
      </c>
      <c r="B1578" s="20" t="s">
        <v>22</v>
      </c>
      <c r="C1578" s="21">
        <v>1724.0</v>
      </c>
      <c r="D1578" s="22">
        <v>44450.0</v>
      </c>
      <c r="E1578" s="23">
        <v>44469.0</v>
      </c>
      <c r="F1578" s="20" t="s">
        <v>100</v>
      </c>
      <c r="G1578" s="20" t="s">
        <v>101</v>
      </c>
      <c r="H1578" s="24">
        <v>2.0</v>
      </c>
      <c r="I1578" s="25">
        <v>19.0</v>
      </c>
      <c r="J1578" s="26" t="s">
        <v>34</v>
      </c>
      <c r="K1578" s="27">
        <v>0.0</v>
      </c>
      <c r="L1578" s="28" t="s">
        <v>35</v>
      </c>
      <c r="M1578" s="28">
        <v>150000.0</v>
      </c>
      <c r="N1578" s="29"/>
      <c r="O1578" s="30">
        <v>44296.0</v>
      </c>
      <c r="P1578" s="37"/>
      <c r="Q1578" s="19"/>
      <c r="R1578" s="19"/>
      <c r="S1578" s="19"/>
      <c r="T1578" s="19"/>
      <c r="U1578" s="19"/>
      <c r="V1578" s="19"/>
      <c r="W1578" s="19"/>
      <c r="X1578" s="19"/>
      <c r="Y1578" s="19"/>
      <c r="Z1578" s="19"/>
      <c r="AA1578" s="19"/>
      <c r="AB1578" s="19"/>
      <c r="AC1578" s="19"/>
      <c r="AD1578" s="19"/>
      <c r="AE1578" s="19"/>
      <c r="AF1578" s="19"/>
      <c r="AG1578" s="19"/>
      <c r="AH1578" s="19"/>
      <c r="AI1578" s="19"/>
      <c r="AJ1578" s="19"/>
      <c r="AK1578" s="19"/>
      <c r="AL1578" s="19"/>
      <c r="AM1578" s="19"/>
      <c r="AN1578" s="19"/>
      <c r="AO1578" s="19"/>
      <c r="AP1578" s="19"/>
      <c r="AQ1578" s="19"/>
      <c r="AR1578" s="19"/>
      <c r="AS1578" s="19"/>
      <c r="AT1578" s="19"/>
      <c r="AU1578" s="19"/>
      <c r="AV1578" s="19"/>
      <c r="AW1578" s="19"/>
      <c r="AX1578" s="19"/>
      <c r="AY1578" s="19"/>
      <c r="AZ1578" s="19"/>
      <c r="BA1578" s="19"/>
      <c r="BB1578" s="19"/>
      <c r="BC1578" s="19"/>
      <c r="BD1578" s="19"/>
      <c r="BE1578" s="19"/>
      <c r="BF1578" s="19"/>
      <c r="BG1578" s="19"/>
      <c r="BH1578" s="19"/>
      <c r="BI1578" s="19"/>
      <c r="BJ1578" s="19"/>
      <c r="BK1578" s="19"/>
      <c r="BL1578" s="19"/>
      <c r="BM1578" s="19"/>
      <c r="BN1578" s="19"/>
      <c r="BO1578" s="19"/>
      <c r="BP1578" s="19"/>
      <c r="BQ1578" s="19"/>
      <c r="BR1578" s="19"/>
      <c r="BS1578" s="19"/>
      <c r="BT1578" s="19"/>
      <c r="BU1578" s="19"/>
      <c r="BV1578" s="19"/>
      <c r="BW1578" s="19"/>
      <c r="BX1578" s="19"/>
      <c r="BY1578" s="19"/>
      <c r="BZ1578" s="19"/>
    </row>
    <row r="1579" hidden="1">
      <c r="A1579" s="20" t="s">
        <v>5</v>
      </c>
      <c r="B1579" s="20" t="s">
        <v>51</v>
      </c>
      <c r="C1579" s="21">
        <v>488.0</v>
      </c>
      <c r="D1579" s="22">
        <v>44443.0</v>
      </c>
      <c r="E1579" s="23">
        <v>44469.0</v>
      </c>
      <c r="F1579" s="20" t="s">
        <v>100</v>
      </c>
      <c r="G1579" s="20" t="s">
        <v>101</v>
      </c>
      <c r="H1579" s="24">
        <v>2.0</v>
      </c>
      <c r="I1579" s="25">
        <v>26.0</v>
      </c>
      <c r="J1579" s="26" t="s">
        <v>30</v>
      </c>
      <c r="K1579" s="27">
        <v>1.0</v>
      </c>
      <c r="L1579" s="28" t="s">
        <v>31</v>
      </c>
      <c r="M1579" s="28">
        <v>12500.0</v>
      </c>
      <c r="N1579" s="29"/>
      <c r="O1579" s="30">
        <v>44470.0</v>
      </c>
      <c r="P1579" s="38" t="s">
        <v>980</v>
      </c>
      <c r="Q1579" s="37"/>
      <c r="R1579" s="19"/>
      <c r="S1579" s="19"/>
      <c r="T1579" s="19"/>
      <c r="U1579" s="19"/>
      <c r="V1579" s="19"/>
      <c r="W1579" s="19"/>
      <c r="X1579" s="19"/>
      <c r="Y1579" s="19"/>
      <c r="Z1579" s="19"/>
      <c r="AA1579" s="19"/>
      <c r="AB1579" s="19"/>
      <c r="AC1579" s="19"/>
      <c r="AD1579" s="19"/>
      <c r="AE1579" s="19"/>
      <c r="AF1579" s="19"/>
      <c r="AG1579" s="19"/>
      <c r="AH1579" s="19"/>
      <c r="AI1579" s="19"/>
      <c r="AJ1579" s="19"/>
      <c r="AK1579" s="19"/>
      <c r="AL1579" s="19"/>
      <c r="AM1579" s="19"/>
      <c r="AN1579" s="19"/>
      <c r="AO1579" s="19"/>
      <c r="AP1579" s="19"/>
      <c r="AQ1579" s="19"/>
      <c r="AR1579" s="19"/>
      <c r="AS1579" s="19"/>
      <c r="AT1579" s="19"/>
      <c r="AU1579" s="19"/>
      <c r="AV1579" s="19"/>
      <c r="AW1579" s="19"/>
      <c r="AX1579" s="19"/>
      <c r="AY1579" s="19"/>
      <c r="AZ1579" s="19"/>
      <c r="BA1579" s="19"/>
      <c r="BB1579" s="19"/>
      <c r="BC1579" s="19"/>
      <c r="BD1579" s="19"/>
      <c r="BE1579" s="19"/>
      <c r="BF1579" s="19"/>
      <c r="BG1579" s="19"/>
      <c r="BH1579" s="19"/>
      <c r="BI1579" s="19"/>
      <c r="BJ1579" s="19"/>
      <c r="BK1579" s="19"/>
      <c r="BL1579" s="19"/>
      <c r="BM1579" s="19"/>
      <c r="BN1579" s="19"/>
      <c r="BO1579" s="19"/>
      <c r="BP1579" s="19"/>
      <c r="BQ1579" s="19"/>
      <c r="BR1579" s="19"/>
      <c r="BS1579" s="19"/>
      <c r="BT1579" s="19"/>
      <c r="BU1579" s="19"/>
      <c r="BV1579" s="19"/>
      <c r="BW1579" s="19"/>
      <c r="BX1579" s="19"/>
      <c r="BY1579" s="19"/>
      <c r="BZ1579" s="19"/>
    </row>
    <row r="1580" hidden="1">
      <c r="A1580" s="20" t="s">
        <v>7</v>
      </c>
      <c r="B1580" s="20" t="s">
        <v>22</v>
      </c>
      <c r="C1580" s="21">
        <v>552.0</v>
      </c>
      <c r="D1580" s="22">
        <v>44442.0</v>
      </c>
      <c r="E1580" s="23">
        <v>44469.0</v>
      </c>
      <c r="F1580" s="20" t="s">
        <v>103</v>
      </c>
      <c r="G1580" s="20" t="s">
        <v>101</v>
      </c>
      <c r="H1580" s="24">
        <v>2.0</v>
      </c>
      <c r="I1580" s="25">
        <v>196.0</v>
      </c>
      <c r="J1580" s="26" t="s">
        <v>39</v>
      </c>
      <c r="K1580" s="27">
        <v>0.25</v>
      </c>
      <c r="L1580" s="28" t="s">
        <v>26</v>
      </c>
      <c r="M1580" s="28">
        <v>150000.0</v>
      </c>
      <c r="N1580" s="29"/>
      <c r="O1580" s="30">
        <v>44444.0</v>
      </c>
      <c r="P1580" s="36" t="s">
        <v>120</v>
      </c>
      <c r="Q1580" s="37"/>
      <c r="R1580" s="37"/>
      <c r="S1580" s="37"/>
      <c r="T1580" s="19"/>
      <c r="U1580" s="19"/>
      <c r="V1580" s="19"/>
      <c r="W1580" s="19"/>
      <c r="X1580" s="19"/>
      <c r="Y1580" s="19"/>
      <c r="Z1580" s="19"/>
      <c r="AA1580" s="19"/>
      <c r="AB1580" s="19"/>
      <c r="AC1580" s="19"/>
      <c r="AD1580" s="19"/>
      <c r="AE1580" s="19"/>
      <c r="AF1580" s="19"/>
      <c r="AG1580" s="19"/>
      <c r="AH1580" s="19"/>
      <c r="AI1580" s="19"/>
      <c r="AJ1580" s="19"/>
      <c r="AK1580" s="19"/>
      <c r="AL1580" s="19"/>
      <c r="AM1580" s="19"/>
      <c r="AN1580" s="19"/>
      <c r="AO1580" s="19"/>
      <c r="AP1580" s="19"/>
      <c r="AQ1580" s="19"/>
      <c r="AR1580" s="19"/>
      <c r="AS1580" s="19"/>
      <c r="AT1580" s="19"/>
      <c r="AU1580" s="19"/>
      <c r="AV1580" s="19"/>
      <c r="AW1580" s="19"/>
      <c r="AX1580" s="19"/>
      <c r="AY1580" s="19"/>
      <c r="AZ1580" s="19"/>
      <c r="BA1580" s="19"/>
      <c r="BB1580" s="19"/>
      <c r="BC1580" s="19"/>
      <c r="BD1580" s="19"/>
      <c r="BE1580" s="19"/>
      <c r="BF1580" s="19"/>
      <c r="BG1580" s="19"/>
      <c r="BH1580" s="19"/>
      <c r="BI1580" s="19"/>
      <c r="BJ1580" s="19"/>
      <c r="BK1580" s="19"/>
      <c r="BL1580" s="19"/>
      <c r="BM1580" s="19"/>
      <c r="BN1580" s="19"/>
      <c r="BO1580" s="19"/>
      <c r="BP1580" s="19"/>
      <c r="BQ1580" s="19"/>
      <c r="BR1580" s="19"/>
      <c r="BS1580" s="19"/>
      <c r="BT1580" s="19"/>
      <c r="BU1580" s="19"/>
      <c r="BV1580" s="19"/>
      <c r="BW1580" s="19"/>
      <c r="BX1580" s="19"/>
      <c r="BY1580" s="19"/>
      <c r="BZ1580" s="19"/>
    </row>
    <row r="1581" hidden="1">
      <c r="A1581" s="20" t="s">
        <v>7</v>
      </c>
      <c r="B1581" s="20" t="s">
        <v>33</v>
      </c>
      <c r="C1581" s="21">
        <v>329.0</v>
      </c>
      <c r="D1581" s="22">
        <v>44436.0</v>
      </c>
      <c r="E1581" s="23">
        <v>44469.0</v>
      </c>
      <c r="F1581" s="20" t="s">
        <v>100</v>
      </c>
      <c r="G1581" s="20" t="s">
        <v>101</v>
      </c>
      <c r="H1581" s="24">
        <v>2.0</v>
      </c>
      <c r="I1581" s="25">
        <v>33.0</v>
      </c>
      <c r="J1581" s="26" t="s">
        <v>34</v>
      </c>
      <c r="K1581" s="27">
        <v>0.0</v>
      </c>
      <c r="L1581" s="28" t="s">
        <v>35</v>
      </c>
      <c r="M1581" s="28">
        <v>150000.0</v>
      </c>
      <c r="N1581" s="33"/>
      <c r="O1581" s="33"/>
      <c r="P1581" s="38" t="s">
        <v>981</v>
      </c>
      <c r="Q1581" s="37"/>
      <c r="R1581" s="37"/>
      <c r="S1581" s="19"/>
      <c r="T1581" s="19"/>
      <c r="U1581" s="19"/>
      <c r="V1581" s="19"/>
      <c r="W1581" s="19"/>
      <c r="X1581" s="19"/>
      <c r="Y1581" s="19"/>
      <c r="Z1581" s="19"/>
      <c r="AA1581" s="19"/>
      <c r="AB1581" s="19"/>
      <c r="AC1581" s="19"/>
      <c r="AD1581" s="19"/>
      <c r="AE1581" s="19"/>
      <c r="AF1581" s="19"/>
      <c r="AG1581" s="19"/>
      <c r="AH1581" s="19"/>
      <c r="AI1581" s="19"/>
      <c r="AJ1581" s="19"/>
      <c r="AK1581" s="19"/>
      <c r="AL1581" s="19"/>
      <c r="AM1581" s="19"/>
      <c r="AN1581" s="19"/>
      <c r="AO1581" s="19"/>
      <c r="AP1581" s="19"/>
      <c r="AQ1581" s="19"/>
      <c r="AR1581" s="19"/>
      <c r="AS1581" s="19"/>
      <c r="AT1581" s="19"/>
      <c r="AU1581" s="19"/>
      <c r="AV1581" s="19"/>
      <c r="AW1581" s="19"/>
      <c r="AX1581" s="19"/>
      <c r="AY1581" s="19"/>
      <c r="AZ1581" s="19"/>
      <c r="BA1581" s="19"/>
      <c r="BB1581" s="19"/>
      <c r="BC1581" s="19"/>
      <c r="BD1581" s="19"/>
      <c r="BE1581" s="19"/>
      <c r="BF1581" s="19"/>
      <c r="BG1581" s="19"/>
      <c r="BH1581" s="19"/>
      <c r="BI1581" s="19"/>
      <c r="BJ1581" s="19"/>
      <c r="BK1581" s="19"/>
      <c r="BL1581" s="19"/>
      <c r="BM1581" s="19"/>
      <c r="BN1581" s="19"/>
      <c r="BO1581" s="19"/>
      <c r="BP1581" s="19"/>
      <c r="BQ1581" s="19"/>
      <c r="BR1581" s="19"/>
      <c r="BS1581" s="19"/>
      <c r="BT1581" s="19"/>
      <c r="BU1581" s="19"/>
      <c r="BV1581" s="19"/>
      <c r="BW1581" s="19"/>
      <c r="BX1581" s="19"/>
      <c r="BY1581" s="19"/>
      <c r="BZ1581" s="19"/>
    </row>
    <row r="1582" hidden="1">
      <c r="A1582" s="20" t="s">
        <v>7</v>
      </c>
      <c r="B1582" s="20" t="s">
        <v>22</v>
      </c>
      <c r="C1582" s="21">
        <v>1518.0</v>
      </c>
      <c r="D1582" s="22">
        <v>44415.0</v>
      </c>
      <c r="E1582" s="23">
        <v>44469.0</v>
      </c>
      <c r="F1582" s="20" t="s">
        <v>100</v>
      </c>
      <c r="G1582" s="20" t="s">
        <v>101</v>
      </c>
      <c r="H1582" s="24">
        <v>2.0</v>
      </c>
      <c r="I1582" s="25">
        <v>54.0</v>
      </c>
      <c r="J1582" s="26" t="s">
        <v>34</v>
      </c>
      <c r="K1582" s="27">
        <v>0.0</v>
      </c>
      <c r="L1582" s="28" t="s">
        <v>35</v>
      </c>
      <c r="M1582" s="28">
        <v>200000.0</v>
      </c>
      <c r="N1582" s="29"/>
      <c r="O1582" s="30">
        <v>44415.0</v>
      </c>
      <c r="P1582" s="19"/>
      <c r="Q1582" s="19"/>
      <c r="R1582" s="19"/>
      <c r="S1582" s="19"/>
      <c r="T1582" s="19"/>
      <c r="U1582" s="19"/>
      <c r="V1582" s="19"/>
      <c r="W1582" s="19"/>
      <c r="X1582" s="19"/>
      <c r="Y1582" s="19"/>
      <c r="Z1582" s="19"/>
      <c r="AA1582" s="19"/>
      <c r="AB1582" s="19"/>
      <c r="AC1582" s="19"/>
      <c r="AD1582" s="19"/>
      <c r="AE1582" s="19"/>
      <c r="AF1582" s="19"/>
      <c r="AG1582" s="19"/>
      <c r="AH1582" s="19"/>
      <c r="AI1582" s="19"/>
      <c r="AJ1582" s="19"/>
      <c r="AK1582" s="19"/>
      <c r="AL1582" s="19"/>
      <c r="AM1582" s="19"/>
      <c r="AN1582" s="19"/>
      <c r="AO1582" s="19"/>
      <c r="AP1582" s="19"/>
      <c r="AQ1582" s="19"/>
      <c r="AR1582" s="19"/>
      <c r="AS1582" s="19"/>
      <c r="AT1582" s="19"/>
      <c r="AU1582" s="19"/>
      <c r="AV1582" s="19"/>
      <c r="AW1582" s="19"/>
      <c r="AX1582" s="19"/>
      <c r="AY1582" s="19"/>
      <c r="AZ1582" s="19"/>
      <c r="BA1582" s="19"/>
      <c r="BB1582" s="19"/>
      <c r="BC1582" s="19"/>
      <c r="BD1582" s="19"/>
      <c r="BE1582" s="19"/>
      <c r="BF1582" s="19"/>
      <c r="BG1582" s="19"/>
      <c r="BH1582" s="19"/>
      <c r="BI1582" s="19"/>
      <c r="BJ1582" s="19"/>
      <c r="BK1582" s="19"/>
      <c r="BL1582" s="19"/>
      <c r="BM1582" s="19"/>
      <c r="BN1582" s="19"/>
      <c r="BO1582" s="19"/>
      <c r="BP1582" s="19"/>
      <c r="BQ1582" s="19"/>
      <c r="BR1582" s="19"/>
      <c r="BS1582" s="19"/>
      <c r="BT1582" s="19"/>
      <c r="BU1582" s="19"/>
      <c r="BV1582" s="19"/>
      <c r="BW1582" s="19"/>
      <c r="BX1582" s="19"/>
      <c r="BY1582" s="19"/>
      <c r="BZ1582" s="19"/>
    </row>
    <row r="1583" hidden="1">
      <c r="A1583" s="20" t="s">
        <v>7</v>
      </c>
      <c r="B1583" s="20" t="s">
        <v>22</v>
      </c>
      <c r="C1583" s="21">
        <v>1718.0</v>
      </c>
      <c r="D1583" s="22">
        <v>44415.0</v>
      </c>
      <c r="E1583" s="23">
        <v>44469.0</v>
      </c>
      <c r="F1583" s="20" t="s">
        <v>100</v>
      </c>
      <c r="G1583" s="20" t="s">
        <v>101</v>
      </c>
      <c r="H1583" s="24">
        <v>2.0</v>
      </c>
      <c r="I1583" s="25">
        <v>54.0</v>
      </c>
      <c r="J1583" s="26" t="s">
        <v>34</v>
      </c>
      <c r="K1583" s="27">
        <v>0.0</v>
      </c>
      <c r="L1583" s="28" t="s">
        <v>35</v>
      </c>
      <c r="M1583" s="28">
        <v>150000.0</v>
      </c>
      <c r="N1583" s="29"/>
      <c r="O1583" s="30">
        <v>44415.0</v>
      </c>
      <c r="P1583" s="19"/>
      <c r="Q1583" s="19"/>
      <c r="R1583" s="19"/>
      <c r="S1583" s="19"/>
      <c r="T1583" s="19"/>
      <c r="U1583" s="19"/>
      <c r="V1583" s="19"/>
      <c r="W1583" s="19"/>
      <c r="X1583" s="19"/>
      <c r="Y1583" s="19"/>
      <c r="Z1583" s="19"/>
      <c r="AA1583" s="19"/>
      <c r="AB1583" s="19"/>
      <c r="AC1583" s="19"/>
      <c r="AD1583" s="19"/>
      <c r="AE1583" s="19"/>
      <c r="AF1583" s="19"/>
      <c r="AG1583" s="19"/>
      <c r="AH1583" s="19"/>
      <c r="AI1583" s="19"/>
      <c r="AJ1583" s="19"/>
      <c r="AK1583" s="19"/>
      <c r="AL1583" s="19"/>
      <c r="AM1583" s="19"/>
      <c r="AN1583" s="19"/>
      <c r="AO1583" s="19"/>
      <c r="AP1583" s="19"/>
      <c r="AQ1583" s="19"/>
      <c r="AR1583" s="19"/>
      <c r="AS1583" s="19"/>
      <c r="AT1583" s="19"/>
      <c r="AU1583" s="19"/>
      <c r="AV1583" s="19"/>
      <c r="AW1583" s="19"/>
      <c r="AX1583" s="19"/>
      <c r="AY1583" s="19"/>
      <c r="AZ1583" s="19"/>
      <c r="BA1583" s="19"/>
      <c r="BB1583" s="19"/>
      <c r="BC1583" s="19"/>
      <c r="BD1583" s="19"/>
      <c r="BE1583" s="19"/>
      <c r="BF1583" s="19"/>
      <c r="BG1583" s="19"/>
      <c r="BH1583" s="19"/>
      <c r="BI1583" s="19"/>
      <c r="BJ1583" s="19"/>
      <c r="BK1583" s="19"/>
      <c r="BL1583" s="19"/>
      <c r="BM1583" s="19"/>
      <c r="BN1583" s="19"/>
      <c r="BO1583" s="19"/>
      <c r="BP1583" s="19"/>
      <c r="BQ1583" s="19"/>
      <c r="BR1583" s="19"/>
      <c r="BS1583" s="19"/>
      <c r="BT1583" s="19"/>
      <c r="BU1583" s="19"/>
      <c r="BV1583" s="19"/>
      <c r="BW1583" s="19"/>
      <c r="BX1583" s="19"/>
      <c r="BY1583" s="19"/>
      <c r="BZ1583" s="19"/>
    </row>
    <row r="1584" hidden="1">
      <c r="A1584" s="20" t="s">
        <v>7</v>
      </c>
      <c r="B1584" s="20" t="s">
        <v>22</v>
      </c>
      <c r="C1584" s="21">
        <v>556.0</v>
      </c>
      <c r="D1584" s="22">
        <v>44401.0</v>
      </c>
      <c r="E1584" s="23">
        <v>44469.0</v>
      </c>
      <c r="F1584" s="20" t="s">
        <v>103</v>
      </c>
      <c r="G1584" s="20" t="s">
        <v>101</v>
      </c>
      <c r="H1584" s="24">
        <v>2.0</v>
      </c>
      <c r="I1584" s="25">
        <v>196.0</v>
      </c>
      <c r="J1584" s="26" t="s">
        <v>39</v>
      </c>
      <c r="K1584" s="27">
        <v>0.25</v>
      </c>
      <c r="L1584" s="28" t="s">
        <v>26</v>
      </c>
      <c r="M1584" s="28">
        <v>150000.0</v>
      </c>
      <c r="N1584" s="29"/>
      <c r="O1584" s="30">
        <v>44431.0</v>
      </c>
      <c r="P1584" s="26" t="s">
        <v>982</v>
      </c>
      <c r="Q1584" s="19"/>
      <c r="R1584" s="19"/>
      <c r="S1584" s="19"/>
      <c r="T1584" s="19"/>
      <c r="U1584" s="19"/>
      <c r="V1584" s="19"/>
      <c r="W1584" s="19"/>
      <c r="X1584" s="19"/>
      <c r="Y1584" s="19"/>
      <c r="Z1584" s="19"/>
      <c r="AA1584" s="19"/>
      <c r="AB1584" s="19"/>
      <c r="AC1584" s="19"/>
      <c r="AD1584" s="19"/>
      <c r="AE1584" s="19"/>
      <c r="AF1584" s="19"/>
      <c r="AG1584" s="19"/>
      <c r="AH1584" s="19"/>
      <c r="AI1584" s="19"/>
      <c r="AJ1584" s="19"/>
      <c r="AK1584" s="19"/>
      <c r="AL1584" s="19"/>
      <c r="AM1584" s="19"/>
      <c r="AN1584" s="19"/>
      <c r="AO1584" s="19"/>
      <c r="AP1584" s="19"/>
      <c r="AQ1584" s="19"/>
      <c r="AR1584" s="19"/>
      <c r="AS1584" s="19"/>
      <c r="AT1584" s="19"/>
      <c r="AU1584" s="19"/>
      <c r="AV1584" s="19"/>
      <c r="AW1584" s="19"/>
      <c r="AX1584" s="19"/>
      <c r="AY1584" s="19"/>
      <c r="AZ1584" s="19"/>
      <c r="BA1584" s="19"/>
      <c r="BB1584" s="19"/>
      <c r="BC1584" s="19"/>
      <c r="BD1584" s="19"/>
      <c r="BE1584" s="19"/>
      <c r="BF1584" s="19"/>
      <c r="BG1584" s="19"/>
      <c r="BH1584" s="19"/>
      <c r="BI1584" s="19"/>
      <c r="BJ1584" s="19"/>
      <c r="BK1584" s="19"/>
      <c r="BL1584" s="19"/>
      <c r="BM1584" s="19"/>
      <c r="BN1584" s="19"/>
      <c r="BO1584" s="19"/>
      <c r="BP1584" s="19"/>
      <c r="BQ1584" s="19"/>
      <c r="BR1584" s="19"/>
      <c r="BS1584" s="19"/>
      <c r="BT1584" s="19"/>
      <c r="BU1584" s="19"/>
      <c r="BV1584" s="19"/>
      <c r="BW1584" s="19"/>
      <c r="BX1584" s="19"/>
      <c r="BY1584" s="19"/>
      <c r="BZ1584" s="19"/>
    </row>
    <row r="1585" hidden="1">
      <c r="A1585" s="20" t="s">
        <v>7</v>
      </c>
      <c r="B1585" s="20" t="s">
        <v>38</v>
      </c>
      <c r="C1585" s="21">
        <v>1126.0</v>
      </c>
      <c r="D1585" s="22">
        <v>44396.0</v>
      </c>
      <c r="E1585" s="23">
        <v>44469.0</v>
      </c>
      <c r="F1585" s="20" t="s">
        <v>103</v>
      </c>
      <c r="G1585" s="20" t="s">
        <v>101</v>
      </c>
      <c r="H1585" s="24">
        <v>2.0</v>
      </c>
      <c r="I1585" s="25">
        <v>196.0</v>
      </c>
      <c r="J1585" s="26" t="s">
        <v>25</v>
      </c>
      <c r="K1585" s="27">
        <v>0.1</v>
      </c>
      <c r="L1585" s="28" t="s">
        <v>26</v>
      </c>
      <c r="M1585" s="28">
        <v>200000.0</v>
      </c>
      <c r="N1585" s="29"/>
      <c r="O1585" s="30">
        <v>44421.0</v>
      </c>
      <c r="P1585" s="36" t="s">
        <v>983</v>
      </c>
      <c r="Q1585" s="37"/>
      <c r="R1585" s="37"/>
      <c r="S1585" s="19"/>
      <c r="T1585" s="19"/>
      <c r="U1585" s="19"/>
      <c r="V1585" s="19"/>
      <c r="W1585" s="19"/>
      <c r="X1585" s="19"/>
      <c r="Y1585" s="19"/>
      <c r="Z1585" s="19"/>
      <c r="AA1585" s="19"/>
      <c r="AB1585" s="19"/>
      <c r="AC1585" s="19"/>
      <c r="AD1585" s="19"/>
      <c r="AE1585" s="19"/>
      <c r="AF1585" s="19"/>
      <c r="AG1585" s="19"/>
      <c r="AH1585" s="19"/>
      <c r="AI1585" s="19"/>
      <c r="AJ1585" s="19"/>
      <c r="AK1585" s="19"/>
      <c r="AL1585" s="19"/>
      <c r="AM1585" s="19"/>
      <c r="AN1585" s="19"/>
      <c r="AO1585" s="19"/>
      <c r="AP1585" s="19"/>
      <c r="AQ1585" s="19"/>
      <c r="AR1585" s="19"/>
      <c r="AS1585" s="19"/>
      <c r="AT1585" s="19"/>
      <c r="AU1585" s="19"/>
      <c r="AV1585" s="19"/>
      <c r="AW1585" s="19"/>
      <c r="AX1585" s="19"/>
      <c r="AY1585" s="19"/>
      <c r="AZ1585" s="19"/>
      <c r="BA1585" s="19"/>
      <c r="BB1585" s="19"/>
      <c r="BC1585" s="19"/>
      <c r="BD1585" s="19"/>
      <c r="BE1585" s="19"/>
      <c r="BF1585" s="19"/>
      <c r="BG1585" s="19"/>
      <c r="BH1585" s="19"/>
      <c r="BI1585" s="19"/>
      <c r="BJ1585" s="19"/>
      <c r="BK1585" s="19"/>
      <c r="BL1585" s="19"/>
      <c r="BM1585" s="19"/>
      <c r="BN1585" s="19"/>
      <c r="BO1585" s="19"/>
      <c r="BP1585" s="19"/>
      <c r="BQ1585" s="19"/>
      <c r="BR1585" s="19"/>
      <c r="BS1585" s="19"/>
      <c r="BT1585" s="19"/>
      <c r="BU1585" s="19"/>
      <c r="BV1585" s="19"/>
      <c r="BW1585" s="19"/>
      <c r="BX1585" s="19"/>
      <c r="BY1585" s="19"/>
      <c r="BZ1585" s="19"/>
    </row>
    <row r="1586" hidden="1">
      <c r="A1586" s="20" t="s">
        <v>5</v>
      </c>
      <c r="B1586" s="20" t="s">
        <v>22</v>
      </c>
      <c r="C1586" s="21">
        <v>1348.0</v>
      </c>
      <c r="D1586" s="22">
        <v>44374.0</v>
      </c>
      <c r="E1586" s="23">
        <v>44469.0</v>
      </c>
      <c r="F1586" s="20" t="s">
        <v>100</v>
      </c>
      <c r="G1586" s="20" t="s">
        <v>101</v>
      </c>
      <c r="H1586" s="24">
        <v>2.0</v>
      </c>
      <c r="I1586" s="25">
        <v>95.0</v>
      </c>
      <c r="J1586" s="26" t="s">
        <v>30</v>
      </c>
      <c r="K1586" s="27">
        <v>1.0</v>
      </c>
      <c r="L1586" s="28" t="s">
        <v>31</v>
      </c>
      <c r="M1586" s="28">
        <v>25000.0</v>
      </c>
      <c r="N1586" s="29"/>
      <c r="O1586" s="30">
        <v>44462.0</v>
      </c>
      <c r="P1586" s="34" t="s">
        <v>984</v>
      </c>
      <c r="Q1586" s="19"/>
      <c r="R1586" s="19"/>
      <c r="S1586" s="19"/>
      <c r="T1586" s="19"/>
      <c r="U1586" s="19"/>
      <c r="V1586" s="19"/>
      <c r="W1586" s="19"/>
      <c r="X1586" s="19"/>
      <c r="Y1586" s="19"/>
      <c r="Z1586" s="19"/>
      <c r="AA1586" s="19"/>
      <c r="AB1586" s="19"/>
      <c r="AC1586" s="19"/>
      <c r="AD1586" s="19"/>
      <c r="AE1586" s="19"/>
      <c r="AF1586" s="19"/>
      <c r="AG1586" s="19"/>
      <c r="AH1586" s="19"/>
      <c r="AI1586" s="19"/>
      <c r="AJ1586" s="19"/>
      <c r="AK1586" s="19"/>
      <c r="AL1586" s="19"/>
      <c r="AM1586" s="19"/>
      <c r="AN1586" s="19"/>
      <c r="AO1586" s="19"/>
      <c r="AP1586" s="19"/>
      <c r="AQ1586" s="19"/>
      <c r="AR1586" s="19"/>
      <c r="AS1586" s="19"/>
      <c r="AT1586" s="19"/>
      <c r="AU1586" s="19"/>
      <c r="AV1586" s="19"/>
      <c r="AW1586" s="19"/>
      <c r="AX1586" s="19"/>
      <c r="AY1586" s="19"/>
      <c r="AZ1586" s="19"/>
      <c r="BA1586" s="19"/>
      <c r="BB1586" s="19"/>
      <c r="BC1586" s="19"/>
      <c r="BD1586" s="19"/>
      <c r="BE1586" s="19"/>
      <c r="BF1586" s="19"/>
      <c r="BG1586" s="19"/>
      <c r="BH1586" s="19"/>
      <c r="BI1586" s="19"/>
      <c r="BJ1586" s="19"/>
      <c r="BK1586" s="19"/>
      <c r="BL1586" s="19"/>
      <c r="BM1586" s="19"/>
      <c r="BN1586" s="19"/>
      <c r="BO1586" s="19"/>
      <c r="BP1586" s="19"/>
      <c r="BQ1586" s="19"/>
      <c r="BR1586" s="19"/>
      <c r="BS1586" s="19"/>
      <c r="BT1586" s="19"/>
      <c r="BU1586" s="19"/>
      <c r="BV1586" s="19"/>
      <c r="BW1586" s="19"/>
      <c r="BX1586" s="19"/>
      <c r="BY1586" s="19"/>
      <c r="BZ1586" s="19"/>
    </row>
    <row r="1587" hidden="1">
      <c r="A1587" s="20" t="s">
        <v>7</v>
      </c>
      <c r="B1587" s="20" t="s">
        <v>22</v>
      </c>
      <c r="C1587" s="21">
        <v>1345.0</v>
      </c>
      <c r="D1587" s="22">
        <v>44371.0</v>
      </c>
      <c r="E1587" s="23">
        <v>44469.0</v>
      </c>
      <c r="F1587" s="20" t="s">
        <v>100</v>
      </c>
      <c r="G1587" s="20" t="s">
        <v>101</v>
      </c>
      <c r="H1587" s="24">
        <v>2.0</v>
      </c>
      <c r="I1587" s="25">
        <v>98.0</v>
      </c>
      <c r="J1587" s="26" t="s">
        <v>30</v>
      </c>
      <c r="K1587" s="27">
        <v>1.0</v>
      </c>
      <c r="L1587" s="28" t="s">
        <v>31</v>
      </c>
      <c r="M1587" s="28">
        <v>375000.0</v>
      </c>
      <c r="N1587" s="29"/>
      <c r="O1587" s="30">
        <v>44272.0</v>
      </c>
      <c r="P1587" s="34" t="s">
        <v>985</v>
      </c>
      <c r="Q1587" s="19"/>
      <c r="R1587" s="19"/>
      <c r="S1587" s="19"/>
      <c r="T1587" s="19"/>
      <c r="U1587" s="19"/>
      <c r="V1587" s="19"/>
      <c r="W1587" s="19"/>
      <c r="X1587" s="19"/>
      <c r="Y1587" s="19"/>
      <c r="Z1587" s="19"/>
      <c r="AA1587" s="19"/>
      <c r="AB1587" s="19"/>
      <c r="AC1587" s="19"/>
      <c r="AD1587" s="19"/>
      <c r="AE1587" s="19"/>
      <c r="AF1587" s="19"/>
      <c r="AG1587" s="19"/>
      <c r="AH1587" s="19"/>
      <c r="AI1587" s="19"/>
      <c r="AJ1587" s="19"/>
      <c r="AK1587" s="19"/>
      <c r="AL1587" s="19"/>
      <c r="AM1587" s="19"/>
      <c r="AN1587" s="19"/>
      <c r="AO1587" s="19"/>
      <c r="AP1587" s="19"/>
      <c r="AQ1587" s="19"/>
      <c r="AR1587" s="19"/>
      <c r="AS1587" s="19"/>
      <c r="AT1587" s="19"/>
      <c r="AU1587" s="19"/>
      <c r="AV1587" s="19"/>
      <c r="AW1587" s="19"/>
      <c r="AX1587" s="19"/>
      <c r="AY1587" s="19"/>
      <c r="AZ1587" s="19"/>
      <c r="BA1587" s="19"/>
      <c r="BB1587" s="19"/>
      <c r="BC1587" s="19"/>
      <c r="BD1587" s="19"/>
      <c r="BE1587" s="19"/>
      <c r="BF1587" s="19"/>
      <c r="BG1587" s="19"/>
      <c r="BH1587" s="19"/>
      <c r="BI1587" s="19"/>
      <c r="BJ1587" s="19"/>
      <c r="BK1587" s="19"/>
      <c r="BL1587" s="19"/>
      <c r="BM1587" s="19"/>
      <c r="BN1587" s="19"/>
      <c r="BO1587" s="19"/>
      <c r="BP1587" s="19"/>
      <c r="BQ1587" s="19"/>
      <c r="BR1587" s="19"/>
      <c r="BS1587" s="19"/>
      <c r="BT1587" s="19"/>
      <c r="BU1587" s="19"/>
      <c r="BV1587" s="19"/>
      <c r="BW1587" s="19"/>
      <c r="BX1587" s="19"/>
      <c r="BY1587" s="19"/>
      <c r="BZ1587" s="19"/>
    </row>
    <row r="1588" hidden="1">
      <c r="A1588" s="20" t="s">
        <v>6</v>
      </c>
      <c r="B1588" s="20" t="s">
        <v>22</v>
      </c>
      <c r="C1588" s="21">
        <v>1384.0</v>
      </c>
      <c r="D1588" s="22">
        <v>44326.0</v>
      </c>
      <c r="E1588" s="23">
        <v>44469.0</v>
      </c>
      <c r="F1588" s="20" t="s">
        <v>103</v>
      </c>
      <c r="G1588" s="20" t="s">
        <v>101</v>
      </c>
      <c r="H1588" s="24">
        <v>2.0</v>
      </c>
      <c r="I1588" s="25">
        <v>196.0</v>
      </c>
      <c r="J1588" s="26" t="s">
        <v>25</v>
      </c>
      <c r="K1588" s="27">
        <v>0.1</v>
      </c>
      <c r="L1588" s="28" t="s">
        <v>26</v>
      </c>
      <c r="M1588" s="28">
        <v>125000.0</v>
      </c>
      <c r="N1588" s="29"/>
      <c r="O1588" s="30">
        <v>44455.0</v>
      </c>
      <c r="P1588" s="36" t="s">
        <v>986</v>
      </c>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c r="AM1588" s="19"/>
      <c r="AN1588" s="19"/>
      <c r="AO1588" s="19"/>
      <c r="AP1588" s="19"/>
      <c r="AQ1588" s="19"/>
      <c r="AR1588" s="19"/>
      <c r="AS1588" s="19"/>
      <c r="AT1588" s="19"/>
      <c r="AU1588" s="19"/>
      <c r="AV1588" s="19"/>
      <c r="AW1588" s="19"/>
      <c r="AX1588" s="19"/>
      <c r="AY1588" s="19"/>
      <c r="AZ1588" s="19"/>
      <c r="BA1588" s="19"/>
      <c r="BB1588" s="19"/>
      <c r="BC1588" s="19"/>
      <c r="BD1588" s="19"/>
      <c r="BE1588" s="19"/>
      <c r="BF1588" s="19"/>
      <c r="BG1588" s="19"/>
      <c r="BH1588" s="19"/>
      <c r="BI1588" s="19"/>
      <c r="BJ1588" s="19"/>
      <c r="BK1588" s="19"/>
      <c r="BL1588" s="19"/>
      <c r="BM1588" s="19"/>
      <c r="BN1588" s="19"/>
      <c r="BO1588" s="19"/>
      <c r="BP1588" s="19"/>
      <c r="BQ1588" s="19"/>
      <c r="BR1588" s="19"/>
      <c r="BS1588" s="19"/>
      <c r="BT1588" s="19"/>
      <c r="BU1588" s="19"/>
      <c r="BV1588" s="19"/>
      <c r="BW1588" s="19"/>
      <c r="BX1588" s="19"/>
      <c r="BY1588" s="19"/>
      <c r="BZ1588" s="19"/>
    </row>
    <row r="1589" hidden="1">
      <c r="A1589" s="20" t="s">
        <v>6</v>
      </c>
      <c r="B1589" s="20" t="s">
        <v>33</v>
      </c>
      <c r="C1589" s="21">
        <v>1276.0</v>
      </c>
      <c r="D1589" s="22">
        <v>44297.0</v>
      </c>
      <c r="E1589" s="23">
        <v>44469.0</v>
      </c>
      <c r="F1589" s="20" t="s">
        <v>100</v>
      </c>
      <c r="G1589" s="20" t="s">
        <v>101</v>
      </c>
      <c r="H1589" s="24">
        <v>2.0</v>
      </c>
      <c r="I1589" s="25">
        <v>172.0</v>
      </c>
      <c r="J1589" s="26" t="s">
        <v>30</v>
      </c>
      <c r="K1589" s="27">
        <v>1.0</v>
      </c>
      <c r="L1589" s="28" t="s">
        <v>31</v>
      </c>
      <c r="M1589" s="28">
        <v>80000.0</v>
      </c>
      <c r="N1589" s="33"/>
      <c r="O1589" s="33"/>
      <c r="P1589" s="26" t="s">
        <v>987</v>
      </c>
      <c r="Q1589" s="19"/>
      <c r="R1589" s="19"/>
      <c r="S1589" s="19"/>
      <c r="T1589" s="19"/>
      <c r="U1589" s="19"/>
      <c r="V1589" s="19"/>
      <c r="W1589" s="19"/>
      <c r="X1589" s="19"/>
      <c r="Y1589" s="19"/>
      <c r="Z1589" s="19"/>
      <c r="AA1589" s="19"/>
      <c r="AB1589" s="19"/>
      <c r="AC1589" s="19"/>
      <c r="AD1589" s="19"/>
      <c r="AE1589" s="19"/>
      <c r="AF1589" s="19"/>
      <c r="AG1589" s="19"/>
      <c r="AH1589" s="19"/>
      <c r="AI1589" s="19"/>
      <c r="AJ1589" s="19"/>
      <c r="AK1589" s="19"/>
      <c r="AL1589" s="19"/>
      <c r="AM1589" s="19"/>
      <c r="AN1589" s="19"/>
      <c r="AO1589" s="19"/>
      <c r="AP1589" s="19"/>
      <c r="AQ1589" s="19"/>
      <c r="AR1589" s="19"/>
      <c r="AS1589" s="19"/>
      <c r="AT1589" s="19"/>
      <c r="AU1589" s="19"/>
      <c r="AV1589" s="19"/>
      <c r="AW1589" s="19"/>
      <c r="AX1589" s="19"/>
      <c r="AY1589" s="19"/>
      <c r="AZ1589" s="19"/>
      <c r="BA1589" s="19"/>
      <c r="BB1589" s="19"/>
      <c r="BC1589" s="19"/>
      <c r="BD1589" s="19"/>
      <c r="BE1589" s="19"/>
      <c r="BF1589" s="19"/>
      <c r="BG1589" s="19"/>
      <c r="BH1589" s="19"/>
      <c r="BI1589" s="19"/>
      <c r="BJ1589" s="19"/>
      <c r="BK1589" s="19"/>
      <c r="BL1589" s="19"/>
      <c r="BM1589" s="19"/>
      <c r="BN1589" s="19"/>
      <c r="BO1589" s="19"/>
      <c r="BP1589" s="19"/>
      <c r="BQ1589" s="19"/>
      <c r="BR1589" s="19"/>
      <c r="BS1589" s="19"/>
      <c r="BT1589" s="19"/>
      <c r="BU1589" s="19"/>
      <c r="BV1589" s="19"/>
      <c r="BW1589" s="19"/>
      <c r="BX1589" s="19"/>
      <c r="BY1589" s="19"/>
      <c r="BZ1589" s="19"/>
    </row>
    <row r="1590" hidden="1">
      <c r="A1590" s="20" t="s">
        <v>7</v>
      </c>
      <c r="B1590" s="20" t="s">
        <v>22</v>
      </c>
      <c r="C1590" s="21">
        <v>617.0</v>
      </c>
      <c r="D1590" s="22">
        <v>44216.0</v>
      </c>
      <c r="E1590" s="23">
        <v>44469.0</v>
      </c>
      <c r="F1590" s="20" t="s">
        <v>103</v>
      </c>
      <c r="G1590" s="20" t="s">
        <v>101</v>
      </c>
      <c r="H1590" s="24">
        <v>2.0</v>
      </c>
      <c r="I1590" s="25">
        <v>196.0</v>
      </c>
      <c r="J1590" s="26" t="s">
        <v>359</v>
      </c>
      <c r="K1590" s="27">
        <v>0.75</v>
      </c>
      <c r="L1590" s="28" t="s">
        <v>31</v>
      </c>
      <c r="M1590" s="28">
        <v>11500.0</v>
      </c>
      <c r="N1590" s="29"/>
      <c r="O1590" s="30">
        <v>44272.0</v>
      </c>
      <c r="P1590" s="34" t="s">
        <v>988</v>
      </c>
      <c r="Q1590" s="19"/>
      <c r="R1590" s="19"/>
      <c r="S1590" s="19"/>
      <c r="T1590" s="19"/>
      <c r="U1590" s="19"/>
      <c r="V1590" s="19"/>
      <c r="W1590" s="19"/>
      <c r="X1590" s="19"/>
      <c r="Y1590" s="19"/>
      <c r="Z1590" s="19"/>
      <c r="AA1590" s="19"/>
      <c r="AB1590" s="19"/>
      <c r="AC1590" s="19"/>
      <c r="AD1590" s="19"/>
      <c r="AE1590" s="19"/>
      <c r="AF1590" s="19"/>
      <c r="AG1590" s="19"/>
      <c r="AH1590" s="19"/>
      <c r="AI1590" s="19"/>
      <c r="AJ1590" s="19"/>
      <c r="AK1590" s="19"/>
      <c r="AL1590" s="19"/>
      <c r="AM1590" s="19"/>
      <c r="AN1590" s="19"/>
      <c r="AO1590" s="19"/>
      <c r="AP1590" s="19"/>
      <c r="AQ1590" s="19"/>
      <c r="AR1590" s="19"/>
      <c r="AS1590" s="19"/>
      <c r="AT1590" s="19"/>
      <c r="AU1590" s="19"/>
      <c r="AV1590" s="19"/>
      <c r="AW1590" s="19"/>
      <c r="AX1590" s="19"/>
      <c r="AY1590" s="19"/>
      <c r="AZ1590" s="19"/>
      <c r="BA1590" s="19"/>
      <c r="BB1590" s="19"/>
      <c r="BC1590" s="19"/>
      <c r="BD1590" s="19"/>
      <c r="BE1590" s="19"/>
      <c r="BF1590" s="19"/>
      <c r="BG1590" s="19"/>
      <c r="BH1590" s="19"/>
      <c r="BI1590" s="19"/>
      <c r="BJ1590" s="19"/>
      <c r="BK1590" s="19"/>
      <c r="BL1590" s="19"/>
      <c r="BM1590" s="19"/>
      <c r="BN1590" s="19"/>
      <c r="BO1590" s="19"/>
      <c r="BP1590" s="19"/>
      <c r="BQ1590" s="19"/>
      <c r="BR1590" s="19"/>
      <c r="BS1590" s="19"/>
      <c r="BT1590" s="19"/>
      <c r="BU1590" s="19"/>
      <c r="BV1590" s="19"/>
      <c r="BW1590" s="19"/>
      <c r="BX1590" s="19"/>
      <c r="BY1590" s="19"/>
      <c r="BZ1590" s="19"/>
    </row>
    <row r="1591" hidden="1">
      <c r="A1591" s="20" t="s">
        <v>7</v>
      </c>
      <c r="B1591" s="20" t="s">
        <v>22</v>
      </c>
      <c r="C1591" s="21">
        <v>618.0</v>
      </c>
      <c r="D1591" s="22">
        <v>44216.0</v>
      </c>
      <c r="E1591" s="23">
        <v>44469.0</v>
      </c>
      <c r="F1591" s="20" t="s">
        <v>103</v>
      </c>
      <c r="G1591" s="20" t="s">
        <v>101</v>
      </c>
      <c r="H1591" s="24">
        <v>2.0</v>
      </c>
      <c r="I1591" s="25">
        <v>196.0</v>
      </c>
      <c r="J1591" s="26" t="s">
        <v>359</v>
      </c>
      <c r="K1591" s="27">
        <v>0.75</v>
      </c>
      <c r="L1591" s="28" t="s">
        <v>31</v>
      </c>
      <c r="M1591" s="28">
        <v>18500.0</v>
      </c>
      <c r="N1591" s="29"/>
      <c r="O1591" s="30">
        <v>44272.0</v>
      </c>
      <c r="P1591" s="34" t="s">
        <v>988</v>
      </c>
      <c r="Q1591" s="19"/>
      <c r="R1591" s="19"/>
      <c r="S1591" s="19"/>
      <c r="T1591" s="19"/>
      <c r="U1591" s="19"/>
      <c r="V1591" s="19"/>
      <c r="W1591" s="19"/>
      <c r="X1591" s="19"/>
      <c r="Y1591" s="19"/>
      <c r="Z1591" s="19"/>
      <c r="AA1591" s="19"/>
      <c r="AB1591" s="19"/>
      <c r="AC1591" s="19"/>
      <c r="AD1591" s="19"/>
      <c r="AE1591" s="19"/>
      <c r="AF1591" s="19"/>
      <c r="AG1591" s="19"/>
      <c r="AH1591" s="19"/>
      <c r="AI1591" s="19"/>
      <c r="AJ1591" s="19"/>
      <c r="AK1591" s="19"/>
      <c r="AL1591" s="19"/>
      <c r="AM1591" s="19"/>
      <c r="AN1591" s="19"/>
      <c r="AO1591" s="19"/>
      <c r="AP1591" s="19"/>
      <c r="AQ1591" s="19"/>
      <c r="AR1591" s="19"/>
      <c r="AS1591" s="19"/>
      <c r="AT1591" s="19"/>
      <c r="AU1591" s="19"/>
      <c r="AV1591" s="19"/>
      <c r="AW1591" s="19"/>
      <c r="AX1591" s="19"/>
      <c r="AY1591" s="19"/>
      <c r="AZ1591" s="19"/>
      <c r="BA1591" s="19"/>
      <c r="BB1591" s="19"/>
      <c r="BC1591" s="19"/>
      <c r="BD1591" s="19"/>
      <c r="BE1591" s="19"/>
      <c r="BF1591" s="19"/>
      <c r="BG1591" s="19"/>
      <c r="BH1591" s="19"/>
      <c r="BI1591" s="19"/>
      <c r="BJ1591" s="19"/>
      <c r="BK1591" s="19"/>
      <c r="BL1591" s="19"/>
      <c r="BM1591" s="19"/>
      <c r="BN1591" s="19"/>
      <c r="BO1591" s="19"/>
      <c r="BP1591" s="19"/>
      <c r="BQ1591" s="19"/>
      <c r="BR1591" s="19"/>
      <c r="BS1591" s="19"/>
      <c r="BT1591" s="19"/>
      <c r="BU1591" s="19"/>
      <c r="BV1591" s="19"/>
      <c r="BW1591" s="19"/>
      <c r="BX1591" s="19"/>
      <c r="BY1591" s="19"/>
      <c r="BZ1591" s="19"/>
    </row>
    <row r="1592" hidden="1">
      <c r="A1592" s="20" t="s">
        <v>7</v>
      </c>
      <c r="B1592" s="20" t="s">
        <v>22</v>
      </c>
      <c r="C1592" s="21">
        <v>619.0</v>
      </c>
      <c r="D1592" s="22">
        <v>44216.0</v>
      </c>
      <c r="E1592" s="23">
        <v>44469.0</v>
      </c>
      <c r="F1592" s="20" t="s">
        <v>103</v>
      </c>
      <c r="G1592" s="20" t="s">
        <v>101</v>
      </c>
      <c r="H1592" s="24">
        <v>2.0</v>
      </c>
      <c r="I1592" s="25">
        <v>196.0</v>
      </c>
      <c r="J1592" s="26" t="s">
        <v>359</v>
      </c>
      <c r="K1592" s="27">
        <v>0.75</v>
      </c>
      <c r="L1592" s="28" t="s">
        <v>31</v>
      </c>
      <c r="M1592" s="28">
        <v>14500.0</v>
      </c>
      <c r="N1592" s="29"/>
      <c r="O1592" s="30">
        <v>44272.0</v>
      </c>
      <c r="P1592" s="38" t="s">
        <v>988</v>
      </c>
      <c r="Q1592" s="19"/>
      <c r="R1592" s="19"/>
      <c r="S1592" s="19"/>
      <c r="T1592" s="19"/>
      <c r="U1592" s="19"/>
      <c r="V1592" s="19"/>
      <c r="W1592" s="19"/>
      <c r="X1592" s="19"/>
      <c r="Y1592" s="19"/>
      <c r="Z1592" s="19"/>
      <c r="AA1592" s="19"/>
      <c r="AB1592" s="19"/>
      <c r="AC1592" s="19"/>
      <c r="AD1592" s="19"/>
      <c r="AE1592" s="19"/>
      <c r="AF1592" s="19"/>
      <c r="AG1592" s="19"/>
      <c r="AH1592" s="19"/>
      <c r="AI1592" s="19"/>
      <c r="AJ1592" s="19"/>
      <c r="AK1592" s="19"/>
      <c r="AL1592" s="19"/>
      <c r="AM1592" s="19"/>
      <c r="AN1592" s="19"/>
      <c r="AO1592" s="19"/>
      <c r="AP1592" s="19"/>
      <c r="AQ1592" s="19"/>
      <c r="AR1592" s="19"/>
      <c r="AS1592" s="19"/>
      <c r="AT1592" s="19"/>
      <c r="AU1592" s="19"/>
      <c r="AV1592" s="19"/>
      <c r="AW1592" s="19"/>
      <c r="AX1592" s="19"/>
      <c r="AY1592" s="19"/>
      <c r="AZ1592" s="19"/>
      <c r="BA1592" s="19"/>
      <c r="BB1592" s="19"/>
      <c r="BC1592" s="19"/>
      <c r="BD1592" s="19"/>
      <c r="BE1592" s="19"/>
      <c r="BF1592" s="19"/>
      <c r="BG1592" s="19"/>
      <c r="BH1592" s="19"/>
      <c r="BI1592" s="19"/>
      <c r="BJ1592" s="19"/>
      <c r="BK1592" s="19"/>
      <c r="BL1592" s="19"/>
      <c r="BM1592" s="19"/>
      <c r="BN1592" s="19"/>
      <c r="BO1592" s="19"/>
      <c r="BP1592" s="19"/>
      <c r="BQ1592" s="19"/>
      <c r="BR1592" s="19"/>
      <c r="BS1592" s="19"/>
      <c r="BT1592" s="19"/>
      <c r="BU1592" s="19"/>
      <c r="BV1592" s="19"/>
      <c r="BW1592" s="19"/>
      <c r="BX1592" s="19"/>
      <c r="BY1592" s="19"/>
      <c r="BZ1592" s="19"/>
    </row>
    <row r="1593">
      <c r="A1593" s="20" t="s">
        <v>7</v>
      </c>
      <c r="B1593" s="20" t="s">
        <v>38</v>
      </c>
      <c r="C1593" s="21">
        <v>102.0</v>
      </c>
      <c r="D1593" s="22">
        <v>43835.0</v>
      </c>
      <c r="E1593" s="23">
        <v>43902.0</v>
      </c>
      <c r="F1593" s="20" t="s">
        <v>87</v>
      </c>
      <c r="G1593" s="20" t="s">
        <v>29</v>
      </c>
      <c r="H1593" s="24">
        <v>1.0</v>
      </c>
      <c r="I1593" s="25">
        <v>85.0</v>
      </c>
      <c r="J1593" s="26" t="s">
        <v>30</v>
      </c>
      <c r="K1593" s="27">
        <v>1.0</v>
      </c>
      <c r="L1593" s="28" t="s">
        <v>31</v>
      </c>
      <c r="M1593" s="28">
        <v>31250.0</v>
      </c>
      <c r="N1593" s="33"/>
      <c r="O1593" s="33"/>
      <c r="P1593" s="26" t="s">
        <v>130</v>
      </c>
      <c r="Q1593" s="19"/>
      <c r="R1593" s="19"/>
      <c r="S1593" s="19"/>
      <c r="T1593" s="31">
        <f t="shared" ref="T1593:T1603" si="18">IF(ROUNDUP(MONTH(E1593)/3,0)-1=0,4,ROUNDUP(MONTH(E1593)/3,0)-1)</f>
        <v>4</v>
      </c>
      <c r="U1593" s="19"/>
      <c r="V1593" s="19"/>
      <c r="W1593" s="19"/>
      <c r="X1593" s="19"/>
      <c r="Y1593" s="19"/>
      <c r="Z1593" s="19"/>
      <c r="AA1593" s="19"/>
      <c r="AB1593" s="19"/>
      <c r="AC1593" s="19"/>
      <c r="AD1593" s="19"/>
      <c r="AE1593" s="19"/>
      <c r="AF1593" s="19"/>
      <c r="AG1593" s="19"/>
      <c r="AH1593" s="19"/>
      <c r="AI1593" s="19"/>
      <c r="AJ1593" s="19"/>
      <c r="AK1593" s="19"/>
      <c r="AL1593" s="19"/>
      <c r="AM1593" s="19"/>
      <c r="AN1593" s="19"/>
      <c r="AO1593" s="19"/>
      <c r="AP1593" s="19"/>
      <c r="AQ1593" s="19"/>
      <c r="AR1593" s="19"/>
      <c r="AS1593" s="19"/>
      <c r="AT1593" s="19"/>
      <c r="AU1593" s="19"/>
      <c r="AV1593" s="19"/>
      <c r="AW1593" s="19"/>
      <c r="AX1593" s="19"/>
      <c r="AY1593" s="19"/>
      <c r="AZ1593" s="19"/>
      <c r="BA1593" s="19"/>
      <c r="BB1593" s="19"/>
      <c r="BC1593" s="19"/>
      <c r="BD1593" s="19"/>
      <c r="BE1593" s="19"/>
      <c r="BF1593" s="19"/>
      <c r="BG1593" s="19"/>
      <c r="BH1593" s="19"/>
      <c r="BI1593" s="19"/>
      <c r="BJ1593" s="19"/>
      <c r="BK1593" s="19"/>
      <c r="BL1593" s="19"/>
      <c r="BM1593" s="19"/>
      <c r="BN1593" s="19"/>
      <c r="BO1593" s="19"/>
      <c r="BP1593" s="19"/>
      <c r="BQ1593" s="19"/>
      <c r="BR1593" s="19"/>
      <c r="BS1593" s="19"/>
      <c r="BT1593" s="19"/>
      <c r="BU1593" s="19"/>
      <c r="BV1593" s="19"/>
      <c r="BW1593" s="19"/>
      <c r="BX1593" s="19"/>
      <c r="BY1593" s="19"/>
      <c r="BZ1593" s="19"/>
    </row>
    <row r="1594">
      <c r="A1594" s="20" t="s">
        <v>7</v>
      </c>
      <c r="B1594" s="20" t="s">
        <v>38</v>
      </c>
      <c r="C1594" s="21">
        <v>103.0</v>
      </c>
      <c r="D1594" s="22">
        <v>43835.0</v>
      </c>
      <c r="E1594" s="23">
        <v>43902.0</v>
      </c>
      <c r="F1594" s="20" t="s">
        <v>87</v>
      </c>
      <c r="G1594" s="20" t="s">
        <v>29</v>
      </c>
      <c r="H1594" s="24">
        <v>1.0</v>
      </c>
      <c r="I1594" s="25">
        <v>85.0</v>
      </c>
      <c r="J1594" s="26" t="s">
        <v>30</v>
      </c>
      <c r="K1594" s="27">
        <v>1.0</v>
      </c>
      <c r="L1594" s="28" t="s">
        <v>31</v>
      </c>
      <c r="M1594" s="28">
        <v>31250.0</v>
      </c>
      <c r="N1594" s="33"/>
      <c r="O1594" s="33"/>
      <c r="P1594" s="26" t="s">
        <v>130</v>
      </c>
      <c r="Q1594" s="19"/>
      <c r="R1594" s="19"/>
      <c r="S1594" s="19"/>
      <c r="T1594" s="31">
        <f t="shared" si="18"/>
        <v>4</v>
      </c>
      <c r="U1594" s="19"/>
      <c r="V1594" s="19"/>
      <c r="W1594" s="19"/>
      <c r="X1594" s="19"/>
      <c r="Y1594" s="19"/>
      <c r="Z1594" s="19"/>
      <c r="AA1594" s="19"/>
      <c r="AB1594" s="19"/>
      <c r="AC1594" s="19"/>
      <c r="AD1594" s="19"/>
      <c r="AE1594" s="19"/>
      <c r="AF1594" s="19"/>
      <c r="AG1594" s="19"/>
      <c r="AH1594" s="19"/>
      <c r="AI1594" s="19"/>
      <c r="AJ1594" s="19"/>
      <c r="AK1594" s="19"/>
      <c r="AL1594" s="19"/>
      <c r="AM1594" s="19"/>
      <c r="AN1594" s="19"/>
      <c r="AO1594" s="19"/>
      <c r="AP1594" s="19"/>
      <c r="AQ1594" s="19"/>
      <c r="AR1594" s="19"/>
      <c r="AS1594" s="19"/>
      <c r="AT1594" s="19"/>
      <c r="AU1594" s="19"/>
      <c r="AV1594" s="19"/>
      <c r="AW1594" s="19"/>
      <c r="AX1594" s="19"/>
      <c r="AY1594" s="19"/>
      <c r="AZ1594" s="19"/>
      <c r="BA1594" s="19"/>
      <c r="BB1594" s="19"/>
      <c r="BC1594" s="19"/>
      <c r="BD1594" s="19"/>
      <c r="BE1594" s="19"/>
      <c r="BF1594" s="19"/>
      <c r="BG1594" s="19"/>
      <c r="BH1594" s="19"/>
      <c r="BI1594" s="19"/>
      <c r="BJ1594" s="19"/>
      <c r="BK1594" s="19"/>
      <c r="BL1594" s="19"/>
      <c r="BM1594" s="19"/>
      <c r="BN1594" s="19"/>
      <c r="BO1594" s="19"/>
      <c r="BP1594" s="19"/>
      <c r="BQ1594" s="19"/>
      <c r="BR1594" s="19"/>
      <c r="BS1594" s="19"/>
      <c r="BT1594" s="19"/>
      <c r="BU1594" s="19"/>
      <c r="BV1594" s="19"/>
      <c r="BW1594" s="19"/>
      <c r="BX1594" s="19"/>
      <c r="BY1594" s="19"/>
      <c r="BZ1594" s="19"/>
    </row>
    <row r="1595">
      <c r="A1595" s="20" t="s">
        <v>7</v>
      </c>
      <c r="B1595" s="20" t="s">
        <v>38</v>
      </c>
      <c r="C1595" s="21">
        <v>104.0</v>
      </c>
      <c r="D1595" s="22">
        <v>43835.0</v>
      </c>
      <c r="E1595" s="23">
        <v>43902.0</v>
      </c>
      <c r="F1595" s="20" t="s">
        <v>87</v>
      </c>
      <c r="G1595" s="20" t="s">
        <v>29</v>
      </c>
      <c r="H1595" s="24">
        <v>1.0</v>
      </c>
      <c r="I1595" s="25">
        <v>85.0</v>
      </c>
      <c r="J1595" s="26" t="s">
        <v>30</v>
      </c>
      <c r="K1595" s="27">
        <v>1.0</v>
      </c>
      <c r="L1595" s="28" t="s">
        <v>31</v>
      </c>
      <c r="M1595" s="28">
        <v>31250.0</v>
      </c>
      <c r="N1595" s="33"/>
      <c r="O1595" s="33"/>
      <c r="P1595" s="26" t="s">
        <v>130</v>
      </c>
      <c r="Q1595" s="19"/>
      <c r="R1595" s="19"/>
      <c r="S1595" s="19"/>
      <c r="T1595" s="31">
        <f t="shared" si="18"/>
        <v>4</v>
      </c>
      <c r="U1595" s="19"/>
      <c r="V1595" s="19"/>
      <c r="W1595" s="19"/>
      <c r="X1595" s="19"/>
      <c r="Y1595" s="19"/>
      <c r="Z1595" s="19"/>
      <c r="AA1595" s="19"/>
      <c r="AB1595" s="19"/>
      <c r="AC1595" s="19"/>
      <c r="AD1595" s="19"/>
      <c r="AE1595" s="19"/>
      <c r="AF1595" s="19"/>
      <c r="AG1595" s="19"/>
      <c r="AH1595" s="19"/>
      <c r="AI1595" s="19"/>
      <c r="AJ1595" s="19"/>
      <c r="AK1595" s="19"/>
      <c r="AL1595" s="19"/>
      <c r="AM1595" s="19"/>
      <c r="AN1595" s="19"/>
      <c r="AO1595" s="19"/>
      <c r="AP1595" s="19"/>
      <c r="AQ1595" s="19"/>
      <c r="AR1595" s="19"/>
      <c r="AS1595" s="19"/>
      <c r="AT1595" s="19"/>
      <c r="AU1595" s="19"/>
      <c r="AV1595" s="19"/>
      <c r="AW1595" s="19"/>
      <c r="AX1595" s="19"/>
      <c r="AY1595" s="19"/>
      <c r="AZ1595" s="19"/>
      <c r="BA1595" s="19"/>
      <c r="BB1595" s="19"/>
      <c r="BC1595" s="19"/>
      <c r="BD1595" s="19"/>
      <c r="BE1595" s="19"/>
      <c r="BF1595" s="19"/>
      <c r="BG1595" s="19"/>
      <c r="BH1595" s="19"/>
      <c r="BI1595" s="19"/>
      <c r="BJ1595" s="19"/>
      <c r="BK1595" s="19"/>
      <c r="BL1595" s="19"/>
      <c r="BM1595" s="19"/>
      <c r="BN1595" s="19"/>
      <c r="BO1595" s="19"/>
      <c r="BP1595" s="19"/>
      <c r="BQ1595" s="19"/>
      <c r="BR1595" s="19"/>
      <c r="BS1595" s="19"/>
      <c r="BT1595" s="19"/>
      <c r="BU1595" s="19"/>
      <c r="BV1595" s="19"/>
      <c r="BW1595" s="19"/>
      <c r="BX1595" s="19"/>
      <c r="BY1595" s="19"/>
      <c r="BZ1595" s="19"/>
    </row>
    <row r="1596">
      <c r="A1596" s="20" t="s">
        <v>7</v>
      </c>
      <c r="B1596" s="20" t="s">
        <v>38</v>
      </c>
      <c r="C1596" s="21">
        <v>105.0</v>
      </c>
      <c r="D1596" s="22">
        <v>43835.0</v>
      </c>
      <c r="E1596" s="23">
        <v>43902.0</v>
      </c>
      <c r="F1596" s="20" t="s">
        <v>87</v>
      </c>
      <c r="G1596" s="20" t="s">
        <v>29</v>
      </c>
      <c r="H1596" s="24">
        <v>1.0</v>
      </c>
      <c r="I1596" s="25">
        <v>85.0</v>
      </c>
      <c r="J1596" s="26" t="s">
        <v>30</v>
      </c>
      <c r="K1596" s="27">
        <v>1.0</v>
      </c>
      <c r="L1596" s="28" t="s">
        <v>31</v>
      </c>
      <c r="M1596" s="28">
        <v>31250.0</v>
      </c>
      <c r="N1596" s="33"/>
      <c r="O1596" s="33"/>
      <c r="P1596" s="36" t="s">
        <v>130</v>
      </c>
      <c r="Q1596" s="19"/>
      <c r="R1596" s="19"/>
      <c r="S1596" s="19"/>
      <c r="T1596" s="31">
        <f t="shared" si="18"/>
        <v>4</v>
      </c>
      <c r="U1596" s="19"/>
      <c r="V1596" s="19"/>
      <c r="W1596" s="19"/>
      <c r="X1596" s="19"/>
      <c r="Y1596" s="19"/>
      <c r="Z1596" s="19"/>
      <c r="AA1596" s="19"/>
      <c r="AB1596" s="19"/>
      <c r="AC1596" s="19"/>
      <c r="AD1596" s="19"/>
      <c r="AE1596" s="19"/>
      <c r="AF1596" s="19"/>
      <c r="AG1596" s="19"/>
      <c r="AH1596" s="19"/>
      <c r="AI1596" s="19"/>
      <c r="AJ1596" s="19"/>
      <c r="AK1596" s="19"/>
      <c r="AL1596" s="19"/>
      <c r="AM1596" s="19"/>
      <c r="AN1596" s="19"/>
      <c r="AO1596" s="19"/>
      <c r="AP1596" s="19"/>
      <c r="AQ1596" s="19"/>
      <c r="AR1596" s="19"/>
      <c r="AS1596" s="19"/>
      <c r="AT1596" s="19"/>
      <c r="AU1596" s="19"/>
      <c r="AV1596" s="19"/>
      <c r="AW1596" s="19"/>
      <c r="AX1596" s="19"/>
      <c r="AY1596" s="19"/>
      <c r="AZ1596" s="19"/>
      <c r="BA1596" s="19"/>
      <c r="BB1596" s="19"/>
      <c r="BC1596" s="19"/>
      <c r="BD1596" s="19"/>
      <c r="BE1596" s="19"/>
      <c r="BF1596" s="19"/>
      <c r="BG1596" s="19"/>
      <c r="BH1596" s="19"/>
      <c r="BI1596" s="19"/>
      <c r="BJ1596" s="19"/>
      <c r="BK1596" s="19"/>
      <c r="BL1596" s="19"/>
      <c r="BM1596" s="19"/>
      <c r="BN1596" s="19"/>
      <c r="BO1596" s="19"/>
      <c r="BP1596" s="19"/>
      <c r="BQ1596" s="19"/>
      <c r="BR1596" s="19"/>
      <c r="BS1596" s="19"/>
      <c r="BT1596" s="19"/>
      <c r="BU1596" s="19"/>
      <c r="BV1596" s="19"/>
      <c r="BW1596" s="19"/>
      <c r="BX1596" s="19"/>
      <c r="BY1596" s="19"/>
      <c r="BZ1596" s="19"/>
    </row>
    <row r="1597">
      <c r="A1597" s="20" t="s">
        <v>7</v>
      </c>
      <c r="B1597" s="20" t="s">
        <v>38</v>
      </c>
      <c r="C1597" s="21">
        <v>106.0</v>
      </c>
      <c r="D1597" s="22">
        <v>43835.0</v>
      </c>
      <c r="E1597" s="23">
        <v>43902.0</v>
      </c>
      <c r="F1597" s="20" t="s">
        <v>87</v>
      </c>
      <c r="G1597" s="20" t="s">
        <v>29</v>
      </c>
      <c r="H1597" s="24">
        <v>1.0</v>
      </c>
      <c r="I1597" s="25">
        <v>85.0</v>
      </c>
      <c r="J1597" s="26" t="s">
        <v>30</v>
      </c>
      <c r="K1597" s="27">
        <v>1.0</v>
      </c>
      <c r="L1597" s="28" t="s">
        <v>31</v>
      </c>
      <c r="M1597" s="28">
        <v>31250.0</v>
      </c>
      <c r="N1597" s="33"/>
      <c r="O1597" s="33"/>
      <c r="P1597" s="36" t="s">
        <v>130</v>
      </c>
      <c r="Q1597" s="19"/>
      <c r="R1597" s="19"/>
      <c r="S1597" s="19"/>
      <c r="T1597" s="31">
        <f t="shared" si="18"/>
        <v>4</v>
      </c>
      <c r="U1597" s="19"/>
      <c r="V1597" s="19"/>
      <c r="W1597" s="19"/>
      <c r="X1597" s="19"/>
      <c r="Y1597" s="19"/>
      <c r="Z1597" s="19"/>
      <c r="AA1597" s="19"/>
      <c r="AB1597" s="19"/>
      <c r="AC1597" s="19"/>
      <c r="AD1597" s="19"/>
      <c r="AE1597" s="19"/>
      <c r="AF1597" s="19"/>
      <c r="AG1597" s="19"/>
      <c r="AH1597" s="19"/>
      <c r="AI1597" s="19"/>
      <c r="AJ1597" s="19"/>
      <c r="AK1597" s="19"/>
      <c r="AL1597" s="19"/>
      <c r="AM1597" s="19"/>
      <c r="AN1597" s="19"/>
      <c r="AO1597" s="19"/>
      <c r="AP1597" s="19"/>
      <c r="AQ1597" s="19"/>
      <c r="AR1597" s="19"/>
      <c r="AS1597" s="19"/>
      <c r="AT1597" s="19"/>
      <c r="AU1597" s="19"/>
      <c r="AV1597" s="19"/>
      <c r="AW1597" s="19"/>
      <c r="AX1597" s="19"/>
      <c r="AY1597" s="19"/>
      <c r="AZ1597" s="19"/>
      <c r="BA1597" s="19"/>
      <c r="BB1597" s="19"/>
      <c r="BC1597" s="19"/>
      <c r="BD1597" s="19"/>
      <c r="BE1597" s="19"/>
      <c r="BF1597" s="19"/>
      <c r="BG1597" s="19"/>
      <c r="BH1597" s="19"/>
      <c r="BI1597" s="19"/>
      <c r="BJ1597" s="19"/>
      <c r="BK1597" s="19"/>
      <c r="BL1597" s="19"/>
      <c r="BM1597" s="19"/>
      <c r="BN1597" s="19"/>
      <c r="BO1597" s="19"/>
      <c r="BP1597" s="19"/>
      <c r="BQ1597" s="19"/>
      <c r="BR1597" s="19"/>
      <c r="BS1597" s="19"/>
      <c r="BT1597" s="19"/>
      <c r="BU1597" s="19"/>
      <c r="BV1597" s="19"/>
      <c r="BW1597" s="19"/>
      <c r="BX1597" s="19"/>
      <c r="BY1597" s="19"/>
      <c r="BZ1597" s="19"/>
    </row>
    <row r="1598">
      <c r="A1598" s="20" t="s">
        <v>7</v>
      </c>
      <c r="B1598" s="20" t="s">
        <v>38</v>
      </c>
      <c r="C1598" s="21">
        <v>107.0</v>
      </c>
      <c r="D1598" s="22">
        <v>43835.0</v>
      </c>
      <c r="E1598" s="23">
        <v>43902.0</v>
      </c>
      <c r="F1598" s="20" t="s">
        <v>87</v>
      </c>
      <c r="G1598" s="20" t="s">
        <v>29</v>
      </c>
      <c r="H1598" s="24">
        <v>1.0</v>
      </c>
      <c r="I1598" s="25">
        <v>85.0</v>
      </c>
      <c r="J1598" s="26" t="s">
        <v>30</v>
      </c>
      <c r="K1598" s="27">
        <v>1.0</v>
      </c>
      <c r="L1598" s="28" t="s">
        <v>31</v>
      </c>
      <c r="M1598" s="28">
        <v>31250.0</v>
      </c>
      <c r="N1598" s="33"/>
      <c r="O1598" s="33"/>
      <c r="P1598" s="26" t="s">
        <v>130</v>
      </c>
      <c r="Q1598" s="19"/>
      <c r="R1598" s="19"/>
      <c r="S1598" s="19"/>
      <c r="T1598" s="31">
        <f t="shared" si="18"/>
        <v>4</v>
      </c>
      <c r="U1598" s="19"/>
      <c r="V1598" s="19"/>
      <c r="W1598" s="19"/>
      <c r="X1598" s="19"/>
      <c r="Y1598" s="19"/>
      <c r="Z1598" s="19"/>
      <c r="AA1598" s="19"/>
      <c r="AB1598" s="19"/>
      <c r="AC1598" s="19"/>
      <c r="AD1598" s="19"/>
      <c r="AE1598" s="19"/>
      <c r="AF1598" s="19"/>
      <c r="AG1598" s="19"/>
      <c r="AH1598" s="19"/>
      <c r="AI1598" s="19"/>
      <c r="AJ1598" s="19"/>
      <c r="AK1598" s="19"/>
      <c r="AL1598" s="19"/>
      <c r="AM1598" s="19"/>
      <c r="AN1598" s="19"/>
      <c r="AO1598" s="19"/>
      <c r="AP1598" s="19"/>
      <c r="AQ1598" s="19"/>
      <c r="AR1598" s="19"/>
      <c r="AS1598" s="19"/>
      <c r="AT1598" s="19"/>
      <c r="AU1598" s="19"/>
      <c r="AV1598" s="19"/>
      <c r="AW1598" s="19"/>
      <c r="AX1598" s="19"/>
      <c r="AY1598" s="19"/>
      <c r="AZ1598" s="19"/>
      <c r="BA1598" s="19"/>
      <c r="BB1598" s="19"/>
      <c r="BC1598" s="19"/>
      <c r="BD1598" s="19"/>
      <c r="BE1598" s="19"/>
      <c r="BF1598" s="19"/>
      <c r="BG1598" s="19"/>
      <c r="BH1598" s="19"/>
      <c r="BI1598" s="19"/>
      <c r="BJ1598" s="19"/>
      <c r="BK1598" s="19"/>
      <c r="BL1598" s="19"/>
      <c r="BM1598" s="19"/>
      <c r="BN1598" s="19"/>
      <c r="BO1598" s="19"/>
      <c r="BP1598" s="19"/>
      <c r="BQ1598" s="19"/>
      <c r="BR1598" s="19"/>
      <c r="BS1598" s="19"/>
      <c r="BT1598" s="19"/>
      <c r="BU1598" s="19"/>
      <c r="BV1598" s="19"/>
      <c r="BW1598" s="19"/>
      <c r="BX1598" s="19"/>
      <c r="BY1598" s="19"/>
      <c r="BZ1598" s="19"/>
    </row>
    <row r="1599">
      <c r="A1599" s="20" t="s">
        <v>7</v>
      </c>
      <c r="B1599" s="20" t="s">
        <v>38</v>
      </c>
      <c r="C1599" s="21">
        <v>108.0</v>
      </c>
      <c r="D1599" s="22">
        <v>43835.0</v>
      </c>
      <c r="E1599" s="23">
        <v>43902.0</v>
      </c>
      <c r="F1599" s="20" t="s">
        <v>87</v>
      </c>
      <c r="G1599" s="20" t="s">
        <v>29</v>
      </c>
      <c r="H1599" s="24">
        <v>1.0</v>
      </c>
      <c r="I1599" s="25">
        <v>85.0</v>
      </c>
      <c r="J1599" s="26" t="s">
        <v>30</v>
      </c>
      <c r="K1599" s="27">
        <v>1.0</v>
      </c>
      <c r="L1599" s="28" t="s">
        <v>31</v>
      </c>
      <c r="M1599" s="28">
        <v>31250.0</v>
      </c>
      <c r="N1599" s="33"/>
      <c r="O1599" s="33"/>
      <c r="P1599" s="26" t="s">
        <v>130</v>
      </c>
      <c r="Q1599" s="19"/>
      <c r="R1599" s="19"/>
      <c r="S1599" s="19"/>
      <c r="T1599" s="31">
        <f t="shared" si="18"/>
        <v>4</v>
      </c>
      <c r="U1599" s="19"/>
      <c r="V1599" s="19"/>
      <c r="W1599" s="19"/>
      <c r="X1599" s="19"/>
      <c r="Y1599" s="19"/>
      <c r="Z1599" s="19"/>
      <c r="AA1599" s="19"/>
      <c r="AB1599" s="19"/>
      <c r="AC1599" s="19"/>
      <c r="AD1599" s="19"/>
      <c r="AE1599" s="19"/>
      <c r="AF1599" s="19"/>
      <c r="AG1599" s="19"/>
      <c r="AH1599" s="19"/>
      <c r="AI1599" s="19"/>
      <c r="AJ1599" s="19"/>
      <c r="AK1599" s="19"/>
      <c r="AL1599" s="19"/>
      <c r="AM1599" s="19"/>
      <c r="AN1599" s="19"/>
      <c r="AO1599" s="19"/>
      <c r="AP1599" s="19"/>
      <c r="AQ1599" s="19"/>
      <c r="AR1599" s="19"/>
      <c r="AS1599" s="19"/>
      <c r="AT1599" s="19"/>
      <c r="AU1599" s="19"/>
      <c r="AV1599" s="19"/>
      <c r="AW1599" s="19"/>
      <c r="AX1599" s="19"/>
      <c r="AY1599" s="19"/>
      <c r="AZ1599" s="19"/>
      <c r="BA1599" s="19"/>
      <c r="BB1599" s="19"/>
      <c r="BC1599" s="19"/>
      <c r="BD1599" s="19"/>
      <c r="BE1599" s="19"/>
      <c r="BF1599" s="19"/>
      <c r="BG1599" s="19"/>
      <c r="BH1599" s="19"/>
      <c r="BI1599" s="19"/>
      <c r="BJ1599" s="19"/>
      <c r="BK1599" s="19"/>
      <c r="BL1599" s="19"/>
      <c r="BM1599" s="19"/>
      <c r="BN1599" s="19"/>
      <c r="BO1599" s="19"/>
      <c r="BP1599" s="19"/>
      <c r="BQ1599" s="19"/>
      <c r="BR1599" s="19"/>
      <c r="BS1599" s="19"/>
      <c r="BT1599" s="19"/>
      <c r="BU1599" s="19"/>
      <c r="BV1599" s="19"/>
      <c r="BW1599" s="19"/>
      <c r="BX1599" s="19"/>
      <c r="BY1599" s="19"/>
      <c r="BZ1599" s="19"/>
    </row>
    <row r="1600">
      <c r="A1600" s="20" t="s">
        <v>7</v>
      </c>
      <c r="B1600" s="20" t="s">
        <v>38</v>
      </c>
      <c r="C1600" s="21">
        <v>109.0</v>
      </c>
      <c r="D1600" s="22">
        <v>43835.0</v>
      </c>
      <c r="E1600" s="23">
        <v>43902.0</v>
      </c>
      <c r="F1600" s="20" t="s">
        <v>87</v>
      </c>
      <c r="G1600" s="20" t="s">
        <v>29</v>
      </c>
      <c r="H1600" s="24">
        <v>1.0</v>
      </c>
      <c r="I1600" s="25">
        <v>85.0</v>
      </c>
      <c r="J1600" s="26" t="s">
        <v>30</v>
      </c>
      <c r="K1600" s="27">
        <v>1.0</v>
      </c>
      <c r="L1600" s="28" t="s">
        <v>31</v>
      </c>
      <c r="M1600" s="28">
        <v>31250.0</v>
      </c>
      <c r="N1600" s="33"/>
      <c r="O1600" s="33"/>
      <c r="P1600" s="36" t="s">
        <v>130</v>
      </c>
      <c r="Q1600" s="19"/>
      <c r="R1600" s="19"/>
      <c r="S1600" s="19"/>
      <c r="T1600" s="31">
        <f t="shared" si="18"/>
        <v>4</v>
      </c>
      <c r="U1600" s="19"/>
      <c r="V1600" s="19"/>
      <c r="W1600" s="19"/>
      <c r="X1600" s="19"/>
      <c r="Y1600" s="19"/>
      <c r="Z1600" s="19"/>
      <c r="AA1600" s="19"/>
      <c r="AB1600" s="19"/>
      <c r="AC1600" s="19"/>
      <c r="AD1600" s="19"/>
      <c r="AE1600" s="19"/>
      <c r="AF1600" s="19"/>
      <c r="AG1600" s="19"/>
      <c r="AH1600" s="19"/>
      <c r="AI1600" s="19"/>
      <c r="AJ1600" s="19"/>
      <c r="AK1600" s="19"/>
      <c r="AL1600" s="19"/>
      <c r="AM1600" s="19"/>
      <c r="AN1600" s="19"/>
      <c r="AO1600" s="19"/>
      <c r="AP1600" s="19"/>
      <c r="AQ1600" s="19"/>
      <c r="AR1600" s="19"/>
      <c r="AS1600" s="19"/>
      <c r="AT1600" s="19"/>
      <c r="AU1600" s="19"/>
      <c r="AV1600" s="19"/>
      <c r="AW1600" s="19"/>
      <c r="AX1600" s="19"/>
      <c r="AY1600" s="19"/>
      <c r="AZ1600" s="19"/>
      <c r="BA1600" s="19"/>
      <c r="BB1600" s="19"/>
      <c r="BC1600" s="19"/>
      <c r="BD1600" s="19"/>
      <c r="BE1600" s="19"/>
      <c r="BF1600" s="19"/>
      <c r="BG1600" s="19"/>
      <c r="BH1600" s="19"/>
      <c r="BI1600" s="19"/>
      <c r="BJ1600" s="19"/>
      <c r="BK1600" s="19"/>
      <c r="BL1600" s="19"/>
      <c r="BM1600" s="19"/>
      <c r="BN1600" s="19"/>
      <c r="BO1600" s="19"/>
      <c r="BP1600" s="19"/>
      <c r="BQ1600" s="19"/>
      <c r="BR1600" s="19"/>
      <c r="BS1600" s="19"/>
      <c r="BT1600" s="19"/>
      <c r="BU1600" s="19"/>
      <c r="BV1600" s="19"/>
      <c r="BW1600" s="19"/>
      <c r="BX1600" s="19"/>
      <c r="BY1600" s="19"/>
      <c r="BZ1600" s="19"/>
    </row>
    <row r="1601">
      <c r="A1601" s="20" t="s">
        <v>7</v>
      </c>
      <c r="B1601" s="20" t="s">
        <v>38</v>
      </c>
      <c r="C1601" s="21">
        <v>110.0</v>
      </c>
      <c r="D1601" s="22">
        <v>43835.0</v>
      </c>
      <c r="E1601" s="23">
        <v>43902.0</v>
      </c>
      <c r="F1601" s="20" t="s">
        <v>87</v>
      </c>
      <c r="G1601" s="20" t="s">
        <v>29</v>
      </c>
      <c r="H1601" s="24">
        <v>1.0</v>
      </c>
      <c r="I1601" s="25">
        <v>85.0</v>
      </c>
      <c r="J1601" s="26" t="s">
        <v>30</v>
      </c>
      <c r="K1601" s="27">
        <v>1.0</v>
      </c>
      <c r="L1601" s="28" t="s">
        <v>31</v>
      </c>
      <c r="M1601" s="28">
        <v>31250.0</v>
      </c>
      <c r="N1601" s="33"/>
      <c r="O1601" s="33"/>
      <c r="P1601" s="26" t="s">
        <v>130</v>
      </c>
      <c r="Q1601" s="19"/>
      <c r="R1601" s="19"/>
      <c r="S1601" s="19"/>
      <c r="T1601" s="31">
        <f t="shared" si="18"/>
        <v>4</v>
      </c>
      <c r="U1601" s="19"/>
      <c r="V1601" s="19"/>
      <c r="W1601" s="19"/>
      <c r="X1601" s="19"/>
      <c r="Y1601" s="19"/>
      <c r="Z1601" s="19"/>
      <c r="AA1601" s="19"/>
      <c r="AB1601" s="19"/>
      <c r="AC1601" s="19"/>
      <c r="AD1601" s="19"/>
      <c r="AE1601" s="19"/>
      <c r="AF1601" s="19"/>
      <c r="AG1601" s="19"/>
      <c r="AH1601" s="19"/>
      <c r="AI1601" s="19"/>
      <c r="AJ1601" s="19"/>
      <c r="AK1601" s="19"/>
      <c r="AL1601" s="19"/>
      <c r="AM1601" s="19"/>
      <c r="AN1601" s="19"/>
      <c r="AO1601" s="19"/>
      <c r="AP1601" s="19"/>
      <c r="AQ1601" s="19"/>
      <c r="AR1601" s="19"/>
      <c r="AS1601" s="19"/>
      <c r="AT1601" s="19"/>
      <c r="AU1601" s="19"/>
      <c r="AV1601" s="19"/>
      <c r="AW1601" s="19"/>
      <c r="AX1601" s="19"/>
      <c r="AY1601" s="19"/>
      <c r="AZ1601" s="19"/>
      <c r="BA1601" s="19"/>
      <c r="BB1601" s="19"/>
      <c r="BC1601" s="19"/>
      <c r="BD1601" s="19"/>
      <c r="BE1601" s="19"/>
      <c r="BF1601" s="19"/>
      <c r="BG1601" s="19"/>
      <c r="BH1601" s="19"/>
      <c r="BI1601" s="19"/>
      <c r="BJ1601" s="19"/>
      <c r="BK1601" s="19"/>
      <c r="BL1601" s="19"/>
      <c r="BM1601" s="19"/>
      <c r="BN1601" s="19"/>
      <c r="BO1601" s="19"/>
      <c r="BP1601" s="19"/>
      <c r="BQ1601" s="19"/>
      <c r="BR1601" s="19"/>
      <c r="BS1601" s="19"/>
      <c r="BT1601" s="19"/>
      <c r="BU1601" s="19"/>
      <c r="BV1601" s="19"/>
      <c r="BW1601" s="19"/>
      <c r="BX1601" s="19"/>
      <c r="BY1601" s="19"/>
      <c r="BZ1601" s="19"/>
    </row>
    <row r="1602">
      <c r="A1602" s="20" t="s">
        <v>7</v>
      </c>
      <c r="B1602" s="20" t="s">
        <v>38</v>
      </c>
      <c r="C1602" s="21">
        <v>111.0</v>
      </c>
      <c r="D1602" s="22">
        <v>43835.0</v>
      </c>
      <c r="E1602" s="23">
        <v>43902.0</v>
      </c>
      <c r="F1602" s="20" t="s">
        <v>87</v>
      </c>
      <c r="G1602" s="20" t="s">
        <v>29</v>
      </c>
      <c r="H1602" s="24">
        <v>1.0</v>
      </c>
      <c r="I1602" s="25">
        <v>85.0</v>
      </c>
      <c r="J1602" s="26" t="s">
        <v>30</v>
      </c>
      <c r="K1602" s="27">
        <v>1.0</v>
      </c>
      <c r="L1602" s="28" t="s">
        <v>31</v>
      </c>
      <c r="M1602" s="28">
        <v>31250.0</v>
      </c>
      <c r="N1602" s="33"/>
      <c r="O1602" s="33"/>
      <c r="P1602" s="26" t="s">
        <v>130</v>
      </c>
      <c r="Q1602" s="19"/>
      <c r="R1602" s="19"/>
      <c r="S1602" s="19"/>
      <c r="T1602" s="31">
        <f t="shared" si="18"/>
        <v>4</v>
      </c>
      <c r="U1602" s="19"/>
      <c r="V1602" s="19"/>
      <c r="W1602" s="19"/>
      <c r="X1602" s="19"/>
      <c r="Y1602" s="19"/>
      <c r="Z1602" s="19"/>
      <c r="AA1602" s="19"/>
      <c r="AB1602" s="19"/>
      <c r="AC1602" s="19"/>
      <c r="AD1602" s="19"/>
      <c r="AE1602" s="19"/>
      <c r="AF1602" s="19"/>
      <c r="AG1602" s="19"/>
      <c r="AH1602" s="19"/>
      <c r="AI1602" s="19"/>
      <c r="AJ1602" s="19"/>
      <c r="AK1602" s="19"/>
      <c r="AL1602" s="19"/>
      <c r="AM1602" s="19"/>
      <c r="AN1602" s="19"/>
      <c r="AO1602" s="19"/>
      <c r="AP1602" s="19"/>
      <c r="AQ1602" s="19"/>
      <c r="AR1602" s="19"/>
      <c r="AS1602" s="19"/>
      <c r="AT1602" s="19"/>
      <c r="AU1602" s="19"/>
      <c r="AV1602" s="19"/>
      <c r="AW1602" s="19"/>
      <c r="AX1602" s="19"/>
      <c r="AY1602" s="19"/>
      <c r="AZ1602" s="19"/>
      <c r="BA1602" s="19"/>
      <c r="BB1602" s="19"/>
      <c r="BC1602" s="19"/>
      <c r="BD1602" s="19"/>
      <c r="BE1602" s="19"/>
      <c r="BF1602" s="19"/>
      <c r="BG1602" s="19"/>
      <c r="BH1602" s="19"/>
      <c r="BI1602" s="19"/>
      <c r="BJ1602" s="19"/>
      <c r="BK1602" s="19"/>
      <c r="BL1602" s="19"/>
      <c r="BM1602" s="19"/>
      <c r="BN1602" s="19"/>
      <c r="BO1602" s="19"/>
      <c r="BP1602" s="19"/>
      <c r="BQ1602" s="19"/>
      <c r="BR1602" s="19"/>
      <c r="BS1602" s="19"/>
      <c r="BT1602" s="19"/>
      <c r="BU1602" s="19"/>
      <c r="BV1602" s="19"/>
      <c r="BW1602" s="19"/>
      <c r="BX1602" s="19"/>
      <c r="BY1602" s="19"/>
      <c r="BZ1602" s="19"/>
    </row>
    <row r="1603">
      <c r="A1603" s="20" t="s">
        <v>7</v>
      </c>
      <c r="B1603" s="20" t="s">
        <v>38</v>
      </c>
      <c r="C1603" s="21">
        <v>112.0</v>
      </c>
      <c r="D1603" s="22">
        <v>43835.0</v>
      </c>
      <c r="E1603" s="23">
        <v>43902.0</v>
      </c>
      <c r="F1603" s="20" t="s">
        <v>87</v>
      </c>
      <c r="G1603" s="20" t="s">
        <v>29</v>
      </c>
      <c r="H1603" s="24">
        <v>1.0</v>
      </c>
      <c r="I1603" s="25">
        <v>85.0</v>
      </c>
      <c r="J1603" s="26" t="s">
        <v>30</v>
      </c>
      <c r="K1603" s="27">
        <v>1.0</v>
      </c>
      <c r="L1603" s="28" t="s">
        <v>31</v>
      </c>
      <c r="M1603" s="28">
        <v>31250.0</v>
      </c>
      <c r="N1603" s="33"/>
      <c r="O1603" s="33"/>
      <c r="P1603" s="26" t="s">
        <v>130</v>
      </c>
      <c r="Q1603" s="19"/>
      <c r="R1603" s="19"/>
      <c r="S1603" s="19"/>
      <c r="T1603" s="31">
        <f t="shared" si="18"/>
        <v>4</v>
      </c>
      <c r="U1603" s="19"/>
      <c r="V1603" s="19"/>
      <c r="W1603" s="19"/>
      <c r="X1603" s="19"/>
      <c r="Y1603" s="19"/>
      <c r="Z1603" s="19"/>
      <c r="AA1603" s="19"/>
      <c r="AB1603" s="19"/>
      <c r="AC1603" s="19"/>
      <c r="AD1603" s="19"/>
      <c r="AE1603" s="19"/>
      <c r="AF1603" s="19"/>
      <c r="AG1603" s="19"/>
      <c r="AH1603" s="19"/>
      <c r="AI1603" s="19"/>
      <c r="AJ1603" s="19"/>
      <c r="AK1603" s="19"/>
      <c r="AL1603" s="19"/>
      <c r="AM1603" s="19"/>
      <c r="AN1603" s="19"/>
      <c r="AO1603" s="19"/>
      <c r="AP1603" s="19"/>
      <c r="AQ1603" s="19"/>
      <c r="AR1603" s="19"/>
      <c r="AS1603" s="19"/>
      <c r="AT1603" s="19"/>
      <c r="AU1603" s="19"/>
      <c r="AV1603" s="19"/>
      <c r="AW1603" s="19"/>
      <c r="AX1603" s="19"/>
      <c r="AY1603" s="19"/>
      <c r="AZ1603" s="19"/>
      <c r="BA1603" s="19"/>
      <c r="BB1603" s="19"/>
      <c r="BC1603" s="19"/>
      <c r="BD1603" s="19"/>
      <c r="BE1603" s="19"/>
      <c r="BF1603" s="19"/>
      <c r="BG1603" s="19"/>
      <c r="BH1603" s="19"/>
      <c r="BI1603" s="19"/>
      <c r="BJ1603" s="19"/>
      <c r="BK1603" s="19"/>
      <c r="BL1603" s="19"/>
      <c r="BM1603" s="19"/>
      <c r="BN1603" s="19"/>
      <c r="BO1603" s="19"/>
      <c r="BP1603" s="19"/>
      <c r="BQ1603" s="19"/>
      <c r="BR1603" s="19"/>
      <c r="BS1603" s="19"/>
      <c r="BT1603" s="19"/>
      <c r="BU1603" s="19"/>
      <c r="BV1603" s="19"/>
      <c r="BW1603" s="19"/>
      <c r="BX1603" s="19"/>
      <c r="BY1603" s="19"/>
      <c r="BZ1603" s="19"/>
    </row>
    <row r="1604" hidden="1">
      <c r="A1604" s="20" t="s">
        <v>7</v>
      </c>
      <c r="B1604" s="20" t="s">
        <v>22</v>
      </c>
      <c r="C1604" s="21">
        <v>655.0</v>
      </c>
      <c r="D1604" s="22">
        <v>44346.0</v>
      </c>
      <c r="E1604" s="23">
        <v>44472.0</v>
      </c>
      <c r="F1604" s="20" t="s">
        <v>84</v>
      </c>
      <c r="G1604" s="20" t="s">
        <v>24</v>
      </c>
      <c r="H1604" s="24">
        <v>2.0</v>
      </c>
      <c r="I1604" s="25">
        <v>126.0</v>
      </c>
      <c r="J1604" s="26" t="s">
        <v>34</v>
      </c>
      <c r="K1604" s="27">
        <v>0.0</v>
      </c>
      <c r="L1604" s="28" t="s">
        <v>35</v>
      </c>
      <c r="M1604" s="28">
        <v>150000.0</v>
      </c>
      <c r="N1604" s="29"/>
      <c r="O1604" s="30">
        <v>44245.0</v>
      </c>
      <c r="P1604" s="34" t="s">
        <v>989</v>
      </c>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c r="AX1604" s="19"/>
      <c r="AY1604" s="19"/>
      <c r="AZ1604" s="19"/>
      <c r="BA1604" s="19"/>
      <c r="BB1604" s="19"/>
      <c r="BC1604" s="19"/>
      <c r="BD1604" s="19"/>
      <c r="BE1604" s="19"/>
      <c r="BF1604" s="19"/>
      <c r="BG1604" s="19"/>
      <c r="BH1604" s="19"/>
      <c r="BI1604" s="19"/>
      <c r="BJ1604" s="19"/>
      <c r="BK1604" s="19"/>
      <c r="BL1604" s="19"/>
      <c r="BM1604" s="19"/>
      <c r="BN1604" s="19"/>
      <c r="BO1604" s="19"/>
      <c r="BP1604" s="19"/>
      <c r="BQ1604" s="19"/>
      <c r="BR1604" s="19"/>
      <c r="BS1604" s="19"/>
      <c r="BT1604" s="19"/>
      <c r="BU1604" s="19"/>
      <c r="BV1604" s="19"/>
      <c r="BW1604" s="19"/>
      <c r="BX1604" s="19"/>
      <c r="BY1604" s="19"/>
      <c r="BZ1604" s="19"/>
    </row>
    <row r="1605" hidden="1">
      <c r="A1605" s="20" t="s">
        <v>7</v>
      </c>
      <c r="B1605" s="20" t="s">
        <v>22</v>
      </c>
      <c r="C1605" s="21">
        <v>656.0</v>
      </c>
      <c r="D1605" s="22">
        <v>44346.0</v>
      </c>
      <c r="E1605" s="23">
        <v>44472.0</v>
      </c>
      <c r="F1605" s="20" t="s">
        <v>84</v>
      </c>
      <c r="G1605" s="20" t="s">
        <v>24</v>
      </c>
      <c r="H1605" s="24">
        <v>2.0</v>
      </c>
      <c r="I1605" s="25">
        <v>126.0</v>
      </c>
      <c r="J1605" s="26" t="s">
        <v>34</v>
      </c>
      <c r="K1605" s="27">
        <v>0.0</v>
      </c>
      <c r="L1605" s="28" t="s">
        <v>35</v>
      </c>
      <c r="M1605" s="28">
        <v>150000.0</v>
      </c>
      <c r="N1605" s="29"/>
      <c r="O1605" s="30">
        <v>44245.0</v>
      </c>
      <c r="P1605" s="34" t="s">
        <v>989</v>
      </c>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19"/>
      <c r="AM1605" s="19"/>
      <c r="AN1605" s="19"/>
      <c r="AO1605" s="19"/>
      <c r="AP1605" s="19"/>
      <c r="AQ1605" s="19"/>
      <c r="AR1605" s="19"/>
      <c r="AS1605" s="19"/>
      <c r="AT1605" s="19"/>
      <c r="AU1605" s="19"/>
      <c r="AV1605" s="19"/>
      <c r="AW1605" s="19"/>
      <c r="AX1605" s="19"/>
      <c r="AY1605" s="19"/>
      <c r="AZ1605" s="19"/>
      <c r="BA1605" s="19"/>
      <c r="BB1605" s="19"/>
      <c r="BC1605" s="19"/>
      <c r="BD1605" s="19"/>
      <c r="BE1605" s="19"/>
      <c r="BF1605" s="19"/>
      <c r="BG1605" s="19"/>
      <c r="BH1605" s="19"/>
      <c r="BI1605" s="19"/>
      <c r="BJ1605" s="19"/>
      <c r="BK1605" s="19"/>
      <c r="BL1605" s="19"/>
      <c r="BM1605" s="19"/>
      <c r="BN1605" s="19"/>
      <c r="BO1605" s="19"/>
      <c r="BP1605" s="19"/>
      <c r="BQ1605" s="19"/>
      <c r="BR1605" s="19"/>
      <c r="BS1605" s="19"/>
      <c r="BT1605" s="19"/>
      <c r="BU1605" s="19"/>
      <c r="BV1605" s="19"/>
      <c r="BW1605" s="19"/>
      <c r="BX1605" s="19"/>
      <c r="BY1605" s="19"/>
      <c r="BZ1605" s="19"/>
    </row>
    <row r="1606" hidden="1">
      <c r="A1606" s="20" t="s">
        <v>6</v>
      </c>
      <c r="B1606" s="20" t="s">
        <v>22</v>
      </c>
      <c r="C1606" s="21">
        <v>1652.0</v>
      </c>
      <c r="D1606" s="22">
        <v>44346.0</v>
      </c>
      <c r="E1606" s="23">
        <v>44472.0</v>
      </c>
      <c r="F1606" s="20" t="s">
        <v>84</v>
      </c>
      <c r="G1606" s="20" t="s">
        <v>24</v>
      </c>
      <c r="H1606" s="24">
        <v>2.0</v>
      </c>
      <c r="I1606" s="25">
        <v>126.0</v>
      </c>
      <c r="J1606" s="26" t="s">
        <v>34</v>
      </c>
      <c r="K1606" s="27">
        <v>0.0</v>
      </c>
      <c r="L1606" s="28" t="s">
        <v>35</v>
      </c>
      <c r="M1606" s="28">
        <v>150000.0</v>
      </c>
      <c r="N1606" s="29"/>
      <c r="O1606" s="30">
        <v>44245.0</v>
      </c>
      <c r="P1606" s="38" t="s">
        <v>989</v>
      </c>
      <c r="Q1606" s="37"/>
      <c r="R1606" s="37"/>
      <c r="S1606" s="37"/>
      <c r="T1606" s="19"/>
      <c r="U1606" s="19"/>
      <c r="V1606" s="19"/>
      <c r="W1606" s="19"/>
      <c r="X1606" s="19"/>
      <c r="Y1606" s="19"/>
      <c r="Z1606" s="19"/>
      <c r="AA1606" s="19"/>
      <c r="AB1606" s="19"/>
      <c r="AC1606" s="19"/>
      <c r="AD1606" s="19"/>
      <c r="AE1606" s="19"/>
      <c r="AF1606" s="19"/>
      <c r="AG1606" s="19"/>
      <c r="AH1606" s="19"/>
      <c r="AI1606" s="19"/>
      <c r="AJ1606" s="19"/>
      <c r="AK1606" s="19"/>
      <c r="AL1606" s="19"/>
      <c r="AM1606" s="19"/>
      <c r="AN1606" s="19"/>
      <c r="AO1606" s="19"/>
      <c r="AP1606" s="19"/>
      <c r="AQ1606" s="19"/>
      <c r="AR1606" s="19"/>
      <c r="AS1606" s="19"/>
      <c r="AT1606" s="19"/>
      <c r="AU1606" s="19"/>
      <c r="AV1606" s="19"/>
      <c r="AW1606" s="19"/>
      <c r="AX1606" s="19"/>
      <c r="AY1606" s="19"/>
      <c r="AZ1606" s="19"/>
      <c r="BA1606" s="19"/>
      <c r="BB1606" s="19"/>
      <c r="BC1606" s="19"/>
      <c r="BD1606" s="19"/>
      <c r="BE1606" s="19"/>
      <c r="BF1606" s="19"/>
      <c r="BG1606" s="19"/>
      <c r="BH1606" s="19"/>
      <c r="BI1606" s="19"/>
      <c r="BJ1606" s="19"/>
      <c r="BK1606" s="19"/>
      <c r="BL1606" s="19"/>
      <c r="BM1606" s="19"/>
      <c r="BN1606" s="19"/>
      <c r="BO1606" s="19"/>
      <c r="BP1606" s="19"/>
      <c r="BQ1606" s="19"/>
      <c r="BR1606" s="19"/>
      <c r="BS1606" s="19"/>
      <c r="BT1606" s="19"/>
      <c r="BU1606" s="19"/>
      <c r="BV1606" s="19"/>
      <c r="BW1606" s="19"/>
      <c r="BX1606" s="19"/>
      <c r="BY1606" s="19"/>
      <c r="BZ1606" s="19"/>
    </row>
    <row r="1607" hidden="1">
      <c r="A1607" s="20" t="s">
        <v>7</v>
      </c>
      <c r="B1607" s="20" t="s">
        <v>22</v>
      </c>
      <c r="C1607" s="21">
        <v>1541.0</v>
      </c>
      <c r="D1607" s="22">
        <v>44315.0</v>
      </c>
      <c r="E1607" s="23">
        <v>44472.0</v>
      </c>
      <c r="F1607" s="20" t="s">
        <v>84</v>
      </c>
      <c r="G1607" s="20" t="s">
        <v>24</v>
      </c>
      <c r="H1607" s="24">
        <v>2.0</v>
      </c>
      <c r="I1607" s="25">
        <v>199.0</v>
      </c>
      <c r="J1607" s="26" t="s">
        <v>25</v>
      </c>
      <c r="K1607" s="27">
        <v>0.1</v>
      </c>
      <c r="L1607" s="28" t="s">
        <v>26</v>
      </c>
      <c r="M1607" s="28">
        <v>300000.0</v>
      </c>
      <c r="N1607" s="33"/>
      <c r="O1607" s="33"/>
      <c r="P1607" s="38" t="s">
        <v>990</v>
      </c>
      <c r="Q1607" s="37"/>
      <c r="R1607" s="37"/>
      <c r="S1607" s="37"/>
      <c r="T1607" s="37"/>
      <c r="U1607" s="37"/>
      <c r="V1607" s="37"/>
      <c r="W1607" s="37"/>
      <c r="X1607" s="37"/>
      <c r="Y1607" s="19"/>
      <c r="Z1607" s="19"/>
      <c r="AA1607" s="19"/>
      <c r="AB1607" s="19"/>
      <c r="AC1607" s="19"/>
      <c r="AD1607" s="19"/>
      <c r="AE1607" s="19"/>
      <c r="AF1607" s="19"/>
      <c r="AG1607" s="19"/>
      <c r="AH1607" s="19"/>
      <c r="AI1607" s="19"/>
      <c r="AJ1607" s="19"/>
      <c r="AK1607" s="19"/>
      <c r="AL1607" s="19"/>
      <c r="AM1607" s="19"/>
      <c r="AN1607" s="19"/>
      <c r="AO1607" s="19"/>
      <c r="AP1607" s="19"/>
      <c r="AQ1607" s="19"/>
      <c r="AR1607" s="19"/>
      <c r="AS1607" s="19"/>
      <c r="AT1607" s="19"/>
      <c r="AU1607" s="19"/>
      <c r="AV1607" s="19"/>
      <c r="AW1607" s="19"/>
      <c r="AX1607" s="19"/>
      <c r="AY1607" s="19"/>
      <c r="AZ1607" s="19"/>
      <c r="BA1607" s="19"/>
      <c r="BB1607" s="19"/>
      <c r="BC1607" s="19"/>
      <c r="BD1607" s="19"/>
      <c r="BE1607" s="19"/>
      <c r="BF1607" s="19"/>
      <c r="BG1607" s="19"/>
      <c r="BH1607" s="19"/>
      <c r="BI1607" s="19"/>
      <c r="BJ1607" s="19"/>
      <c r="BK1607" s="19"/>
      <c r="BL1607" s="19"/>
      <c r="BM1607" s="19"/>
      <c r="BN1607" s="19"/>
      <c r="BO1607" s="19"/>
      <c r="BP1607" s="19"/>
      <c r="BQ1607" s="19"/>
      <c r="BR1607" s="19"/>
      <c r="BS1607" s="19"/>
      <c r="BT1607" s="19"/>
      <c r="BU1607" s="19"/>
      <c r="BV1607" s="19"/>
      <c r="BW1607" s="19"/>
      <c r="BX1607" s="19"/>
      <c r="BY1607" s="19"/>
      <c r="BZ1607" s="19"/>
    </row>
    <row r="1608" hidden="1">
      <c r="A1608" s="20" t="s">
        <v>7</v>
      </c>
      <c r="B1608" s="20" t="s">
        <v>22</v>
      </c>
      <c r="C1608" s="21">
        <v>1346.0</v>
      </c>
      <c r="D1608" s="22">
        <v>44268.0</v>
      </c>
      <c r="E1608" s="23">
        <v>44472.0</v>
      </c>
      <c r="F1608" s="20" t="s">
        <v>84</v>
      </c>
      <c r="G1608" s="20" t="s">
        <v>24</v>
      </c>
      <c r="H1608" s="24">
        <v>2.0</v>
      </c>
      <c r="I1608" s="25">
        <v>204.0</v>
      </c>
      <c r="J1608" s="26" t="s">
        <v>30</v>
      </c>
      <c r="K1608" s="27">
        <v>1.0</v>
      </c>
      <c r="L1608" s="28" t="s">
        <v>31</v>
      </c>
      <c r="M1608" s="28">
        <v>75000.0</v>
      </c>
      <c r="N1608" s="29"/>
      <c r="O1608" s="30">
        <v>44493.0</v>
      </c>
      <c r="P1608" s="36" t="s">
        <v>991</v>
      </c>
      <c r="Q1608" s="37"/>
      <c r="R1608" s="19"/>
      <c r="S1608" s="19"/>
      <c r="T1608" s="19"/>
      <c r="U1608" s="19"/>
      <c r="V1608" s="19"/>
      <c r="W1608" s="19"/>
      <c r="X1608" s="19"/>
      <c r="Y1608" s="19"/>
      <c r="Z1608" s="19"/>
      <c r="AA1608" s="19"/>
      <c r="AB1608" s="19"/>
      <c r="AC1608" s="19"/>
      <c r="AD1608" s="19"/>
      <c r="AE1608" s="19"/>
      <c r="AF1608" s="19"/>
      <c r="AG1608" s="19"/>
      <c r="AH1608" s="19"/>
      <c r="AI1608" s="19"/>
      <c r="AJ1608" s="19"/>
      <c r="AK1608" s="19"/>
      <c r="AL1608" s="19"/>
      <c r="AM1608" s="19"/>
      <c r="AN1608" s="19"/>
      <c r="AO1608" s="19"/>
      <c r="AP1608" s="19"/>
      <c r="AQ1608" s="19"/>
      <c r="AR1608" s="19"/>
      <c r="AS1608" s="19"/>
      <c r="AT1608" s="19"/>
      <c r="AU1608" s="19"/>
      <c r="AV1608" s="19"/>
      <c r="AW1608" s="19"/>
      <c r="AX1608" s="19"/>
      <c r="AY1608" s="19"/>
      <c r="AZ1608" s="19"/>
      <c r="BA1608" s="19"/>
      <c r="BB1608" s="19"/>
      <c r="BC1608" s="19"/>
      <c r="BD1608" s="19"/>
      <c r="BE1608" s="19"/>
      <c r="BF1608" s="19"/>
      <c r="BG1608" s="19"/>
      <c r="BH1608" s="19"/>
      <c r="BI1608" s="19"/>
      <c r="BJ1608" s="19"/>
      <c r="BK1608" s="19"/>
      <c r="BL1608" s="19"/>
      <c r="BM1608" s="19"/>
      <c r="BN1608" s="19"/>
      <c r="BO1608" s="19"/>
      <c r="BP1608" s="19"/>
      <c r="BQ1608" s="19"/>
      <c r="BR1608" s="19"/>
      <c r="BS1608" s="19"/>
      <c r="BT1608" s="19"/>
      <c r="BU1608" s="19"/>
      <c r="BV1608" s="19"/>
      <c r="BW1608" s="19"/>
      <c r="BX1608" s="19"/>
      <c r="BY1608" s="19"/>
      <c r="BZ1608" s="19"/>
    </row>
    <row r="1609" hidden="1">
      <c r="A1609" s="20" t="s">
        <v>7</v>
      </c>
      <c r="B1609" s="20" t="s">
        <v>74</v>
      </c>
      <c r="C1609" s="21">
        <v>199.0</v>
      </c>
      <c r="D1609" s="22">
        <v>44448.0</v>
      </c>
      <c r="E1609" s="23">
        <v>44473.0</v>
      </c>
      <c r="F1609" s="20" t="s">
        <v>84</v>
      </c>
      <c r="G1609" s="20" t="s">
        <v>24</v>
      </c>
      <c r="H1609" s="24">
        <v>2.0</v>
      </c>
      <c r="I1609" s="25">
        <v>200.0</v>
      </c>
      <c r="J1609" s="26" t="s">
        <v>39</v>
      </c>
      <c r="K1609" s="27">
        <v>0.25</v>
      </c>
      <c r="L1609" s="28" t="s">
        <v>26</v>
      </c>
      <c r="M1609" s="28">
        <v>250000.0</v>
      </c>
      <c r="N1609" s="29"/>
      <c r="O1609" s="30">
        <v>44450.0</v>
      </c>
      <c r="P1609" s="26" t="s">
        <v>118</v>
      </c>
      <c r="Q1609" s="19"/>
      <c r="R1609" s="19"/>
      <c r="S1609" s="19"/>
      <c r="T1609" s="19"/>
      <c r="U1609" s="19"/>
      <c r="V1609" s="19"/>
      <c r="W1609" s="19"/>
      <c r="X1609" s="19"/>
      <c r="Y1609" s="19"/>
      <c r="Z1609" s="19"/>
      <c r="AA1609" s="19"/>
      <c r="AB1609" s="19"/>
      <c r="AC1609" s="19"/>
      <c r="AD1609" s="19"/>
      <c r="AE1609" s="19"/>
      <c r="AF1609" s="19"/>
      <c r="AG1609" s="19"/>
      <c r="AH1609" s="19"/>
      <c r="AI1609" s="19"/>
      <c r="AJ1609" s="19"/>
      <c r="AK1609" s="19"/>
      <c r="AL1609" s="19"/>
      <c r="AM1609" s="19"/>
      <c r="AN1609" s="19"/>
      <c r="AO1609" s="19"/>
      <c r="AP1609" s="19"/>
      <c r="AQ1609" s="19"/>
      <c r="AR1609" s="19"/>
      <c r="AS1609" s="19"/>
      <c r="AT1609" s="19"/>
      <c r="AU1609" s="19"/>
      <c r="AV1609" s="19"/>
      <c r="AW1609" s="19"/>
      <c r="AX1609" s="19"/>
      <c r="AY1609" s="19"/>
      <c r="AZ1609" s="19"/>
      <c r="BA1609" s="19"/>
      <c r="BB1609" s="19"/>
      <c r="BC1609" s="19"/>
      <c r="BD1609" s="19"/>
      <c r="BE1609" s="19"/>
      <c r="BF1609" s="19"/>
      <c r="BG1609" s="19"/>
      <c r="BH1609" s="19"/>
      <c r="BI1609" s="19"/>
      <c r="BJ1609" s="19"/>
      <c r="BK1609" s="19"/>
      <c r="BL1609" s="19"/>
      <c r="BM1609" s="19"/>
      <c r="BN1609" s="19"/>
      <c r="BO1609" s="19"/>
      <c r="BP1609" s="19"/>
      <c r="BQ1609" s="19"/>
      <c r="BR1609" s="19"/>
      <c r="BS1609" s="19"/>
      <c r="BT1609" s="19"/>
      <c r="BU1609" s="19"/>
      <c r="BV1609" s="19"/>
      <c r="BW1609" s="19"/>
      <c r="BX1609" s="19"/>
      <c r="BY1609" s="19"/>
      <c r="BZ1609" s="19"/>
    </row>
    <row r="1610" hidden="1">
      <c r="A1610" s="20" t="s">
        <v>5</v>
      </c>
      <c r="B1610" s="20" t="s">
        <v>38</v>
      </c>
      <c r="C1610" s="21">
        <v>1107.0</v>
      </c>
      <c r="D1610" s="22">
        <v>44371.0</v>
      </c>
      <c r="E1610" s="23">
        <v>44473.0</v>
      </c>
      <c r="F1610" s="20" t="s">
        <v>84</v>
      </c>
      <c r="G1610" s="20" t="s">
        <v>24</v>
      </c>
      <c r="H1610" s="24">
        <v>2.0</v>
      </c>
      <c r="I1610" s="25">
        <v>200.0</v>
      </c>
      <c r="J1610" s="26" t="s">
        <v>25</v>
      </c>
      <c r="K1610" s="27">
        <v>0.1</v>
      </c>
      <c r="L1610" s="28" t="s">
        <v>26</v>
      </c>
      <c r="M1610" s="28">
        <v>0.0</v>
      </c>
      <c r="N1610" s="29"/>
      <c r="O1610" s="30">
        <v>44456.0</v>
      </c>
      <c r="P1610" s="38" t="s">
        <v>992</v>
      </c>
      <c r="Q1610" s="19"/>
      <c r="R1610" s="19"/>
      <c r="S1610" s="19"/>
      <c r="T1610" s="19"/>
      <c r="U1610" s="19"/>
      <c r="V1610" s="19"/>
      <c r="W1610" s="19"/>
      <c r="X1610" s="19"/>
      <c r="Y1610" s="19"/>
      <c r="Z1610" s="19"/>
      <c r="AA1610" s="19"/>
      <c r="AB1610" s="19"/>
      <c r="AC1610" s="19"/>
      <c r="AD1610" s="19"/>
      <c r="AE1610" s="19"/>
      <c r="AF1610" s="19"/>
      <c r="AG1610" s="19"/>
      <c r="AH1610" s="19"/>
      <c r="AI1610" s="19"/>
      <c r="AJ1610" s="19"/>
      <c r="AK1610" s="19"/>
      <c r="AL1610" s="19"/>
      <c r="AM1610" s="19"/>
      <c r="AN1610" s="19"/>
      <c r="AO1610" s="19"/>
      <c r="AP1610" s="19"/>
      <c r="AQ1610" s="19"/>
      <c r="AR1610" s="19"/>
      <c r="AS1610" s="19"/>
      <c r="AT1610" s="19"/>
      <c r="AU1610" s="19"/>
      <c r="AV1610" s="19"/>
      <c r="AW1610" s="19"/>
      <c r="AX1610" s="19"/>
      <c r="AY1610" s="19"/>
      <c r="AZ1610" s="19"/>
      <c r="BA1610" s="19"/>
      <c r="BB1610" s="19"/>
      <c r="BC1610" s="19"/>
      <c r="BD1610" s="19"/>
      <c r="BE1610" s="19"/>
      <c r="BF1610" s="19"/>
      <c r="BG1610" s="19"/>
      <c r="BH1610" s="19"/>
      <c r="BI1610" s="19"/>
      <c r="BJ1610" s="19"/>
      <c r="BK1610" s="19"/>
      <c r="BL1610" s="19"/>
      <c r="BM1610" s="19"/>
      <c r="BN1610" s="19"/>
      <c r="BO1610" s="19"/>
      <c r="BP1610" s="19"/>
      <c r="BQ1610" s="19"/>
      <c r="BR1610" s="19"/>
      <c r="BS1610" s="19"/>
      <c r="BT1610" s="19"/>
      <c r="BU1610" s="19"/>
      <c r="BV1610" s="19"/>
      <c r="BW1610" s="19"/>
      <c r="BX1610" s="19"/>
      <c r="BY1610" s="19"/>
      <c r="BZ1610" s="19"/>
    </row>
    <row r="1611" hidden="1">
      <c r="A1611" s="20" t="s">
        <v>5</v>
      </c>
      <c r="B1611" s="20" t="s">
        <v>33</v>
      </c>
      <c r="C1611" s="21">
        <v>348.0</v>
      </c>
      <c r="D1611" s="22">
        <v>44406.0</v>
      </c>
      <c r="E1611" s="23">
        <v>44476.0</v>
      </c>
      <c r="F1611" s="20" t="s">
        <v>84</v>
      </c>
      <c r="G1611" s="20" t="s">
        <v>24</v>
      </c>
      <c r="H1611" s="24">
        <v>2.0</v>
      </c>
      <c r="I1611" s="25">
        <v>70.0</v>
      </c>
      <c r="J1611" s="26" t="s">
        <v>30</v>
      </c>
      <c r="K1611" s="27">
        <v>1.0</v>
      </c>
      <c r="L1611" s="28" t="s">
        <v>31</v>
      </c>
      <c r="M1611" s="28">
        <v>10000.0</v>
      </c>
      <c r="N1611" s="29"/>
      <c r="O1611" s="30">
        <v>44413.0</v>
      </c>
      <c r="P1611" s="36" t="s">
        <v>210</v>
      </c>
      <c r="Q1611" s="19"/>
      <c r="R1611" s="19"/>
      <c r="S1611" s="19"/>
      <c r="T1611" s="19"/>
      <c r="U1611" s="19"/>
      <c r="V1611" s="19"/>
      <c r="W1611" s="19"/>
      <c r="X1611" s="19"/>
      <c r="Y1611" s="19"/>
      <c r="Z1611" s="19"/>
      <c r="AA1611" s="19"/>
      <c r="AB1611" s="19"/>
      <c r="AC1611" s="19"/>
      <c r="AD1611" s="19"/>
      <c r="AE1611" s="19"/>
      <c r="AF1611" s="19"/>
      <c r="AG1611" s="19"/>
      <c r="AH1611" s="19"/>
      <c r="AI1611" s="19"/>
      <c r="AJ1611" s="19"/>
      <c r="AK1611" s="19"/>
      <c r="AL1611" s="19"/>
      <c r="AM1611" s="19"/>
      <c r="AN1611" s="19"/>
      <c r="AO1611" s="19"/>
      <c r="AP1611" s="19"/>
      <c r="AQ1611" s="19"/>
      <c r="AR1611" s="19"/>
      <c r="AS1611" s="19"/>
      <c r="AT1611" s="19"/>
      <c r="AU1611" s="19"/>
      <c r="AV1611" s="19"/>
      <c r="AW1611" s="19"/>
      <c r="AX1611" s="19"/>
      <c r="AY1611" s="19"/>
      <c r="AZ1611" s="19"/>
      <c r="BA1611" s="19"/>
      <c r="BB1611" s="19"/>
      <c r="BC1611" s="19"/>
      <c r="BD1611" s="19"/>
      <c r="BE1611" s="19"/>
      <c r="BF1611" s="19"/>
      <c r="BG1611" s="19"/>
      <c r="BH1611" s="19"/>
      <c r="BI1611" s="19"/>
      <c r="BJ1611" s="19"/>
      <c r="BK1611" s="19"/>
      <c r="BL1611" s="19"/>
      <c r="BM1611" s="19"/>
      <c r="BN1611" s="19"/>
      <c r="BO1611" s="19"/>
      <c r="BP1611" s="19"/>
      <c r="BQ1611" s="19"/>
      <c r="BR1611" s="19"/>
      <c r="BS1611" s="19"/>
      <c r="BT1611" s="19"/>
      <c r="BU1611" s="19"/>
      <c r="BV1611" s="19"/>
      <c r="BW1611" s="19"/>
      <c r="BX1611" s="19"/>
      <c r="BY1611" s="19"/>
      <c r="BZ1611" s="19"/>
    </row>
    <row r="1612" hidden="1">
      <c r="A1612" s="20" t="s">
        <v>5</v>
      </c>
      <c r="B1612" s="20" t="s">
        <v>33</v>
      </c>
      <c r="C1612" s="21">
        <v>276.0</v>
      </c>
      <c r="D1612" s="22">
        <v>44379.0</v>
      </c>
      <c r="E1612" s="23">
        <v>44476.0</v>
      </c>
      <c r="F1612" s="20" t="s">
        <v>84</v>
      </c>
      <c r="G1612" s="20" t="s">
        <v>24</v>
      </c>
      <c r="H1612" s="24">
        <v>2.0</v>
      </c>
      <c r="I1612" s="25">
        <v>97.0</v>
      </c>
      <c r="J1612" s="26" t="s">
        <v>30</v>
      </c>
      <c r="K1612" s="27">
        <v>1.0</v>
      </c>
      <c r="L1612" s="28" t="s">
        <v>31</v>
      </c>
      <c r="M1612" s="28">
        <v>15000.0</v>
      </c>
      <c r="N1612" s="29"/>
      <c r="O1612" s="30">
        <v>44483.0</v>
      </c>
      <c r="P1612" s="38" t="s">
        <v>993</v>
      </c>
      <c r="Q1612" s="19"/>
      <c r="R1612" s="19"/>
      <c r="S1612" s="19"/>
      <c r="T1612" s="19"/>
      <c r="U1612" s="19"/>
      <c r="V1612" s="19"/>
      <c r="W1612" s="19"/>
      <c r="X1612" s="19"/>
      <c r="Y1612" s="19"/>
      <c r="Z1612" s="19"/>
      <c r="AA1612" s="19"/>
      <c r="AB1612" s="19"/>
      <c r="AC1612" s="19"/>
      <c r="AD1612" s="19"/>
      <c r="AE1612" s="19"/>
      <c r="AF1612" s="19"/>
      <c r="AG1612" s="19"/>
      <c r="AH1612" s="19"/>
      <c r="AI1612" s="19"/>
      <c r="AJ1612" s="19"/>
      <c r="AK1612" s="19"/>
      <c r="AL1612" s="19"/>
      <c r="AM1612" s="19"/>
      <c r="AN1612" s="19"/>
      <c r="AO1612" s="19"/>
      <c r="AP1612" s="19"/>
      <c r="AQ1612" s="19"/>
      <c r="AR1612" s="19"/>
      <c r="AS1612" s="19"/>
      <c r="AT1612" s="19"/>
      <c r="AU1612" s="19"/>
      <c r="AV1612" s="19"/>
      <c r="AW1612" s="19"/>
      <c r="AX1612" s="19"/>
      <c r="AY1612" s="19"/>
      <c r="AZ1612" s="19"/>
      <c r="BA1612" s="19"/>
      <c r="BB1612" s="19"/>
      <c r="BC1612" s="19"/>
      <c r="BD1612" s="19"/>
      <c r="BE1612" s="19"/>
      <c r="BF1612" s="19"/>
      <c r="BG1612" s="19"/>
      <c r="BH1612" s="19"/>
      <c r="BI1612" s="19"/>
      <c r="BJ1612" s="19"/>
      <c r="BK1612" s="19"/>
      <c r="BL1612" s="19"/>
      <c r="BM1612" s="19"/>
      <c r="BN1612" s="19"/>
      <c r="BO1612" s="19"/>
      <c r="BP1612" s="19"/>
      <c r="BQ1612" s="19"/>
      <c r="BR1612" s="19"/>
      <c r="BS1612" s="19"/>
      <c r="BT1612" s="19"/>
      <c r="BU1612" s="19"/>
      <c r="BV1612" s="19"/>
      <c r="BW1612" s="19"/>
      <c r="BX1612" s="19"/>
      <c r="BY1612" s="19"/>
      <c r="BZ1612" s="19"/>
    </row>
    <row r="1613" hidden="1">
      <c r="A1613" s="20" t="s">
        <v>6</v>
      </c>
      <c r="B1613" s="20" t="s">
        <v>22</v>
      </c>
      <c r="C1613" s="21">
        <v>1840.0</v>
      </c>
      <c r="D1613" s="22">
        <v>44365.0</v>
      </c>
      <c r="E1613" s="23">
        <v>44476.0</v>
      </c>
      <c r="F1613" s="20" t="s">
        <v>84</v>
      </c>
      <c r="G1613" s="20" t="s">
        <v>24</v>
      </c>
      <c r="H1613" s="24">
        <v>2.0</v>
      </c>
      <c r="I1613" s="25">
        <v>111.0</v>
      </c>
      <c r="J1613" s="26" t="s">
        <v>30</v>
      </c>
      <c r="K1613" s="27">
        <v>1.0</v>
      </c>
      <c r="L1613" s="28" t="s">
        <v>31</v>
      </c>
      <c r="M1613" s="28">
        <v>50000.0</v>
      </c>
      <c r="N1613" s="29"/>
      <c r="O1613" s="30">
        <v>44476.0</v>
      </c>
      <c r="P1613" s="41" t="s">
        <v>994</v>
      </c>
      <c r="Q1613" s="19"/>
      <c r="R1613" s="19"/>
      <c r="S1613" s="19"/>
      <c r="T1613" s="19"/>
      <c r="U1613" s="19"/>
      <c r="V1613" s="19"/>
      <c r="W1613" s="19"/>
      <c r="X1613" s="19"/>
      <c r="Y1613" s="19"/>
      <c r="Z1613" s="19"/>
      <c r="AA1613" s="19"/>
      <c r="AB1613" s="19"/>
      <c r="AC1613" s="19"/>
      <c r="AD1613" s="19"/>
      <c r="AE1613" s="19"/>
      <c r="AF1613" s="19"/>
      <c r="AG1613" s="19"/>
      <c r="AH1613" s="19"/>
      <c r="AI1613" s="19"/>
      <c r="AJ1613" s="19"/>
      <c r="AK1613" s="19"/>
      <c r="AL1613" s="19"/>
      <c r="AM1613" s="19"/>
      <c r="AN1613" s="19"/>
      <c r="AO1613" s="19"/>
      <c r="AP1613" s="19"/>
      <c r="AQ1613" s="19"/>
      <c r="AR1613" s="19"/>
      <c r="AS1613" s="19"/>
      <c r="AT1613" s="19"/>
      <c r="AU1613" s="19"/>
      <c r="AV1613" s="19"/>
      <c r="AW1613" s="19"/>
      <c r="AX1613" s="19"/>
      <c r="AY1613" s="19"/>
      <c r="AZ1613" s="19"/>
      <c r="BA1613" s="19"/>
      <c r="BB1613" s="19"/>
      <c r="BC1613" s="19"/>
      <c r="BD1613" s="19"/>
      <c r="BE1613" s="19"/>
      <c r="BF1613" s="19"/>
      <c r="BG1613" s="19"/>
      <c r="BH1613" s="19"/>
      <c r="BI1613" s="19"/>
      <c r="BJ1613" s="19"/>
      <c r="BK1613" s="19"/>
      <c r="BL1613" s="19"/>
      <c r="BM1613" s="19"/>
      <c r="BN1613" s="19"/>
      <c r="BO1613" s="19"/>
      <c r="BP1613" s="19"/>
      <c r="BQ1613" s="19"/>
      <c r="BR1613" s="19"/>
      <c r="BS1613" s="19"/>
      <c r="BT1613" s="19"/>
      <c r="BU1613" s="19"/>
      <c r="BV1613" s="19"/>
      <c r="BW1613" s="19"/>
      <c r="BX1613" s="19"/>
      <c r="BY1613" s="19"/>
      <c r="BZ1613" s="19"/>
    </row>
    <row r="1614" hidden="1">
      <c r="A1614" s="20" t="s">
        <v>5</v>
      </c>
      <c r="B1614" s="20" t="s">
        <v>33</v>
      </c>
      <c r="C1614" s="21">
        <v>323.0</v>
      </c>
      <c r="D1614" s="22">
        <v>44445.0</v>
      </c>
      <c r="E1614" s="23">
        <v>44477.0</v>
      </c>
      <c r="F1614" s="20" t="s">
        <v>84</v>
      </c>
      <c r="G1614" s="20" t="s">
        <v>24</v>
      </c>
      <c r="H1614" s="24">
        <v>2.0</v>
      </c>
      <c r="I1614" s="25">
        <v>32.0</v>
      </c>
      <c r="J1614" s="26" t="s">
        <v>30</v>
      </c>
      <c r="K1614" s="27">
        <v>1.0</v>
      </c>
      <c r="L1614" s="28" t="s">
        <v>31</v>
      </c>
      <c r="M1614" s="28">
        <v>10000.0</v>
      </c>
      <c r="N1614" s="29"/>
      <c r="O1614" s="30">
        <v>44484.0</v>
      </c>
      <c r="P1614" s="34" t="s">
        <v>995</v>
      </c>
      <c r="Q1614" s="19"/>
      <c r="R1614" s="19"/>
      <c r="S1614" s="19"/>
      <c r="T1614" s="19"/>
      <c r="U1614" s="19"/>
      <c r="V1614" s="19"/>
      <c r="W1614" s="19"/>
      <c r="X1614" s="19"/>
      <c r="Y1614" s="19"/>
      <c r="Z1614" s="19"/>
      <c r="AA1614" s="19"/>
      <c r="AB1614" s="19"/>
      <c r="AC1614" s="19"/>
      <c r="AD1614" s="19"/>
      <c r="AE1614" s="19"/>
      <c r="AF1614" s="19"/>
      <c r="AG1614" s="19"/>
      <c r="AH1614" s="19"/>
      <c r="AI1614" s="19"/>
      <c r="AJ1614" s="19"/>
      <c r="AK1614" s="19"/>
      <c r="AL1614" s="19"/>
      <c r="AM1614" s="19"/>
      <c r="AN1614" s="19"/>
      <c r="AO1614" s="19"/>
      <c r="AP1614" s="19"/>
      <c r="AQ1614" s="19"/>
      <c r="AR1614" s="19"/>
      <c r="AS1614" s="19"/>
      <c r="AT1614" s="19"/>
      <c r="AU1614" s="19"/>
      <c r="AV1614" s="19"/>
      <c r="AW1614" s="19"/>
      <c r="AX1614" s="19"/>
      <c r="AY1614" s="19"/>
      <c r="AZ1614" s="19"/>
      <c r="BA1614" s="19"/>
      <c r="BB1614" s="19"/>
      <c r="BC1614" s="19"/>
      <c r="BD1614" s="19"/>
      <c r="BE1614" s="19"/>
      <c r="BF1614" s="19"/>
      <c r="BG1614" s="19"/>
      <c r="BH1614" s="19"/>
      <c r="BI1614" s="19"/>
      <c r="BJ1614" s="19"/>
      <c r="BK1614" s="19"/>
      <c r="BL1614" s="19"/>
      <c r="BM1614" s="19"/>
      <c r="BN1614" s="19"/>
      <c r="BO1614" s="19"/>
      <c r="BP1614" s="19"/>
      <c r="BQ1614" s="19"/>
      <c r="BR1614" s="19"/>
      <c r="BS1614" s="19"/>
      <c r="BT1614" s="19"/>
      <c r="BU1614" s="19"/>
      <c r="BV1614" s="19"/>
      <c r="BW1614" s="19"/>
      <c r="BX1614" s="19"/>
      <c r="BY1614" s="19"/>
      <c r="BZ1614" s="19"/>
    </row>
    <row r="1615" hidden="1">
      <c r="A1615" s="20" t="s">
        <v>7</v>
      </c>
      <c r="B1615" s="20" t="s">
        <v>51</v>
      </c>
      <c r="C1615" s="21">
        <v>384.0</v>
      </c>
      <c r="D1615" s="22">
        <v>44287.0</v>
      </c>
      <c r="E1615" s="23">
        <v>44477.0</v>
      </c>
      <c r="F1615" s="20" t="s">
        <v>84</v>
      </c>
      <c r="G1615" s="20" t="s">
        <v>24</v>
      </c>
      <c r="H1615" s="24">
        <v>2.0</v>
      </c>
      <c r="I1615" s="25">
        <v>190.0</v>
      </c>
      <c r="J1615" s="26" t="s">
        <v>34</v>
      </c>
      <c r="K1615" s="27">
        <v>0.0</v>
      </c>
      <c r="L1615" s="28" t="s">
        <v>35</v>
      </c>
      <c r="M1615" s="28">
        <v>0.0</v>
      </c>
      <c r="N1615" s="29"/>
      <c r="O1615" s="30">
        <v>44259.0</v>
      </c>
      <c r="P1615" s="26" t="s">
        <v>150</v>
      </c>
      <c r="Q1615" s="19"/>
      <c r="R1615" s="19"/>
      <c r="S1615" s="19"/>
      <c r="T1615" s="19"/>
      <c r="U1615" s="19"/>
      <c r="V1615" s="19"/>
      <c r="W1615" s="19"/>
      <c r="X1615" s="19"/>
      <c r="Y1615" s="19"/>
      <c r="Z1615" s="19"/>
      <c r="AA1615" s="19"/>
      <c r="AB1615" s="19"/>
      <c r="AC1615" s="19"/>
      <c r="AD1615" s="19"/>
      <c r="AE1615" s="19"/>
      <c r="AF1615" s="19"/>
      <c r="AG1615" s="19"/>
      <c r="AH1615" s="19"/>
      <c r="AI1615" s="19"/>
      <c r="AJ1615" s="19"/>
      <c r="AK1615" s="19"/>
      <c r="AL1615" s="19"/>
      <c r="AM1615" s="19"/>
      <c r="AN1615" s="19"/>
      <c r="AO1615" s="19"/>
      <c r="AP1615" s="19"/>
      <c r="AQ1615" s="19"/>
      <c r="AR1615" s="19"/>
      <c r="AS1615" s="19"/>
      <c r="AT1615" s="19"/>
      <c r="AU1615" s="19"/>
      <c r="AV1615" s="19"/>
      <c r="AW1615" s="19"/>
      <c r="AX1615" s="19"/>
      <c r="AY1615" s="19"/>
      <c r="AZ1615" s="19"/>
      <c r="BA1615" s="19"/>
      <c r="BB1615" s="19"/>
      <c r="BC1615" s="19"/>
      <c r="BD1615" s="19"/>
      <c r="BE1615" s="19"/>
      <c r="BF1615" s="19"/>
      <c r="BG1615" s="19"/>
      <c r="BH1615" s="19"/>
      <c r="BI1615" s="19"/>
      <c r="BJ1615" s="19"/>
      <c r="BK1615" s="19"/>
      <c r="BL1615" s="19"/>
      <c r="BM1615" s="19"/>
      <c r="BN1615" s="19"/>
      <c r="BO1615" s="19"/>
      <c r="BP1615" s="19"/>
      <c r="BQ1615" s="19"/>
      <c r="BR1615" s="19"/>
      <c r="BS1615" s="19"/>
      <c r="BT1615" s="19"/>
      <c r="BU1615" s="19"/>
      <c r="BV1615" s="19"/>
      <c r="BW1615" s="19"/>
      <c r="BX1615" s="19"/>
      <c r="BY1615" s="19"/>
      <c r="BZ1615" s="19"/>
    </row>
    <row r="1616" hidden="1">
      <c r="A1616" s="20" t="s">
        <v>7</v>
      </c>
      <c r="B1616" s="20" t="s">
        <v>51</v>
      </c>
      <c r="C1616" s="21">
        <v>383.0</v>
      </c>
      <c r="D1616" s="22">
        <v>44252.0</v>
      </c>
      <c r="E1616" s="23">
        <v>44477.0</v>
      </c>
      <c r="F1616" s="20" t="s">
        <v>84</v>
      </c>
      <c r="G1616" s="20" t="s">
        <v>24</v>
      </c>
      <c r="H1616" s="24">
        <v>2.0</v>
      </c>
      <c r="I1616" s="25">
        <v>225.0</v>
      </c>
      <c r="J1616" s="26" t="s">
        <v>34</v>
      </c>
      <c r="K1616" s="27">
        <v>0.0</v>
      </c>
      <c r="L1616" s="28" t="s">
        <v>35</v>
      </c>
      <c r="M1616" s="28">
        <v>180000.0</v>
      </c>
      <c r="N1616" s="29"/>
      <c r="O1616" s="30">
        <v>44296.0</v>
      </c>
      <c r="P1616" s="36" t="s">
        <v>996</v>
      </c>
      <c r="Q1616" s="19"/>
      <c r="R1616" s="19"/>
      <c r="S1616" s="19"/>
      <c r="T1616" s="19"/>
      <c r="U1616" s="19"/>
      <c r="V1616" s="19"/>
      <c r="W1616" s="19"/>
      <c r="X1616" s="19"/>
      <c r="Y1616" s="19"/>
      <c r="Z1616" s="19"/>
      <c r="AA1616" s="19"/>
      <c r="AB1616" s="19"/>
      <c r="AC1616" s="19"/>
      <c r="AD1616" s="19"/>
      <c r="AE1616" s="19"/>
      <c r="AF1616" s="19"/>
      <c r="AG1616" s="19"/>
      <c r="AH1616" s="19"/>
      <c r="AI1616" s="19"/>
      <c r="AJ1616" s="19"/>
      <c r="AK1616" s="19"/>
      <c r="AL1616" s="19"/>
      <c r="AM1616" s="19"/>
      <c r="AN1616" s="19"/>
      <c r="AO1616" s="19"/>
      <c r="AP1616" s="19"/>
      <c r="AQ1616" s="19"/>
      <c r="AR1616" s="19"/>
      <c r="AS1616" s="19"/>
      <c r="AT1616" s="19"/>
      <c r="AU1616" s="19"/>
      <c r="AV1616" s="19"/>
      <c r="AW1616" s="19"/>
      <c r="AX1616" s="19"/>
      <c r="AY1616" s="19"/>
      <c r="AZ1616" s="19"/>
      <c r="BA1616" s="19"/>
      <c r="BB1616" s="19"/>
      <c r="BC1616" s="19"/>
      <c r="BD1616" s="19"/>
      <c r="BE1616" s="19"/>
      <c r="BF1616" s="19"/>
      <c r="BG1616" s="19"/>
      <c r="BH1616" s="19"/>
      <c r="BI1616" s="19"/>
      <c r="BJ1616" s="19"/>
      <c r="BK1616" s="19"/>
      <c r="BL1616" s="19"/>
      <c r="BM1616" s="19"/>
      <c r="BN1616" s="19"/>
      <c r="BO1616" s="19"/>
      <c r="BP1616" s="19"/>
      <c r="BQ1616" s="19"/>
      <c r="BR1616" s="19"/>
      <c r="BS1616" s="19"/>
      <c r="BT1616" s="19"/>
      <c r="BU1616" s="19"/>
      <c r="BV1616" s="19"/>
      <c r="BW1616" s="19"/>
      <c r="BX1616" s="19"/>
      <c r="BY1616" s="19"/>
      <c r="BZ1616" s="19"/>
    </row>
    <row r="1617">
      <c r="A1617" s="20" t="s">
        <v>7</v>
      </c>
      <c r="B1617" s="20" t="s">
        <v>38</v>
      </c>
      <c r="C1617" s="21">
        <v>113.0</v>
      </c>
      <c r="D1617" s="22">
        <v>43835.0</v>
      </c>
      <c r="E1617" s="23">
        <v>43902.0</v>
      </c>
      <c r="F1617" s="20" t="s">
        <v>87</v>
      </c>
      <c r="G1617" s="20" t="s">
        <v>29</v>
      </c>
      <c r="H1617" s="24">
        <v>1.0</v>
      </c>
      <c r="I1617" s="25">
        <v>85.0</v>
      </c>
      <c r="J1617" s="26" t="s">
        <v>30</v>
      </c>
      <c r="K1617" s="27">
        <v>1.0</v>
      </c>
      <c r="L1617" s="28" t="s">
        <v>31</v>
      </c>
      <c r="M1617" s="28">
        <v>31250.0</v>
      </c>
      <c r="N1617" s="33"/>
      <c r="O1617" s="33"/>
      <c r="P1617" s="26" t="s">
        <v>130</v>
      </c>
      <c r="Q1617" s="19"/>
      <c r="R1617" s="19"/>
      <c r="S1617" s="19"/>
      <c r="T1617" s="31">
        <f>IF(ROUNDUP(MONTH(E1617)/3,0)-1=0,4,ROUNDUP(MONTH(E1617)/3,0)-1)</f>
        <v>4</v>
      </c>
      <c r="U1617" s="19"/>
      <c r="V1617" s="19"/>
      <c r="W1617" s="19"/>
      <c r="X1617" s="19"/>
      <c r="Y1617" s="19"/>
      <c r="Z1617" s="19"/>
      <c r="AA1617" s="19"/>
      <c r="AB1617" s="19"/>
      <c r="AC1617" s="19"/>
      <c r="AD1617" s="19"/>
      <c r="AE1617" s="19"/>
      <c r="AF1617" s="19"/>
      <c r="AG1617" s="19"/>
      <c r="AH1617" s="19"/>
      <c r="AI1617" s="19"/>
      <c r="AJ1617" s="19"/>
      <c r="AK1617" s="19"/>
      <c r="AL1617" s="19"/>
      <c r="AM1617" s="19"/>
      <c r="AN1617" s="19"/>
      <c r="AO1617" s="19"/>
      <c r="AP1617" s="19"/>
      <c r="AQ1617" s="19"/>
      <c r="AR1617" s="19"/>
      <c r="AS1617" s="19"/>
      <c r="AT1617" s="19"/>
      <c r="AU1617" s="19"/>
      <c r="AV1617" s="19"/>
      <c r="AW1617" s="19"/>
      <c r="AX1617" s="19"/>
      <c r="AY1617" s="19"/>
      <c r="AZ1617" s="19"/>
      <c r="BA1617" s="19"/>
      <c r="BB1617" s="19"/>
      <c r="BC1617" s="19"/>
      <c r="BD1617" s="19"/>
      <c r="BE1617" s="19"/>
      <c r="BF1617" s="19"/>
      <c r="BG1617" s="19"/>
      <c r="BH1617" s="19"/>
      <c r="BI1617" s="19"/>
      <c r="BJ1617" s="19"/>
      <c r="BK1617" s="19"/>
      <c r="BL1617" s="19"/>
      <c r="BM1617" s="19"/>
      <c r="BN1617" s="19"/>
      <c r="BO1617" s="19"/>
      <c r="BP1617" s="19"/>
      <c r="BQ1617" s="19"/>
      <c r="BR1617" s="19"/>
      <c r="BS1617" s="19"/>
      <c r="BT1617" s="19"/>
      <c r="BU1617" s="19"/>
      <c r="BV1617" s="19"/>
      <c r="BW1617" s="19"/>
      <c r="BX1617" s="19"/>
      <c r="BY1617" s="19"/>
      <c r="BZ1617" s="19"/>
    </row>
    <row r="1618" hidden="1">
      <c r="A1618" s="20" t="s">
        <v>7</v>
      </c>
      <c r="B1618" s="20" t="s">
        <v>33</v>
      </c>
      <c r="C1618" s="21">
        <v>1253.0</v>
      </c>
      <c r="D1618" s="22">
        <v>44248.0</v>
      </c>
      <c r="E1618" s="23">
        <v>44478.0</v>
      </c>
      <c r="F1618" s="20" t="s">
        <v>84</v>
      </c>
      <c r="G1618" s="20" t="s">
        <v>24</v>
      </c>
      <c r="H1618" s="24">
        <v>2.0</v>
      </c>
      <c r="I1618" s="25">
        <v>205.0</v>
      </c>
      <c r="J1618" s="26" t="s">
        <v>39</v>
      </c>
      <c r="K1618" s="27">
        <v>0.75</v>
      </c>
      <c r="L1618" s="28" t="s">
        <v>31</v>
      </c>
      <c r="M1618" s="28">
        <v>150000.0</v>
      </c>
      <c r="N1618" s="33"/>
      <c r="O1618" s="33"/>
      <c r="P1618" s="34" t="s">
        <v>997</v>
      </c>
      <c r="Q1618" s="19"/>
      <c r="R1618" s="19"/>
      <c r="S1618" s="19"/>
      <c r="T1618" s="19"/>
      <c r="U1618" s="19"/>
      <c r="V1618" s="19"/>
      <c r="W1618" s="19"/>
      <c r="X1618" s="19"/>
      <c r="Y1618" s="19"/>
      <c r="Z1618" s="19"/>
      <c r="AA1618" s="19"/>
      <c r="AB1618" s="19"/>
      <c r="AC1618" s="19"/>
      <c r="AD1618" s="19"/>
      <c r="AE1618" s="19"/>
      <c r="AF1618" s="19"/>
      <c r="AG1618" s="19"/>
      <c r="AH1618" s="19"/>
      <c r="AI1618" s="19"/>
      <c r="AJ1618" s="19"/>
      <c r="AK1618" s="19"/>
      <c r="AL1618" s="19"/>
      <c r="AM1618" s="19"/>
      <c r="AN1618" s="19"/>
      <c r="AO1618" s="19"/>
      <c r="AP1618" s="19"/>
      <c r="AQ1618" s="19"/>
      <c r="AR1618" s="19"/>
      <c r="AS1618" s="19"/>
      <c r="AT1618" s="19"/>
      <c r="AU1618" s="19"/>
      <c r="AV1618" s="19"/>
      <c r="AW1618" s="19"/>
      <c r="AX1618" s="19"/>
      <c r="AY1618" s="19"/>
      <c r="AZ1618" s="19"/>
      <c r="BA1618" s="19"/>
      <c r="BB1618" s="19"/>
      <c r="BC1618" s="19"/>
      <c r="BD1618" s="19"/>
      <c r="BE1618" s="19"/>
      <c r="BF1618" s="19"/>
      <c r="BG1618" s="19"/>
      <c r="BH1618" s="19"/>
      <c r="BI1618" s="19"/>
      <c r="BJ1618" s="19"/>
      <c r="BK1618" s="19"/>
      <c r="BL1618" s="19"/>
      <c r="BM1618" s="19"/>
      <c r="BN1618" s="19"/>
      <c r="BO1618" s="19"/>
      <c r="BP1618" s="19"/>
      <c r="BQ1618" s="19"/>
      <c r="BR1618" s="19"/>
      <c r="BS1618" s="19"/>
      <c r="BT1618" s="19"/>
      <c r="BU1618" s="19"/>
      <c r="BV1618" s="19"/>
      <c r="BW1618" s="19"/>
      <c r="BX1618" s="19"/>
      <c r="BY1618" s="19"/>
      <c r="BZ1618" s="19"/>
    </row>
    <row r="1619" hidden="1">
      <c r="A1619" s="20" t="s">
        <v>7</v>
      </c>
      <c r="B1619" s="20" t="s">
        <v>33</v>
      </c>
      <c r="C1619" s="21">
        <v>965.0</v>
      </c>
      <c r="D1619" s="22">
        <v>44399.0</v>
      </c>
      <c r="E1619" s="23">
        <v>44479.0</v>
      </c>
      <c r="F1619" s="20" t="s">
        <v>84</v>
      </c>
      <c r="G1619" s="20" t="s">
        <v>24</v>
      </c>
      <c r="H1619" s="24">
        <v>2.0</v>
      </c>
      <c r="I1619" s="25">
        <v>80.0</v>
      </c>
      <c r="J1619" s="26" t="s">
        <v>34</v>
      </c>
      <c r="K1619" s="27">
        <v>0.0</v>
      </c>
      <c r="L1619" s="28" t="s">
        <v>35</v>
      </c>
      <c r="M1619" s="28">
        <v>180000.0</v>
      </c>
      <c r="N1619" s="29"/>
      <c r="O1619" s="30">
        <v>44399.0</v>
      </c>
      <c r="P1619" s="34" t="s">
        <v>998</v>
      </c>
      <c r="Q1619" s="19"/>
      <c r="R1619" s="19"/>
      <c r="S1619" s="19"/>
      <c r="T1619" s="19"/>
      <c r="U1619" s="19"/>
      <c r="V1619" s="19"/>
      <c r="W1619" s="19"/>
      <c r="X1619" s="19"/>
      <c r="Y1619" s="19"/>
      <c r="Z1619" s="19"/>
      <c r="AA1619" s="19"/>
      <c r="AB1619" s="19"/>
      <c r="AC1619" s="19"/>
      <c r="AD1619" s="19"/>
      <c r="AE1619" s="19"/>
      <c r="AF1619" s="19"/>
      <c r="AG1619" s="19"/>
      <c r="AH1619" s="19"/>
      <c r="AI1619" s="19"/>
      <c r="AJ1619" s="19"/>
      <c r="AK1619" s="19"/>
      <c r="AL1619" s="19"/>
      <c r="AM1619" s="19"/>
      <c r="AN1619" s="19"/>
      <c r="AO1619" s="19"/>
      <c r="AP1619" s="19"/>
      <c r="AQ1619" s="19"/>
      <c r="AR1619" s="19"/>
      <c r="AS1619" s="19"/>
      <c r="AT1619" s="19"/>
      <c r="AU1619" s="19"/>
      <c r="AV1619" s="19"/>
      <c r="AW1619" s="19"/>
      <c r="AX1619" s="19"/>
      <c r="AY1619" s="19"/>
      <c r="AZ1619" s="19"/>
      <c r="BA1619" s="19"/>
      <c r="BB1619" s="19"/>
      <c r="BC1619" s="19"/>
      <c r="BD1619" s="19"/>
      <c r="BE1619" s="19"/>
      <c r="BF1619" s="19"/>
      <c r="BG1619" s="19"/>
      <c r="BH1619" s="19"/>
      <c r="BI1619" s="19"/>
      <c r="BJ1619" s="19"/>
      <c r="BK1619" s="19"/>
      <c r="BL1619" s="19"/>
      <c r="BM1619" s="19"/>
      <c r="BN1619" s="19"/>
      <c r="BO1619" s="19"/>
      <c r="BP1619" s="19"/>
      <c r="BQ1619" s="19"/>
      <c r="BR1619" s="19"/>
      <c r="BS1619" s="19"/>
      <c r="BT1619" s="19"/>
      <c r="BU1619" s="19"/>
      <c r="BV1619" s="19"/>
      <c r="BW1619" s="19"/>
      <c r="BX1619" s="19"/>
      <c r="BY1619" s="19"/>
      <c r="BZ1619" s="19"/>
    </row>
    <row r="1620">
      <c r="A1620" s="20" t="s">
        <v>7</v>
      </c>
      <c r="B1620" s="20" t="s">
        <v>38</v>
      </c>
      <c r="C1620" s="21">
        <v>114.0</v>
      </c>
      <c r="D1620" s="22">
        <v>43835.0</v>
      </c>
      <c r="E1620" s="23">
        <v>43902.0</v>
      </c>
      <c r="F1620" s="20" t="s">
        <v>87</v>
      </c>
      <c r="G1620" s="20" t="s">
        <v>29</v>
      </c>
      <c r="H1620" s="24">
        <v>1.0</v>
      </c>
      <c r="I1620" s="25">
        <v>85.0</v>
      </c>
      <c r="J1620" s="26" t="s">
        <v>30</v>
      </c>
      <c r="K1620" s="27">
        <v>1.0</v>
      </c>
      <c r="L1620" s="28" t="s">
        <v>31</v>
      </c>
      <c r="M1620" s="28">
        <v>31250.0</v>
      </c>
      <c r="N1620" s="33"/>
      <c r="O1620" s="33"/>
      <c r="P1620" s="26" t="s">
        <v>130</v>
      </c>
      <c r="Q1620" s="19"/>
      <c r="R1620" s="19"/>
      <c r="S1620" s="19"/>
      <c r="T1620" s="31">
        <f t="shared" ref="T1620:T1622" si="19">IF(ROUNDUP(MONTH(E1620)/3,0)-1=0,4,ROUNDUP(MONTH(E1620)/3,0)-1)</f>
        <v>4</v>
      </c>
      <c r="U1620" s="19"/>
      <c r="V1620" s="19"/>
      <c r="W1620" s="19"/>
      <c r="X1620" s="19"/>
      <c r="Y1620" s="19"/>
      <c r="Z1620" s="19"/>
      <c r="AA1620" s="19"/>
      <c r="AB1620" s="19"/>
      <c r="AC1620" s="19"/>
      <c r="AD1620" s="19"/>
      <c r="AE1620" s="19"/>
      <c r="AF1620" s="19"/>
      <c r="AG1620" s="19"/>
      <c r="AH1620" s="19"/>
      <c r="AI1620" s="19"/>
      <c r="AJ1620" s="19"/>
      <c r="AK1620" s="19"/>
      <c r="AL1620" s="19"/>
      <c r="AM1620" s="19"/>
      <c r="AN1620" s="19"/>
      <c r="AO1620" s="19"/>
      <c r="AP1620" s="19"/>
      <c r="AQ1620" s="19"/>
      <c r="AR1620" s="19"/>
      <c r="AS1620" s="19"/>
      <c r="AT1620" s="19"/>
      <c r="AU1620" s="19"/>
      <c r="AV1620" s="19"/>
      <c r="AW1620" s="19"/>
      <c r="AX1620" s="19"/>
      <c r="AY1620" s="19"/>
      <c r="AZ1620" s="19"/>
      <c r="BA1620" s="19"/>
      <c r="BB1620" s="19"/>
      <c r="BC1620" s="19"/>
      <c r="BD1620" s="19"/>
      <c r="BE1620" s="19"/>
      <c r="BF1620" s="19"/>
      <c r="BG1620" s="19"/>
      <c r="BH1620" s="19"/>
      <c r="BI1620" s="19"/>
      <c r="BJ1620" s="19"/>
      <c r="BK1620" s="19"/>
      <c r="BL1620" s="19"/>
      <c r="BM1620" s="19"/>
      <c r="BN1620" s="19"/>
      <c r="BO1620" s="19"/>
      <c r="BP1620" s="19"/>
      <c r="BQ1620" s="19"/>
      <c r="BR1620" s="19"/>
      <c r="BS1620" s="19"/>
      <c r="BT1620" s="19"/>
      <c r="BU1620" s="19"/>
      <c r="BV1620" s="19"/>
      <c r="BW1620" s="19"/>
      <c r="BX1620" s="19"/>
      <c r="BY1620" s="19"/>
      <c r="BZ1620" s="19"/>
    </row>
    <row r="1621">
      <c r="A1621" s="20" t="s">
        <v>7</v>
      </c>
      <c r="B1621" s="20" t="s">
        <v>38</v>
      </c>
      <c r="C1621" s="21">
        <v>115.0</v>
      </c>
      <c r="D1621" s="22">
        <v>43835.0</v>
      </c>
      <c r="E1621" s="23">
        <v>43902.0</v>
      </c>
      <c r="F1621" s="20" t="s">
        <v>87</v>
      </c>
      <c r="G1621" s="20" t="s">
        <v>29</v>
      </c>
      <c r="H1621" s="24">
        <v>1.0</v>
      </c>
      <c r="I1621" s="25">
        <v>85.0</v>
      </c>
      <c r="J1621" s="26" t="s">
        <v>30</v>
      </c>
      <c r="K1621" s="27">
        <v>1.0</v>
      </c>
      <c r="L1621" s="28" t="s">
        <v>31</v>
      </c>
      <c r="M1621" s="28">
        <v>31250.0</v>
      </c>
      <c r="N1621" s="33"/>
      <c r="O1621" s="33"/>
      <c r="P1621" s="26" t="s">
        <v>130</v>
      </c>
      <c r="Q1621" s="19"/>
      <c r="R1621" s="19"/>
      <c r="S1621" s="19"/>
      <c r="T1621" s="31">
        <f t="shared" si="19"/>
        <v>4</v>
      </c>
      <c r="U1621" s="19"/>
      <c r="V1621" s="19"/>
      <c r="W1621" s="19"/>
      <c r="X1621" s="19"/>
      <c r="Y1621" s="19"/>
      <c r="Z1621" s="19"/>
      <c r="AA1621" s="19"/>
      <c r="AB1621" s="19"/>
      <c r="AC1621" s="19"/>
      <c r="AD1621" s="19"/>
      <c r="AE1621" s="19"/>
      <c r="AF1621" s="19"/>
      <c r="AG1621" s="19"/>
      <c r="AH1621" s="19"/>
      <c r="AI1621" s="19"/>
      <c r="AJ1621" s="19"/>
      <c r="AK1621" s="19"/>
      <c r="AL1621" s="19"/>
      <c r="AM1621" s="19"/>
      <c r="AN1621" s="19"/>
      <c r="AO1621" s="19"/>
      <c r="AP1621" s="19"/>
      <c r="AQ1621" s="19"/>
      <c r="AR1621" s="19"/>
      <c r="AS1621" s="19"/>
      <c r="AT1621" s="19"/>
      <c r="AU1621" s="19"/>
      <c r="AV1621" s="19"/>
      <c r="AW1621" s="19"/>
      <c r="AX1621" s="19"/>
      <c r="AY1621" s="19"/>
      <c r="AZ1621" s="19"/>
      <c r="BA1621" s="19"/>
      <c r="BB1621" s="19"/>
      <c r="BC1621" s="19"/>
      <c r="BD1621" s="19"/>
      <c r="BE1621" s="19"/>
      <c r="BF1621" s="19"/>
      <c r="BG1621" s="19"/>
      <c r="BH1621" s="19"/>
      <c r="BI1621" s="19"/>
      <c r="BJ1621" s="19"/>
      <c r="BK1621" s="19"/>
      <c r="BL1621" s="19"/>
      <c r="BM1621" s="19"/>
      <c r="BN1621" s="19"/>
      <c r="BO1621" s="19"/>
      <c r="BP1621" s="19"/>
      <c r="BQ1621" s="19"/>
      <c r="BR1621" s="19"/>
      <c r="BS1621" s="19"/>
      <c r="BT1621" s="19"/>
      <c r="BU1621" s="19"/>
      <c r="BV1621" s="19"/>
      <c r="BW1621" s="19"/>
      <c r="BX1621" s="19"/>
      <c r="BY1621" s="19"/>
      <c r="BZ1621" s="19"/>
    </row>
    <row r="1622">
      <c r="A1622" s="20" t="s">
        <v>5</v>
      </c>
      <c r="B1622" s="20" t="s">
        <v>74</v>
      </c>
      <c r="C1622" s="21">
        <v>204.0</v>
      </c>
      <c r="D1622" s="22">
        <v>43874.0</v>
      </c>
      <c r="E1622" s="23">
        <v>43902.0</v>
      </c>
      <c r="F1622" s="20" t="s">
        <v>87</v>
      </c>
      <c r="G1622" s="20" t="s">
        <v>29</v>
      </c>
      <c r="H1622" s="24">
        <v>1.0</v>
      </c>
      <c r="I1622" s="25">
        <v>27.0</v>
      </c>
      <c r="J1622" s="26" t="s">
        <v>30</v>
      </c>
      <c r="K1622" s="27">
        <v>1.0</v>
      </c>
      <c r="L1622" s="28" t="s">
        <v>31</v>
      </c>
      <c r="M1622" s="28">
        <v>30000.0</v>
      </c>
      <c r="N1622" s="33"/>
      <c r="O1622" s="33"/>
      <c r="P1622" s="34" t="s">
        <v>999</v>
      </c>
      <c r="Q1622" s="19"/>
      <c r="R1622" s="19"/>
      <c r="S1622" s="19"/>
      <c r="T1622" s="31">
        <f t="shared" si="19"/>
        <v>4</v>
      </c>
      <c r="U1622" s="19"/>
      <c r="V1622" s="19"/>
      <c r="W1622" s="19"/>
      <c r="X1622" s="19"/>
      <c r="Y1622" s="19"/>
      <c r="Z1622" s="19"/>
      <c r="AA1622" s="19"/>
      <c r="AB1622" s="19"/>
      <c r="AC1622" s="19"/>
      <c r="AD1622" s="19"/>
      <c r="AE1622" s="19"/>
      <c r="AF1622" s="19"/>
      <c r="AG1622" s="19"/>
      <c r="AH1622" s="19"/>
      <c r="AI1622" s="19"/>
      <c r="AJ1622" s="19"/>
      <c r="AK1622" s="19"/>
      <c r="AL1622" s="19"/>
      <c r="AM1622" s="19"/>
      <c r="AN1622" s="19"/>
      <c r="AO1622" s="19"/>
      <c r="AP1622" s="19"/>
      <c r="AQ1622" s="19"/>
      <c r="AR1622" s="19"/>
      <c r="AS1622" s="19"/>
      <c r="AT1622" s="19"/>
      <c r="AU1622" s="19"/>
      <c r="AV1622" s="19"/>
      <c r="AW1622" s="19"/>
      <c r="AX1622" s="19"/>
      <c r="AY1622" s="19"/>
      <c r="AZ1622" s="19"/>
      <c r="BA1622" s="19"/>
      <c r="BB1622" s="19"/>
      <c r="BC1622" s="19"/>
      <c r="BD1622" s="19"/>
      <c r="BE1622" s="19"/>
      <c r="BF1622" s="19"/>
      <c r="BG1622" s="19"/>
      <c r="BH1622" s="19"/>
      <c r="BI1622" s="19"/>
      <c r="BJ1622" s="19"/>
      <c r="BK1622" s="19"/>
      <c r="BL1622" s="19"/>
      <c r="BM1622" s="19"/>
      <c r="BN1622" s="19"/>
      <c r="BO1622" s="19"/>
      <c r="BP1622" s="19"/>
      <c r="BQ1622" s="19"/>
      <c r="BR1622" s="19"/>
      <c r="BS1622" s="19"/>
      <c r="BT1622" s="19"/>
      <c r="BU1622" s="19"/>
      <c r="BV1622" s="19"/>
      <c r="BW1622" s="19"/>
      <c r="BX1622" s="19"/>
      <c r="BY1622" s="19"/>
      <c r="BZ1622" s="19"/>
    </row>
    <row r="1623" hidden="1">
      <c r="A1623" s="20" t="s">
        <v>5</v>
      </c>
      <c r="B1623" s="20" t="s">
        <v>22</v>
      </c>
      <c r="C1623" s="21">
        <v>514.0</v>
      </c>
      <c r="D1623" s="22">
        <v>44469.0</v>
      </c>
      <c r="E1623" s="23">
        <v>44483.0</v>
      </c>
      <c r="F1623" s="20" t="s">
        <v>84</v>
      </c>
      <c r="G1623" s="20" t="s">
        <v>24</v>
      </c>
      <c r="H1623" s="24">
        <v>2.0</v>
      </c>
      <c r="I1623" s="25">
        <v>14.0</v>
      </c>
      <c r="J1623" s="26" t="s">
        <v>34</v>
      </c>
      <c r="K1623" s="27">
        <v>0.0</v>
      </c>
      <c r="L1623" s="28" t="s">
        <v>35</v>
      </c>
      <c r="M1623" s="28">
        <v>30000.0</v>
      </c>
      <c r="N1623" s="29"/>
      <c r="O1623" s="30">
        <v>44483.0</v>
      </c>
      <c r="P1623" s="34" t="s">
        <v>1000</v>
      </c>
      <c r="Q1623" s="19"/>
      <c r="R1623" s="19"/>
      <c r="S1623" s="19"/>
      <c r="T1623" s="19"/>
      <c r="U1623" s="19"/>
      <c r="V1623" s="19"/>
      <c r="W1623" s="19"/>
      <c r="X1623" s="19"/>
      <c r="Y1623" s="19"/>
      <c r="Z1623" s="19"/>
      <c r="AA1623" s="19"/>
      <c r="AB1623" s="19"/>
      <c r="AC1623" s="19"/>
      <c r="AD1623" s="19"/>
      <c r="AE1623" s="19"/>
      <c r="AF1623" s="19"/>
      <c r="AG1623" s="19"/>
      <c r="AH1623" s="19"/>
      <c r="AI1623" s="19"/>
      <c r="AJ1623" s="19"/>
      <c r="AK1623" s="19"/>
      <c r="AL1623" s="19"/>
      <c r="AM1623" s="19"/>
      <c r="AN1623" s="19"/>
      <c r="AO1623" s="19"/>
      <c r="AP1623" s="19"/>
      <c r="AQ1623" s="19"/>
      <c r="AR1623" s="19"/>
      <c r="AS1623" s="19"/>
      <c r="AT1623" s="19"/>
      <c r="AU1623" s="19"/>
      <c r="AV1623" s="19"/>
      <c r="AW1623" s="19"/>
      <c r="AX1623" s="19"/>
      <c r="AY1623" s="19"/>
      <c r="AZ1623" s="19"/>
      <c r="BA1623" s="19"/>
      <c r="BB1623" s="19"/>
      <c r="BC1623" s="19"/>
      <c r="BD1623" s="19"/>
      <c r="BE1623" s="19"/>
      <c r="BF1623" s="19"/>
      <c r="BG1623" s="19"/>
      <c r="BH1623" s="19"/>
      <c r="BI1623" s="19"/>
      <c r="BJ1623" s="19"/>
      <c r="BK1623" s="19"/>
      <c r="BL1623" s="19"/>
      <c r="BM1623" s="19"/>
      <c r="BN1623" s="19"/>
      <c r="BO1623" s="19"/>
      <c r="BP1623" s="19"/>
      <c r="BQ1623" s="19"/>
      <c r="BR1623" s="19"/>
      <c r="BS1623" s="19"/>
      <c r="BT1623" s="19"/>
      <c r="BU1623" s="19"/>
      <c r="BV1623" s="19"/>
      <c r="BW1623" s="19"/>
      <c r="BX1623" s="19"/>
      <c r="BY1623" s="19"/>
      <c r="BZ1623" s="19"/>
    </row>
    <row r="1624" hidden="1">
      <c r="A1624" s="20" t="s">
        <v>7</v>
      </c>
      <c r="B1624" s="20" t="s">
        <v>74</v>
      </c>
      <c r="C1624" s="21">
        <v>168.0</v>
      </c>
      <c r="D1624" s="22">
        <v>44452.0</v>
      </c>
      <c r="E1624" s="23">
        <v>44483.0</v>
      </c>
      <c r="F1624" s="20" t="s">
        <v>84</v>
      </c>
      <c r="G1624" s="20" t="s">
        <v>24</v>
      </c>
      <c r="H1624" s="24">
        <v>2.0</v>
      </c>
      <c r="I1624" s="25">
        <v>210.0</v>
      </c>
      <c r="J1624" s="26" t="s">
        <v>39</v>
      </c>
      <c r="K1624" s="27">
        <v>0.25</v>
      </c>
      <c r="L1624" s="28" t="s">
        <v>26</v>
      </c>
      <c r="M1624" s="28">
        <v>90000.0</v>
      </c>
      <c r="N1624" s="29"/>
      <c r="O1624" s="30">
        <v>44471.0</v>
      </c>
      <c r="P1624" s="26" t="s">
        <v>757</v>
      </c>
      <c r="Q1624" s="19"/>
      <c r="R1624" s="19"/>
      <c r="S1624" s="19"/>
      <c r="T1624" s="19"/>
      <c r="U1624" s="19"/>
      <c r="V1624" s="19"/>
      <c r="W1624" s="19"/>
      <c r="X1624" s="19"/>
      <c r="Y1624" s="19"/>
      <c r="Z1624" s="19"/>
      <c r="AA1624" s="19"/>
      <c r="AB1624" s="19"/>
      <c r="AC1624" s="19"/>
      <c r="AD1624" s="19"/>
      <c r="AE1624" s="19"/>
      <c r="AF1624" s="19"/>
      <c r="AG1624" s="19"/>
      <c r="AH1624" s="19"/>
      <c r="AI1624" s="19"/>
      <c r="AJ1624" s="19"/>
      <c r="AK1624" s="19"/>
      <c r="AL1624" s="19"/>
      <c r="AM1624" s="19"/>
      <c r="AN1624" s="19"/>
      <c r="AO1624" s="19"/>
      <c r="AP1624" s="19"/>
      <c r="AQ1624" s="19"/>
      <c r="AR1624" s="19"/>
      <c r="AS1624" s="19"/>
      <c r="AT1624" s="19"/>
      <c r="AU1624" s="19"/>
      <c r="AV1624" s="19"/>
      <c r="AW1624" s="19"/>
      <c r="AX1624" s="19"/>
      <c r="AY1624" s="19"/>
      <c r="AZ1624" s="19"/>
      <c r="BA1624" s="19"/>
      <c r="BB1624" s="19"/>
      <c r="BC1624" s="19"/>
      <c r="BD1624" s="19"/>
      <c r="BE1624" s="19"/>
      <c r="BF1624" s="19"/>
      <c r="BG1624" s="19"/>
      <c r="BH1624" s="19"/>
      <c r="BI1624" s="19"/>
      <c r="BJ1624" s="19"/>
      <c r="BK1624" s="19"/>
      <c r="BL1624" s="19"/>
      <c r="BM1624" s="19"/>
      <c r="BN1624" s="19"/>
      <c r="BO1624" s="19"/>
      <c r="BP1624" s="19"/>
      <c r="BQ1624" s="19"/>
      <c r="BR1624" s="19"/>
      <c r="BS1624" s="19"/>
      <c r="BT1624" s="19"/>
      <c r="BU1624" s="19"/>
      <c r="BV1624" s="19"/>
      <c r="BW1624" s="19"/>
      <c r="BX1624" s="19"/>
      <c r="BY1624" s="19"/>
      <c r="BZ1624" s="19"/>
    </row>
    <row r="1625" hidden="1">
      <c r="A1625" s="20" t="s">
        <v>7</v>
      </c>
      <c r="B1625" s="20" t="s">
        <v>38</v>
      </c>
      <c r="C1625" s="21">
        <v>1189.0</v>
      </c>
      <c r="D1625" s="22">
        <v>44445.0</v>
      </c>
      <c r="E1625" s="23">
        <v>44483.0</v>
      </c>
      <c r="F1625" s="20" t="s">
        <v>84</v>
      </c>
      <c r="G1625" s="20" t="s">
        <v>24</v>
      </c>
      <c r="H1625" s="24">
        <v>2.0</v>
      </c>
      <c r="I1625" s="25">
        <v>38.0</v>
      </c>
      <c r="J1625" s="26" t="s">
        <v>34</v>
      </c>
      <c r="K1625" s="27">
        <v>0.0</v>
      </c>
      <c r="L1625" s="28" t="s">
        <v>35</v>
      </c>
      <c r="M1625" s="28">
        <v>90000.0</v>
      </c>
      <c r="N1625" s="29"/>
      <c r="O1625" s="30">
        <v>44484.0</v>
      </c>
      <c r="P1625" s="36" t="s">
        <v>1001</v>
      </c>
      <c r="Q1625" s="37"/>
      <c r="R1625" s="37"/>
      <c r="S1625" s="19"/>
      <c r="T1625" s="19"/>
      <c r="U1625" s="19"/>
      <c r="V1625" s="19"/>
      <c r="W1625" s="19"/>
      <c r="X1625" s="19"/>
      <c r="Y1625" s="19"/>
      <c r="Z1625" s="19"/>
      <c r="AA1625" s="19"/>
      <c r="AB1625" s="19"/>
      <c r="AC1625" s="19"/>
      <c r="AD1625" s="19"/>
      <c r="AE1625" s="19"/>
      <c r="AF1625" s="19"/>
      <c r="AG1625" s="19"/>
      <c r="AH1625" s="19"/>
      <c r="AI1625" s="19"/>
      <c r="AJ1625" s="19"/>
      <c r="AK1625" s="19"/>
      <c r="AL1625" s="19"/>
      <c r="AM1625" s="19"/>
      <c r="AN1625" s="19"/>
      <c r="AO1625" s="19"/>
      <c r="AP1625" s="19"/>
      <c r="AQ1625" s="19"/>
      <c r="AR1625" s="19"/>
      <c r="AS1625" s="19"/>
      <c r="AT1625" s="19"/>
      <c r="AU1625" s="19"/>
      <c r="AV1625" s="19"/>
      <c r="AW1625" s="19"/>
      <c r="AX1625" s="19"/>
      <c r="AY1625" s="19"/>
      <c r="AZ1625" s="19"/>
      <c r="BA1625" s="19"/>
      <c r="BB1625" s="19"/>
      <c r="BC1625" s="19"/>
      <c r="BD1625" s="19"/>
      <c r="BE1625" s="19"/>
      <c r="BF1625" s="19"/>
      <c r="BG1625" s="19"/>
      <c r="BH1625" s="19"/>
      <c r="BI1625" s="19"/>
      <c r="BJ1625" s="19"/>
      <c r="BK1625" s="19"/>
      <c r="BL1625" s="19"/>
      <c r="BM1625" s="19"/>
      <c r="BN1625" s="19"/>
      <c r="BO1625" s="19"/>
      <c r="BP1625" s="19"/>
      <c r="BQ1625" s="19"/>
      <c r="BR1625" s="19"/>
      <c r="BS1625" s="19"/>
      <c r="BT1625" s="19"/>
      <c r="BU1625" s="19"/>
      <c r="BV1625" s="19"/>
      <c r="BW1625" s="19"/>
      <c r="BX1625" s="19"/>
      <c r="BY1625" s="19"/>
      <c r="BZ1625" s="19"/>
    </row>
    <row r="1626" hidden="1">
      <c r="A1626" s="20" t="s">
        <v>7</v>
      </c>
      <c r="B1626" s="20" t="s">
        <v>33</v>
      </c>
      <c r="C1626" s="21">
        <v>932.0</v>
      </c>
      <c r="D1626" s="22">
        <v>44435.0</v>
      </c>
      <c r="E1626" s="23">
        <v>44483.0</v>
      </c>
      <c r="F1626" s="20" t="s">
        <v>84</v>
      </c>
      <c r="G1626" s="20" t="s">
        <v>24</v>
      </c>
      <c r="H1626" s="24">
        <v>2.0</v>
      </c>
      <c r="I1626" s="25">
        <v>48.0</v>
      </c>
      <c r="J1626" s="26" t="s">
        <v>34</v>
      </c>
      <c r="K1626" s="27">
        <v>0.0</v>
      </c>
      <c r="L1626" s="28" t="s">
        <v>35</v>
      </c>
      <c r="M1626" s="28">
        <v>180000.0</v>
      </c>
      <c r="N1626" s="29"/>
      <c r="O1626" s="30">
        <v>44438.0</v>
      </c>
      <c r="P1626" s="38" t="s">
        <v>1002</v>
      </c>
      <c r="Q1626" s="37"/>
      <c r="R1626" s="37"/>
      <c r="S1626" s="19"/>
      <c r="T1626" s="19"/>
      <c r="U1626" s="19"/>
      <c r="V1626" s="19"/>
      <c r="W1626" s="19"/>
      <c r="X1626" s="19"/>
      <c r="Y1626" s="19"/>
      <c r="Z1626" s="19"/>
      <c r="AA1626" s="19"/>
      <c r="AB1626" s="19"/>
      <c r="AC1626" s="19"/>
      <c r="AD1626" s="19"/>
      <c r="AE1626" s="19"/>
      <c r="AF1626" s="19"/>
      <c r="AG1626" s="19"/>
      <c r="AH1626" s="19"/>
      <c r="AI1626" s="19"/>
      <c r="AJ1626" s="19"/>
      <c r="AK1626" s="19"/>
      <c r="AL1626" s="19"/>
      <c r="AM1626" s="19"/>
      <c r="AN1626" s="19"/>
      <c r="AO1626" s="19"/>
      <c r="AP1626" s="19"/>
      <c r="AQ1626" s="19"/>
      <c r="AR1626" s="19"/>
      <c r="AS1626" s="19"/>
      <c r="AT1626" s="19"/>
      <c r="AU1626" s="19"/>
      <c r="AV1626" s="19"/>
      <c r="AW1626" s="19"/>
      <c r="AX1626" s="19"/>
      <c r="AY1626" s="19"/>
      <c r="AZ1626" s="19"/>
      <c r="BA1626" s="19"/>
      <c r="BB1626" s="19"/>
      <c r="BC1626" s="19"/>
      <c r="BD1626" s="19"/>
      <c r="BE1626" s="19"/>
      <c r="BF1626" s="19"/>
      <c r="BG1626" s="19"/>
      <c r="BH1626" s="19"/>
      <c r="BI1626" s="19"/>
      <c r="BJ1626" s="19"/>
      <c r="BK1626" s="19"/>
      <c r="BL1626" s="19"/>
      <c r="BM1626" s="19"/>
      <c r="BN1626" s="19"/>
      <c r="BO1626" s="19"/>
      <c r="BP1626" s="19"/>
      <c r="BQ1626" s="19"/>
      <c r="BR1626" s="19"/>
      <c r="BS1626" s="19"/>
      <c r="BT1626" s="19"/>
      <c r="BU1626" s="19"/>
      <c r="BV1626" s="19"/>
      <c r="BW1626" s="19"/>
      <c r="BX1626" s="19"/>
      <c r="BY1626" s="19"/>
      <c r="BZ1626" s="19"/>
    </row>
    <row r="1627" hidden="1">
      <c r="A1627" s="20" t="s">
        <v>7</v>
      </c>
      <c r="B1627" s="20" t="s">
        <v>44</v>
      </c>
      <c r="C1627" s="21">
        <v>39.0</v>
      </c>
      <c r="D1627" s="22">
        <v>44352.0</v>
      </c>
      <c r="E1627" s="23">
        <v>44483.0</v>
      </c>
      <c r="F1627" s="20" t="s">
        <v>84</v>
      </c>
      <c r="G1627" s="20" t="s">
        <v>24</v>
      </c>
      <c r="H1627" s="24">
        <v>2.0</v>
      </c>
      <c r="I1627" s="25">
        <v>131.0</v>
      </c>
      <c r="J1627" s="26" t="s">
        <v>34</v>
      </c>
      <c r="K1627" s="27">
        <v>0.0</v>
      </c>
      <c r="L1627" s="28" t="s">
        <v>35</v>
      </c>
      <c r="M1627" s="28">
        <v>150000.0</v>
      </c>
      <c r="N1627" s="29"/>
      <c r="O1627" s="30">
        <v>44532.0</v>
      </c>
      <c r="P1627" s="36" t="s">
        <v>120</v>
      </c>
      <c r="Q1627" s="37"/>
      <c r="R1627" s="37"/>
      <c r="S1627" s="19"/>
      <c r="T1627" s="19"/>
      <c r="U1627" s="19"/>
      <c r="V1627" s="19"/>
      <c r="W1627" s="19"/>
      <c r="X1627" s="19"/>
      <c r="Y1627" s="19"/>
      <c r="Z1627" s="19"/>
      <c r="AA1627" s="19"/>
      <c r="AB1627" s="19"/>
      <c r="AC1627" s="19"/>
      <c r="AD1627" s="19"/>
      <c r="AE1627" s="19"/>
      <c r="AF1627" s="19"/>
      <c r="AG1627" s="19"/>
      <c r="AH1627" s="19"/>
      <c r="AI1627" s="19"/>
      <c r="AJ1627" s="19"/>
      <c r="AK1627" s="19"/>
      <c r="AL1627" s="19"/>
      <c r="AM1627" s="19"/>
      <c r="AN1627" s="19"/>
      <c r="AO1627" s="19"/>
      <c r="AP1627" s="19"/>
      <c r="AQ1627" s="19"/>
      <c r="AR1627" s="19"/>
      <c r="AS1627" s="19"/>
      <c r="AT1627" s="19"/>
      <c r="AU1627" s="19"/>
      <c r="AV1627" s="19"/>
      <c r="AW1627" s="19"/>
      <c r="AX1627" s="19"/>
      <c r="AY1627" s="19"/>
      <c r="AZ1627" s="19"/>
      <c r="BA1627" s="19"/>
      <c r="BB1627" s="19"/>
      <c r="BC1627" s="19"/>
      <c r="BD1627" s="19"/>
      <c r="BE1627" s="19"/>
      <c r="BF1627" s="19"/>
      <c r="BG1627" s="19"/>
      <c r="BH1627" s="19"/>
      <c r="BI1627" s="19"/>
      <c r="BJ1627" s="19"/>
      <c r="BK1627" s="19"/>
      <c r="BL1627" s="19"/>
      <c r="BM1627" s="19"/>
      <c r="BN1627" s="19"/>
      <c r="BO1627" s="19"/>
      <c r="BP1627" s="19"/>
      <c r="BQ1627" s="19"/>
      <c r="BR1627" s="19"/>
      <c r="BS1627" s="19"/>
      <c r="BT1627" s="19"/>
      <c r="BU1627" s="19"/>
      <c r="BV1627" s="19"/>
      <c r="BW1627" s="19"/>
      <c r="BX1627" s="19"/>
      <c r="BY1627" s="19"/>
      <c r="BZ1627" s="19"/>
    </row>
    <row r="1628" hidden="1">
      <c r="A1628" s="20" t="s">
        <v>7</v>
      </c>
      <c r="B1628" s="20" t="s">
        <v>33</v>
      </c>
      <c r="C1628" s="21">
        <v>1584.0</v>
      </c>
      <c r="D1628" s="22">
        <v>44484.0</v>
      </c>
      <c r="E1628" s="23">
        <v>44485.0</v>
      </c>
      <c r="F1628" s="20" t="s">
        <v>84</v>
      </c>
      <c r="G1628" s="20" t="s">
        <v>24</v>
      </c>
      <c r="H1628" s="24">
        <v>2.0</v>
      </c>
      <c r="I1628" s="25">
        <v>1.0</v>
      </c>
      <c r="J1628" s="26" t="s">
        <v>34</v>
      </c>
      <c r="K1628" s="27">
        <v>0.0</v>
      </c>
      <c r="L1628" s="28" t="s">
        <v>35</v>
      </c>
      <c r="M1628" s="28">
        <v>75000.0</v>
      </c>
      <c r="N1628" s="33"/>
      <c r="O1628" s="33"/>
      <c r="P1628" s="38" t="s">
        <v>1003</v>
      </c>
      <c r="Q1628" s="37"/>
      <c r="R1628" s="37"/>
      <c r="S1628" s="19"/>
      <c r="T1628" s="19"/>
      <c r="U1628" s="19"/>
      <c r="V1628" s="19"/>
      <c r="W1628" s="19"/>
      <c r="X1628" s="19"/>
      <c r="Y1628" s="19"/>
      <c r="Z1628" s="19"/>
      <c r="AA1628" s="19"/>
      <c r="AB1628" s="19"/>
      <c r="AC1628" s="19"/>
      <c r="AD1628" s="19"/>
      <c r="AE1628" s="19"/>
      <c r="AF1628" s="19"/>
      <c r="AG1628" s="19"/>
      <c r="AH1628" s="19"/>
      <c r="AI1628" s="19"/>
      <c r="AJ1628" s="19"/>
      <c r="AK1628" s="19"/>
      <c r="AL1628" s="19"/>
      <c r="AM1628" s="19"/>
      <c r="AN1628" s="19"/>
      <c r="AO1628" s="19"/>
      <c r="AP1628" s="19"/>
      <c r="AQ1628" s="19"/>
      <c r="AR1628" s="19"/>
      <c r="AS1628" s="19"/>
      <c r="AT1628" s="19"/>
      <c r="AU1628" s="19"/>
      <c r="AV1628" s="19"/>
      <c r="AW1628" s="19"/>
      <c r="AX1628" s="19"/>
      <c r="AY1628" s="19"/>
      <c r="AZ1628" s="19"/>
      <c r="BA1628" s="19"/>
      <c r="BB1628" s="19"/>
      <c r="BC1628" s="19"/>
      <c r="BD1628" s="19"/>
      <c r="BE1628" s="19"/>
      <c r="BF1628" s="19"/>
      <c r="BG1628" s="19"/>
      <c r="BH1628" s="19"/>
      <c r="BI1628" s="19"/>
      <c r="BJ1628" s="19"/>
      <c r="BK1628" s="19"/>
      <c r="BL1628" s="19"/>
      <c r="BM1628" s="19"/>
      <c r="BN1628" s="19"/>
      <c r="BO1628" s="19"/>
      <c r="BP1628" s="19"/>
      <c r="BQ1628" s="19"/>
      <c r="BR1628" s="19"/>
      <c r="BS1628" s="19"/>
      <c r="BT1628" s="19"/>
      <c r="BU1628" s="19"/>
      <c r="BV1628" s="19"/>
      <c r="BW1628" s="19"/>
      <c r="BX1628" s="19"/>
      <c r="BY1628" s="19"/>
      <c r="BZ1628" s="19"/>
    </row>
    <row r="1629" hidden="1">
      <c r="A1629" s="20" t="s">
        <v>5</v>
      </c>
      <c r="B1629" s="20" t="s">
        <v>33</v>
      </c>
      <c r="C1629" s="21">
        <v>895.0</v>
      </c>
      <c r="D1629" s="22">
        <v>44464.0</v>
      </c>
      <c r="E1629" s="23">
        <v>44485.0</v>
      </c>
      <c r="F1629" s="20" t="s">
        <v>84</v>
      </c>
      <c r="G1629" s="20" t="s">
        <v>24</v>
      </c>
      <c r="H1629" s="24">
        <v>2.0</v>
      </c>
      <c r="I1629" s="25">
        <v>21.0</v>
      </c>
      <c r="J1629" s="26" t="s">
        <v>30</v>
      </c>
      <c r="K1629" s="27">
        <v>1.0</v>
      </c>
      <c r="L1629" s="28" t="s">
        <v>31</v>
      </c>
      <c r="M1629" s="28">
        <v>16000.0</v>
      </c>
      <c r="N1629" s="29"/>
      <c r="O1629" s="30">
        <v>44496.0</v>
      </c>
      <c r="P1629" s="38" t="s">
        <v>1004</v>
      </c>
      <c r="Q1629" s="37"/>
      <c r="R1629" s="37"/>
      <c r="S1629" s="19"/>
      <c r="T1629" s="19"/>
      <c r="U1629" s="19"/>
      <c r="V1629" s="19"/>
      <c r="W1629" s="19"/>
      <c r="X1629" s="19"/>
      <c r="Y1629" s="19"/>
      <c r="Z1629" s="19"/>
      <c r="AA1629" s="19"/>
      <c r="AB1629" s="19"/>
      <c r="AC1629" s="19"/>
      <c r="AD1629" s="19"/>
      <c r="AE1629" s="19"/>
      <c r="AF1629" s="19"/>
      <c r="AG1629" s="19"/>
      <c r="AH1629" s="19"/>
      <c r="AI1629" s="19"/>
      <c r="AJ1629" s="19"/>
      <c r="AK1629" s="19"/>
      <c r="AL1629" s="19"/>
      <c r="AM1629" s="19"/>
      <c r="AN1629" s="19"/>
      <c r="AO1629" s="19"/>
      <c r="AP1629" s="19"/>
      <c r="AQ1629" s="19"/>
      <c r="AR1629" s="19"/>
      <c r="AS1629" s="19"/>
      <c r="AT1629" s="19"/>
      <c r="AU1629" s="19"/>
      <c r="AV1629" s="19"/>
      <c r="AW1629" s="19"/>
      <c r="AX1629" s="19"/>
      <c r="AY1629" s="19"/>
      <c r="AZ1629" s="19"/>
      <c r="BA1629" s="19"/>
      <c r="BB1629" s="19"/>
      <c r="BC1629" s="19"/>
      <c r="BD1629" s="19"/>
      <c r="BE1629" s="19"/>
      <c r="BF1629" s="19"/>
      <c r="BG1629" s="19"/>
      <c r="BH1629" s="19"/>
      <c r="BI1629" s="19"/>
      <c r="BJ1629" s="19"/>
      <c r="BK1629" s="19"/>
      <c r="BL1629" s="19"/>
      <c r="BM1629" s="19"/>
      <c r="BN1629" s="19"/>
      <c r="BO1629" s="19"/>
      <c r="BP1629" s="19"/>
      <c r="BQ1629" s="19"/>
      <c r="BR1629" s="19"/>
      <c r="BS1629" s="19"/>
      <c r="BT1629" s="19"/>
      <c r="BU1629" s="19"/>
      <c r="BV1629" s="19"/>
      <c r="BW1629" s="19"/>
      <c r="BX1629" s="19"/>
      <c r="BY1629" s="19"/>
      <c r="BZ1629" s="19"/>
    </row>
    <row r="1630" hidden="1">
      <c r="A1630" s="20" t="s">
        <v>7</v>
      </c>
      <c r="B1630" s="20" t="s">
        <v>22</v>
      </c>
      <c r="C1630" s="21">
        <v>560.0</v>
      </c>
      <c r="D1630" s="22">
        <v>44246.0</v>
      </c>
      <c r="E1630" s="23">
        <v>44485.0</v>
      </c>
      <c r="F1630" s="20" t="s">
        <v>84</v>
      </c>
      <c r="G1630" s="20" t="s">
        <v>24</v>
      </c>
      <c r="H1630" s="24">
        <v>2.0</v>
      </c>
      <c r="I1630" s="25">
        <v>239.0</v>
      </c>
      <c r="J1630" s="26" t="s">
        <v>34</v>
      </c>
      <c r="K1630" s="27">
        <v>0.0</v>
      </c>
      <c r="L1630" s="28" t="s">
        <v>35</v>
      </c>
      <c r="M1630" s="28">
        <v>150000.0</v>
      </c>
      <c r="N1630" s="29"/>
      <c r="O1630" s="30">
        <v>44267.0</v>
      </c>
      <c r="P1630" s="38" t="s">
        <v>1005</v>
      </c>
      <c r="Q1630" s="37"/>
      <c r="R1630" s="37"/>
      <c r="S1630" s="19"/>
      <c r="T1630" s="19"/>
      <c r="U1630" s="19"/>
      <c r="V1630" s="19"/>
      <c r="W1630" s="19"/>
      <c r="X1630" s="19"/>
      <c r="Y1630" s="19"/>
      <c r="Z1630" s="19"/>
      <c r="AA1630" s="19"/>
      <c r="AB1630" s="19"/>
      <c r="AC1630" s="19"/>
      <c r="AD1630" s="19"/>
      <c r="AE1630" s="19"/>
      <c r="AF1630" s="19"/>
      <c r="AG1630" s="19"/>
      <c r="AH1630" s="19"/>
      <c r="AI1630" s="19"/>
      <c r="AJ1630" s="19"/>
      <c r="AK1630" s="19"/>
      <c r="AL1630" s="19"/>
      <c r="AM1630" s="19"/>
      <c r="AN1630" s="19"/>
      <c r="AO1630" s="19"/>
      <c r="AP1630" s="19"/>
      <c r="AQ1630" s="19"/>
      <c r="AR1630" s="19"/>
      <c r="AS1630" s="19"/>
      <c r="AT1630" s="19"/>
      <c r="AU1630" s="19"/>
      <c r="AV1630" s="19"/>
      <c r="AW1630" s="19"/>
      <c r="AX1630" s="19"/>
      <c r="AY1630" s="19"/>
      <c r="AZ1630" s="19"/>
      <c r="BA1630" s="19"/>
      <c r="BB1630" s="19"/>
      <c r="BC1630" s="19"/>
      <c r="BD1630" s="19"/>
      <c r="BE1630" s="19"/>
      <c r="BF1630" s="19"/>
      <c r="BG1630" s="19"/>
      <c r="BH1630" s="19"/>
      <c r="BI1630" s="19"/>
      <c r="BJ1630" s="19"/>
      <c r="BK1630" s="19"/>
      <c r="BL1630" s="19"/>
      <c r="BM1630" s="19"/>
      <c r="BN1630" s="19"/>
      <c r="BO1630" s="19"/>
      <c r="BP1630" s="19"/>
      <c r="BQ1630" s="19"/>
      <c r="BR1630" s="19"/>
      <c r="BS1630" s="19"/>
      <c r="BT1630" s="19"/>
      <c r="BU1630" s="19"/>
      <c r="BV1630" s="19"/>
      <c r="BW1630" s="19"/>
      <c r="BX1630" s="19"/>
      <c r="BY1630" s="19"/>
      <c r="BZ1630" s="19"/>
    </row>
    <row r="1631">
      <c r="A1631" s="20" t="s">
        <v>7</v>
      </c>
      <c r="B1631" s="20" t="s">
        <v>33</v>
      </c>
      <c r="C1631" s="21">
        <v>905.0</v>
      </c>
      <c r="D1631" s="22">
        <v>43869.0</v>
      </c>
      <c r="E1631" s="23">
        <v>43902.0</v>
      </c>
      <c r="F1631" s="20" t="s">
        <v>87</v>
      </c>
      <c r="G1631" s="20" t="s">
        <v>29</v>
      </c>
      <c r="H1631" s="24">
        <v>1.0</v>
      </c>
      <c r="I1631" s="25">
        <v>32.0</v>
      </c>
      <c r="J1631" s="26" t="s">
        <v>34</v>
      </c>
      <c r="K1631" s="27">
        <v>0.0</v>
      </c>
      <c r="L1631" s="28" t="s">
        <v>35</v>
      </c>
      <c r="M1631" s="28">
        <v>50000.0</v>
      </c>
      <c r="N1631" s="29"/>
      <c r="O1631" s="30">
        <v>43887.0</v>
      </c>
      <c r="P1631" s="36" t="s">
        <v>1006</v>
      </c>
      <c r="Q1631" s="37"/>
      <c r="R1631" s="37"/>
      <c r="S1631" s="19"/>
      <c r="T1631" s="31">
        <f t="shared" ref="T1631:T1632" si="20">IF(ROUNDUP(MONTH(E1631)/3,0)-1=0,4,ROUNDUP(MONTH(E1631)/3,0)-1)</f>
        <v>4</v>
      </c>
      <c r="U1631" s="19"/>
      <c r="V1631" s="19"/>
      <c r="W1631" s="19"/>
      <c r="X1631" s="19"/>
      <c r="Y1631" s="19"/>
      <c r="Z1631" s="19"/>
      <c r="AA1631" s="19"/>
      <c r="AB1631" s="19"/>
      <c r="AC1631" s="19"/>
      <c r="AD1631" s="19"/>
      <c r="AE1631" s="19"/>
      <c r="AF1631" s="19"/>
      <c r="AG1631" s="19"/>
      <c r="AH1631" s="19"/>
      <c r="AI1631" s="19"/>
      <c r="AJ1631" s="19"/>
      <c r="AK1631" s="19"/>
      <c r="AL1631" s="19"/>
      <c r="AM1631" s="19"/>
      <c r="AN1631" s="19"/>
      <c r="AO1631" s="19"/>
      <c r="AP1631" s="19"/>
      <c r="AQ1631" s="19"/>
      <c r="AR1631" s="19"/>
      <c r="AS1631" s="19"/>
      <c r="AT1631" s="19"/>
      <c r="AU1631" s="19"/>
      <c r="AV1631" s="19"/>
      <c r="AW1631" s="19"/>
      <c r="AX1631" s="19"/>
      <c r="AY1631" s="19"/>
      <c r="AZ1631" s="19"/>
      <c r="BA1631" s="19"/>
      <c r="BB1631" s="19"/>
      <c r="BC1631" s="19"/>
      <c r="BD1631" s="19"/>
      <c r="BE1631" s="19"/>
      <c r="BF1631" s="19"/>
      <c r="BG1631" s="19"/>
      <c r="BH1631" s="19"/>
      <c r="BI1631" s="19"/>
      <c r="BJ1631" s="19"/>
      <c r="BK1631" s="19"/>
      <c r="BL1631" s="19"/>
      <c r="BM1631" s="19"/>
      <c r="BN1631" s="19"/>
      <c r="BO1631" s="19"/>
      <c r="BP1631" s="19"/>
      <c r="BQ1631" s="19"/>
      <c r="BR1631" s="19"/>
      <c r="BS1631" s="19"/>
      <c r="BT1631" s="19"/>
      <c r="BU1631" s="19"/>
      <c r="BV1631" s="19"/>
      <c r="BW1631" s="19"/>
      <c r="BX1631" s="19"/>
      <c r="BY1631" s="19"/>
      <c r="BZ1631" s="19"/>
    </row>
    <row r="1632">
      <c r="A1632" s="20" t="s">
        <v>5</v>
      </c>
      <c r="B1632" s="20" t="s">
        <v>51</v>
      </c>
      <c r="C1632" s="21">
        <v>497.0</v>
      </c>
      <c r="D1632" s="22">
        <v>43862.0</v>
      </c>
      <c r="E1632" s="23">
        <v>43897.0</v>
      </c>
      <c r="F1632" s="20" t="s">
        <v>87</v>
      </c>
      <c r="G1632" s="20" t="s">
        <v>29</v>
      </c>
      <c r="H1632" s="24">
        <v>1.0</v>
      </c>
      <c r="I1632" s="25">
        <v>34.0</v>
      </c>
      <c r="J1632" s="26" t="s">
        <v>30</v>
      </c>
      <c r="K1632" s="27">
        <v>1.0</v>
      </c>
      <c r="L1632" s="28" t="s">
        <v>31</v>
      </c>
      <c r="M1632" s="28">
        <v>30000.0</v>
      </c>
      <c r="N1632" s="29"/>
      <c r="O1632" s="30">
        <v>43882.0</v>
      </c>
      <c r="P1632" s="36" t="s">
        <v>94</v>
      </c>
      <c r="Q1632" s="37"/>
      <c r="R1632" s="37"/>
      <c r="S1632" s="19"/>
      <c r="T1632" s="31">
        <f t="shared" si="20"/>
        <v>4</v>
      </c>
      <c r="U1632" s="19"/>
      <c r="V1632" s="19"/>
      <c r="W1632" s="19"/>
      <c r="X1632" s="19"/>
      <c r="Y1632" s="19"/>
      <c r="Z1632" s="19"/>
      <c r="AA1632" s="19"/>
      <c r="AB1632" s="19"/>
      <c r="AC1632" s="19"/>
      <c r="AD1632" s="19"/>
      <c r="AE1632" s="19"/>
      <c r="AF1632" s="19"/>
      <c r="AG1632" s="19"/>
      <c r="AH1632" s="19"/>
      <c r="AI1632" s="19"/>
      <c r="AJ1632" s="19"/>
      <c r="AK1632" s="19"/>
      <c r="AL1632" s="19"/>
      <c r="AM1632" s="19"/>
      <c r="AN1632" s="19"/>
      <c r="AO1632" s="19"/>
      <c r="AP1632" s="19"/>
      <c r="AQ1632" s="19"/>
      <c r="AR1632" s="19"/>
      <c r="AS1632" s="19"/>
      <c r="AT1632" s="19"/>
      <c r="AU1632" s="19"/>
      <c r="AV1632" s="19"/>
      <c r="AW1632" s="19"/>
      <c r="AX1632" s="19"/>
      <c r="AY1632" s="19"/>
      <c r="AZ1632" s="19"/>
      <c r="BA1632" s="19"/>
      <c r="BB1632" s="19"/>
      <c r="BC1632" s="19"/>
      <c r="BD1632" s="19"/>
      <c r="BE1632" s="19"/>
      <c r="BF1632" s="19"/>
      <c r="BG1632" s="19"/>
      <c r="BH1632" s="19"/>
      <c r="BI1632" s="19"/>
      <c r="BJ1632" s="19"/>
      <c r="BK1632" s="19"/>
      <c r="BL1632" s="19"/>
      <c r="BM1632" s="19"/>
      <c r="BN1632" s="19"/>
      <c r="BO1632" s="19"/>
      <c r="BP1632" s="19"/>
      <c r="BQ1632" s="19"/>
      <c r="BR1632" s="19"/>
      <c r="BS1632" s="19"/>
      <c r="BT1632" s="19"/>
      <c r="BU1632" s="19"/>
      <c r="BV1632" s="19"/>
      <c r="BW1632" s="19"/>
      <c r="BX1632" s="19"/>
      <c r="BY1632" s="19"/>
      <c r="BZ1632" s="19"/>
    </row>
    <row r="1633" hidden="1">
      <c r="A1633" s="20" t="s">
        <v>7</v>
      </c>
      <c r="B1633" s="20" t="s">
        <v>51</v>
      </c>
      <c r="C1633" s="21">
        <v>508.0</v>
      </c>
      <c r="D1633" s="22">
        <v>44480.0</v>
      </c>
      <c r="E1633" s="23">
        <v>44486.0</v>
      </c>
      <c r="F1633" s="20" t="s">
        <v>84</v>
      </c>
      <c r="G1633" s="20" t="s">
        <v>24</v>
      </c>
      <c r="H1633" s="24">
        <v>2.0</v>
      </c>
      <c r="I1633" s="25">
        <v>6.0</v>
      </c>
      <c r="J1633" s="26" t="s">
        <v>34</v>
      </c>
      <c r="K1633" s="27">
        <v>0.0</v>
      </c>
      <c r="L1633" s="28" t="s">
        <v>35</v>
      </c>
      <c r="M1633" s="28">
        <v>200000.0</v>
      </c>
      <c r="N1633" s="33"/>
      <c r="O1633" s="33"/>
      <c r="P1633" s="38" t="s">
        <v>1007</v>
      </c>
      <c r="Q1633" s="37"/>
      <c r="R1633" s="37"/>
      <c r="S1633" s="19"/>
      <c r="T1633" s="19"/>
      <c r="U1633" s="19"/>
      <c r="V1633" s="19"/>
      <c r="W1633" s="19"/>
      <c r="X1633" s="19"/>
      <c r="Y1633" s="19"/>
      <c r="Z1633" s="19"/>
      <c r="AA1633" s="19"/>
      <c r="AB1633" s="19"/>
      <c r="AC1633" s="19"/>
      <c r="AD1633" s="19"/>
      <c r="AE1633" s="19"/>
      <c r="AF1633" s="19"/>
      <c r="AG1633" s="19"/>
      <c r="AH1633" s="19"/>
      <c r="AI1633" s="19"/>
      <c r="AJ1633" s="19"/>
      <c r="AK1633" s="19"/>
      <c r="AL1633" s="19"/>
      <c r="AM1633" s="19"/>
      <c r="AN1633" s="19"/>
      <c r="AO1633" s="19"/>
      <c r="AP1633" s="19"/>
      <c r="AQ1633" s="19"/>
      <c r="AR1633" s="19"/>
      <c r="AS1633" s="19"/>
      <c r="AT1633" s="19"/>
      <c r="AU1633" s="19"/>
      <c r="AV1633" s="19"/>
      <c r="AW1633" s="19"/>
      <c r="AX1633" s="19"/>
      <c r="AY1633" s="19"/>
      <c r="AZ1633" s="19"/>
      <c r="BA1633" s="19"/>
      <c r="BB1633" s="19"/>
      <c r="BC1633" s="19"/>
      <c r="BD1633" s="19"/>
      <c r="BE1633" s="19"/>
      <c r="BF1633" s="19"/>
      <c r="BG1633" s="19"/>
      <c r="BH1633" s="19"/>
      <c r="BI1633" s="19"/>
      <c r="BJ1633" s="19"/>
      <c r="BK1633" s="19"/>
      <c r="BL1633" s="19"/>
      <c r="BM1633" s="19"/>
      <c r="BN1633" s="19"/>
      <c r="BO1633" s="19"/>
      <c r="BP1633" s="19"/>
      <c r="BQ1633" s="19"/>
      <c r="BR1633" s="19"/>
      <c r="BS1633" s="19"/>
      <c r="BT1633" s="19"/>
      <c r="BU1633" s="19"/>
      <c r="BV1633" s="19"/>
      <c r="BW1633" s="19"/>
      <c r="BX1633" s="19"/>
      <c r="BY1633" s="19"/>
      <c r="BZ1633" s="19"/>
    </row>
    <row r="1634" hidden="1">
      <c r="A1634" s="20" t="s">
        <v>6</v>
      </c>
      <c r="B1634" s="20" t="s">
        <v>22</v>
      </c>
      <c r="C1634" s="21">
        <v>1926.0</v>
      </c>
      <c r="D1634" s="22">
        <v>44452.0</v>
      </c>
      <c r="E1634" s="23">
        <v>44486.0</v>
      </c>
      <c r="F1634" s="20" t="s">
        <v>84</v>
      </c>
      <c r="G1634" s="20" t="s">
        <v>24</v>
      </c>
      <c r="H1634" s="24">
        <v>2.0</v>
      </c>
      <c r="I1634" s="25">
        <v>34.0</v>
      </c>
      <c r="J1634" s="26" t="s">
        <v>30</v>
      </c>
      <c r="K1634" s="27">
        <v>1.0</v>
      </c>
      <c r="L1634" s="28" t="s">
        <v>31</v>
      </c>
      <c r="M1634" s="28">
        <v>220000.0</v>
      </c>
      <c r="N1634" s="29"/>
      <c r="O1634" s="30">
        <v>44267.0</v>
      </c>
      <c r="P1634" s="38" t="s">
        <v>1008</v>
      </c>
      <c r="Q1634" s="37"/>
      <c r="R1634" s="37"/>
      <c r="S1634" s="19"/>
      <c r="T1634" s="19"/>
      <c r="U1634" s="19"/>
      <c r="V1634" s="19"/>
      <c r="W1634" s="19"/>
      <c r="X1634" s="19"/>
      <c r="Y1634" s="19"/>
      <c r="Z1634" s="19"/>
      <c r="AA1634" s="19"/>
      <c r="AB1634" s="19"/>
      <c r="AC1634" s="19"/>
      <c r="AD1634" s="19"/>
      <c r="AE1634" s="19"/>
      <c r="AF1634" s="19"/>
      <c r="AG1634" s="19"/>
      <c r="AH1634" s="19"/>
      <c r="AI1634" s="19"/>
      <c r="AJ1634" s="19"/>
      <c r="AK1634" s="19"/>
      <c r="AL1634" s="19"/>
      <c r="AM1634" s="19"/>
      <c r="AN1634" s="19"/>
      <c r="AO1634" s="19"/>
      <c r="AP1634" s="19"/>
      <c r="AQ1634" s="19"/>
      <c r="AR1634" s="19"/>
      <c r="AS1634" s="19"/>
      <c r="AT1634" s="19"/>
      <c r="AU1634" s="19"/>
      <c r="AV1634" s="19"/>
      <c r="AW1634" s="19"/>
      <c r="AX1634" s="19"/>
      <c r="AY1634" s="19"/>
      <c r="AZ1634" s="19"/>
      <c r="BA1634" s="19"/>
      <c r="BB1634" s="19"/>
      <c r="BC1634" s="19"/>
      <c r="BD1634" s="19"/>
      <c r="BE1634" s="19"/>
      <c r="BF1634" s="19"/>
      <c r="BG1634" s="19"/>
      <c r="BH1634" s="19"/>
      <c r="BI1634" s="19"/>
      <c r="BJ1634" s="19"/>
      <c r="BK1634" s="19"/>
      <c r="BL1634" s="19"/>
      <c r="BM1634" s="19"/>
      <c r="BN1634" s="19"/>
      <c r="BO1634" s="19"/>
      <c r="BP1634" s="19"/>
      <c r="BQ1634" s="19"/>
      <c r="BR1634" s="19"/>
      <c r="BS1634" s="19"/>
      <c r="BT1634" s="19"/>
      <c r="BU1634" s="19"/>
      <c r="BV1634" s="19"/>
      <c r="BW1634" s="19"/>
      <c r="BX1634" s="19"/>
      <c r="BY1634" s="19"/>
      <c r="BZ1634" s="19"/>
    </row>
    <row r="1635" hidden="1">
      <c r="A1635" s="20" t="s">
        <v>7</v>
      </c>
      <c r="B1635" s="20" t="s">
        <v>22</v>
      </c>
      <c r="C1635" s="21">
        <v>509.0</v>
      </c>
      <c r="D1635" s="22">
        <v>44463.0</v>
      </c>
      <c r="E1635" s="23">
        <v>44487.0</v>
      </c>
      <c r="F1635" s="20" t="s">
        <v>84</v>
      </c>
      <c r="G1635" s="20" t="s">
        <v>24</v>
      </c>
      <c r="H1635" s="24">
        <v>2.0</v>
      </c>
      <c r="I1635" s="25">
        <v>214.0</v>
      </c>
      <c r="J1635" s="26" t="s">
        <v>25</v>
      </c>
      <c r="K1635" s="27">
        <v>0.1</v>
      </c>
      <c r="L1635" s="28" t="s">
        <v>26</v>
      </c>
      <c r="M1635" s="28">
        <v>150000.0</v>
      </c>
      <c r="N1635" s="29"/>
      <c r="O1635" s="30">
        <v>44498.0</v>
      </c>
      <c r="P1635" s="36" t="s">
        <v>1009</v>
      </c>
      <c r="Q1635" s="37"/>
      <c r="R1635" s="37"/>
      <c r="S1635" s="19"/>
      <c r="T1635" s="19"/>
      <c r="U1635" s="19"/>
      <c r="V1635" s="19"/>
      <c r="W1635" s="19"/>
      <c r="X1635" s="19"/>
      <c r="Y1635" s="19"/>
      <c r="Z1635" s="19"/>
      <c r="AA1635" s="19"/>
      <c r="AB1635" s="19"/>
      <c r="AC1635" s="19"/>
      <c r="AD1635" s="19"/>
      <c r="AE1635" s="19"/>
      <c r="AF1635" s="19"/>
      <c r="AG1635" s="19"/>
      <c r="AH1635" s="19"/>
      <c r="AI1635" s="19"/>
      <c r="AJ1635" s="19"/>
      <c r="AK1635" s="19"/>
      <c r="AL1635" s="19"/>
      <c r="AM1635" s="19"/>
      <c r="AN1635" s="19"/>
      <c r="AO1635" s="19"/>
      <c r="AP1635" s="19"/>
      <c r="AQ1635" s="19"/>
      <c r="AR1635" s="19"/>
      <c r="AS1635" s="19"/>
      <c r="AT1635" s="19"/>
      <c r="AU1635" s="19"/>
      <c r="AV1635" s="19"/>
      <c r="AW1635" s="19"/>
      <c r="AX1635" s="19"/>
      <c r="AY1635" s="19"/>
      <c r="AZ1635" s="19"/>
      <c r="BA1635" s="19"/>
      <c r="BB1635" s="19"/>
      <c r="BC1635" s="19"/>
      <c r="BD1635" s="19"/>
      <c r="BE1635" s="19"/>
      <c r="BF1635" s="19"/>
      <c r="BG1635" s="19"/>
      <c r="BH1635" s="19"/>
      <c r="BI1635" s="19"/>
      <c r="BJ1635" s="19"/>
      <c r="BK1635" s="19"/>
      <c r="BL1635" s="19"/>
      <c r="BM1635" s="19"/>
      <c r="BN1635" s="19"/>
      <c r="BO1635" s="19"/>
      <c r="BP1635" s="19"/>
      <c r="BQ1635" s="19"/>
      <c r="BR1635" s="19"/>
      <c r="BS1635" s="19"/>
      <c r="BT1635" s="19"/>
      <c r="BU1635" s="19"/>
      <c r="BV1635" s="19"/>
      <c r="BW1635" s="19"/>
      <c r="BX1635" s="19"/>
      <c r="BY1635" s="19"/>
      <c r="BZ1635" s="19"/>
    </row>
    <row r="1636" hidden="1">
      <c r="A1636" s="20" t="s">
        <v>5</v>
      </c>
      <c r="B1636" s="20" t="s">
        <v>22</v>
      </c>
      <c r="C1636" s="21">
        <v>574.0</v>
      </c>
      <c r="D1636" s="22">
        <v>44450.0</v>
      </c>
      <c r="E1636" s="23">
        <v>44487.0</v>
      </c>
      <c r="F1636" s="20" t="s">
        <v>84</v>
      </c>
      <c r="G1636" s="20" t="s">
        <v>24</v>
      </c>
      <c r="H1636" s="24">
        <v>2.0</v>
      </c>
      <c r="I1636" s="25">
        <v>37.0</v>
      </c>
      <c r="J1636" s="26" t="s">
        <v>30</v>
      </c>
      <c r="K1636" s="27">
        <v>1.0</v>
      </c>
      <c r="L1636" s="28" t="s">
        <v>31</v>
      </c>
      <c r="M1636" s="28">
        <v>15000.0</v>
      </c>
      <c r="N1636" s="29"/>
      <c r="O1636" s="30">
        <v>44238.0</v>
      </c>
      <c r="P1636" s="38" t="s">
        <v>1010</v>
      </c>
      <c r="Q1636" s="37"/>
      <c r="R1636" s="37"/>
      <c r="S1636" s="19"/>
      <c r="T1636" s="19"/>
      <c r="U1636" s="19"/>
      <c r="V1636" s="19"/>
      <c r="W1636" s="19"/>
      <c r="X1636" s="19"/>
      <c r="Y1636" s="19"/>
      <c r="Z1636" s="19"/>
      <c r="AA1636" s="19"/>
      <c r="AB1636" s="19"/>
      <c r="AC1636" s="19"/>
      <c r="AD1636" s="19"/>
      <c r="AE1636" s="19"/>
      <c r="AF1636" s="19"/>
      <c r="AG1636" s="19"/>
      <c r="AH1636" s="19"/>
      <c r="AI1636" s="19"/>
      <c r="AJ1636" s="19"/>
      <c r="AK1636" s="19"/>
      <c r="AL1636" s="19"/>
      <c r="AM1636" s="19"/>
      <c r="AN1636" s="19"/>
      <c r="AO1636" s="19"/>
      <c r="AP1636" s="19"/>
      <c r="AQ1636" s="19"/>
      <c r="AR1636" s="19"/>
      <c r="AS1636" s="19"/>
      <c r="AT1636" s="19"/>
      <c r="AU1636" s="19"/>
      <c r="AV1636" s="19"/>
      <c r="AW1636" s="19"/>
      <c r="AX1636" s="19"/>
      <c r="AY1636" s="19"/>
      <c r="AZ1636" s="19"/>
      <c r="BA1636" s="19"/>
      <c r="BB1636" s="19"/>
      <c r="BC1636" s="19"/>
      <c r="BD1636" s="19"/>
      <c r="BE1636" s="19"/>
      <c r="BF1636" s="19"/>
      <c r="BG1636" s="19"/>
      <c r="BH1636" s="19"/>
      <c r="BI1636" s="19"/>
      <c r="BJ1636" s="19"/>
      <c r="BK1636" s="19"/>
      <c r="BL1636" s="19"/>
      <c r="BM1636" s="19"/>
      <c r="BN1636" s="19"/>
      <c r="BO1636" s="19"/>
      <c r="BP1636" s="19"/>
      <c r="BQ1636" s="19"/>
      <c r="BR1636" s="19"/>
      <c r="BS1636" s="19"/>
      <c r="BT1636" s="19"/>
      <c r="BU1636" s="19"/>
      <c r="BV1636" s="19"/>
      <c r="BW1636" s="19"/>
      <c r="BX1636" s="19"/>
      <c r="BY1636" s="19"/>
      <c r="BZ1636" s="19"/>
    </row>
    <row r="1637" hidden="1">
      <c r="A1637" s="20" t="s">
        <v>6</v>
      </c>
      <c r="B1637" s="20" t="s">
        <v>33</v>
      </c>
      <c r="C1637" s="21">
        <v>1880.0</v>
      </c>
      <c r="D1637" s="22">
        <v>44434.0</v>
      </c>
      <c r="E1637" s="23">
        <v>44487.0</v>
      </c>
      <c r="F1637" s="20" t="s">
        <v>84</v>
      </c>
      <c r="G1637" s="20" t="s">
        <v>24</v>
      </c>
      <c r="H1637" s="24">
        <v>2.0</v>
      </c>
      <c r="I1637" s="25">
        <v>53.0</v>
      </c>
      <c r="J1637" s="26" t="s">
        <v>34</v>
      </c>
      <c r="K1637" s="27">
        <v>0.0</v>
      </c>
      <c r="L1637" s="28" t="s">
        <v>35</v>
      </c>
      <c r="M1637" s="28">
        <v>200000.0</v>
      </c>
      <c r="N1637" s="33"/>
      <c r="O1637" s="33"/>
      <c r="P1637" s="36" t="s">
        <v>1011</v>
      </c>
      <c r="Q1637" s="37"/>
      <c r="R1637" s="37"/>
      <c r="S1637" s="19"/>
      <c r="T1637" s="19"/>
      <c r="U1637" s="19"/>
      <c r="V1637" s="19"/>
      <c r="W1637" s="19"/>
      <c r="X1637" s="19"/>
      <c r="Y1637" s="19"/>
      <c r="Z1637" s="19"/>
      <c r="AA1637" s="19"/>
      <c r="AB1637" s="19"/>
      <c r="AC1637" s="19"/>
      <c r="AD1637" s="19"/>
      <c r="AE1637" s="19"/>
      <c r="AF1637" s="19"/>
      <c r="AG1637" s="19"/>
      <c r="AH1637" s="19"/>
      <c r="AI1637" s="19"/>
      <c r="AJ1637" s="19"/>
      <c r="AK1637" s="19"/>
      <c r="AL1637" s="19"/>
      <c r="AM1637" s="19"/>
      <c r="AN1637" s="19"/>
      <c r="AO1637" s="19"/>
      <c r="AP1637" s="19"/>
      <c r="AQ1637" s="19"/>
      <c r="AR1637" s="19"/>
      <c r="AS1637" s="19"/>
      <c r="AT1637" s="19"/>
      <c r="AU1637" s="19"/>
      <c r="AV1637" s="19"/>
      <c r="AW1637" s="19"/>
      <c r="AX1637" s="19"/>
      <c r="AY1637" s="19"/>
      <c r="AZ1637" s="19"/>
      <c r="BA1637" s="19"/>
      <c r="BB1637" s="19"/>
      <c r="BC1637" s="19"/>
      <c r="BD1637" s="19"/>
      <c r="BE1637" s="19"/>
      <c r="BF1637" s="19"/>
      <c r="BG1637" s="19"/>
      <c r="BH1637" s="19"/>
      <c r="BI1637" s="19"/>
      <c r="BJ1637" s="19"/>
      <c r="BK1637" s="19"/>
      <c r="BL1637" s="19"/>
      <c r="BM1637" s="19"/>
      <c r="BN1637" s="19"/>
      <c r="BO1637" s="19"/>
      <c r="BP1637" s="19"/>
      <c r="BQ1637" s="19"/>
      <c r="BR1637" s="19"/>
      <c r="BS1637" s="19"/>
      <c r="BT1637" s="19"/>
      <c r="BU1637" s="19"/>
      <c r="BV1637" s="19"/>
      <c r="BW1637" s="19"/>
      <c r="BX1637" s="19"/>
      <c r="BY1637" s="19"/>
      <c r="BZ1637" s="19"/>
    </row>
    <row r="1638" hidden="1">
      <c r="A1638" s="20" t="s">
        <v>6</v>
      </c>
      <c r="B1638" s="20" t="s">
        <v>33</v>
      </c>
      <c r="C1638" s="21">
        <v>1881.0</v>
      </c>
      <c r="D1638" s="22">
        <v>44434.0</v>
      </c>
      <c r="E1638" s="23">
        <v>44487.0</v>
      </c>
      <c r="F1638" s="20" t="s">
        <v>84</v>
      </c>
      <c r="G1638" s="20" t="s">
        <v>24</v>
      </c>
      <c r="H1638" s="24">
        <v>2.0</v>
      </c>
      <c r="I1638" s="25">
        <v>53.0</v>
      </c>
      <c r="J1638" s="26" t="s">
        <v>34</v>
      </c>
      <c r="K1638" s="27">
        <v>0.0</v>
      </c>
      <c r="L1638" s="28" t="s">
        <v>35</v>
      </c>
      <c r="M1638" s="28">
        <v>200000.0</v>
      </c>
      <c r="N1638" s="33"/>
      <c r="O1638" s="33"/>
      <c r="P1638" s="36" t="s">
        <v>1011</v>
      </c>
      <c r="Q1638" s="37"/>
      <c r="R1638" s="37"/>
      <c r="S1638" s="19"/>
      <c r="T1638" s="19"/>
      <c r="U1638" s="19"/>
      <c r="V1638" s="19"/>
      <c r="W1638" s="19"/>
      <c r="X1638" s="19"/>
      <c r="Y1638" s="19"/>
      <c r="Z1638" s="19"/>
      <c r="AA1638" s="19"/>
      <c r="AB1638" s="19"/>
      <c r="AC1638" s="19"/>
      <c r="AD1638" s="19"/>
      <c r="AE1638" s="19"/>
      <c r="AF1638" s="19"/>
      <c r="AG1638" s="19"/>
      <c r="AH1638" s="19"/>
      <c r="AI1638" s="19"/>
      <c r="AJ1638" s="19"/>
      <c r="AK1638" s="19"/>
      <c r="AL1638" s="19"/>
      <c r="AM1638" s="19"/>
      <c r="AN1638" s="19"/>
      <c r="AO1638" s="19"/>
      <c r="AP1638" s="19"/>
      <c r="AQ1638" s="19"/>
      <c r="AR1638" s="19"/>
      <c r="AS1638" s="19"/>
      <c r="AT1638" s="19"/>
      <c r="AU1638" s="19"/>
      <c r="AV1638" s="19"/>
      <c r="AW1638" s="19"/>
      <c r="AX1638" s="19"/>
      <c r="AY1638" s="19"/>
      <c r="AZ1638" s="19"/>
      <c r="BA1638" s="19"/>
      <c r="BB1638" s="19"/>
      <c r="BC1638" s="19"/>
      <c r="BD1638" s="19"/>
      <c r="BE1638" s="19"/>
      <c r="BF1638" s="19"/>
      <c r="BG1638" s="19"/>
      <c r="BH1638" s="19"/>
      <c r="BI1638" s="19"/>
      <c r="BJ1638" s="19"/>
      <c r="BK1638" s="19"/>
      <c r="BL1638" s="19"/>
      <c r="BM1638" s="19"/>
      <c r="BN1638" s="19"/>
      <c r="BO1638" s="19"/>
      <c r="BP1638" s="19"/>
      <c r="BQ1638" s="19"/>
      <c r="BR1638" s="19"/>
      <c r="BS1638" s="19"/>
      <c r="BT1638" s="19"/>
      <c r="BU1638" s="19"/>
      <c r="BV1638" s="19"/>
      <c r="BW1638" s="19"/>
      <c r="BX1638" s="19"/>
      <c r="BY1638" s="19"/>
      <c r="BZ1638" s="19"/>
    </row>
    <row r="1639" hidden="1">
      <c r="A1639" s="20" t="s">
        <v>5</v>
      </c>
      <c r="B1639" s="20" t="s">
        <v>33</v>
      </c>
      <c r="C1639" s="21">
        <v>987.0</v>
      </c>
      <c r="D1639" s="22">
        <v>44431.0</v>
      </c>
      <c r="E1639" s="23">
        <v>44487.0</v>
      </c>
      <c r="F1639" s="20" t="s">
        <v>84</v>
      </c>
      <c r="G1639" s="20" t="s">
        <v>24</v>
      </c>
      <c r="H1639" s="24">
        <v>2.0</v>
      </c>
      <c r="I1639" s="25">
        <v>56.0</v>
      </c>
      <c r="J1639" s="26" t="s">
        <v>30</v>
      </c>
      <c r="K1639" s="27">
        <v>1.0</v>
      </c>
      <c r="L1639" s="28" t="s">
        <v>31</v>
      </c>
      <c r="M1639" s="28">
        <v>15000.0</v>
      </c>
      <c r="N1639" s="29"/>
      <c r="O1639" s="30">
        <v>44491.0</v>
      </c>
      <c r="P1639" s="38" t="s">
        <v>1012</v>
      </c>
      <c r="Q1639" s="37"/>
      <c r="R1639" s="37"/>
      <c r="S1639" s="19"/>
      <c r="T1639" s="19"/>
      <c r="U1639" s="19"/>
      <c r="V1639" s="19"/>
      <c r="W1639" s="19"/>
      <c r="X1639" s="19"/>
      <c r="Y1639" s="19"/>
      <c r="Z1639" s="19"/>
      <c r="AA1639" s="19"/>
      <c r="AB1639" s="19"/>
      <c r="AC1639" s="19"/>
      <c r="AD1639" s="19"/>
      <c r="AE1639" s="19"/>
      <c r="AF1639" s="19"/>
      <c r="AG1639" s="19"/>
      <c r="AH1639" s="19"/>
      <c r="AI1639" s="19"/>
      <c r="AJ1639" s="19"/>
      <c r="AK1639" s="19"/>
      <c r="AL1639" s="19"/>
      <c r="AM1639" s="19"/>
      <c r="AN1639" s="19"/>
      <c r="AO1639" s="19"/>
      <c r="AP1639" s="19"/>
      <c r="AQ1639" s="19"/>
      <c r="AR1639" s="19"/>
      <c r="AS1639" s="19"/>
      <c r="AT1639" s="19"/>
      <c r="AU1639" s="19"/>
      <c r="AV1639" s="19"/>
      <c r="AW1639" s="19"/>
      <c r="AX1639" s="19"/>
      <c r="AY1639" s="19"/>
      <c r="AZ1639" s="19"/>
      <c r="BA1639" s="19"/>
      <c r="BB1639" s="19"/>
      <c r="BC1639" s="19"/>
      <c r="BD1639" s="19"/>
      <c r="BE1639" s="19"/>
      <c r="BF1639" s="19"/>
      <c r="BG1639" s="19"/>
      <c r="BH1639" s="19"/>
      <c r="BI1639" s="19"/>
      <c r="BJ1639" s="19"/>
      <c r="BK1639" s="19"/>
      <c r="BL1639" s="19"/>
      <c r="BM1639" s="19"/>
      <c r="BN1639" s="19"/>
      <c r="BO1639" s="19"/>
      <c r="BP1639" s="19"/>
      <c r="BQ1639" s="19"/>
      <c r="BR1639" s="19"/>
      <c r="BS1639" s="19"/>
      <c r="BT1639" s="19"/>
      <c r="BU1639" s="19"/>
      <c r="BV1639" s="19"/>
      <c r="BW1639" s="19"/>
      <c r="BX1639" s="19"/>
      <c r="BY1639" s="19"/>
      <c r="BZ1639" s="19"/>
    </row>
    <row r="1640" hidden="1">
      <c r="A1640" s="20" t="s">
        <v>5</v>
      </c>
      <c r="B1640" s="20" t="s">
        <v>22</v>
      </c>
      <c r="C1640" s="21">
        <v>620.0</v>
      </c>
      <c r="D1640" s="22">
        <v>44361.0</v>
      </c>
      <c r="E1640" s="23">
        <v>44487.0</v>
      </c>
      <c r="F1640" s="20" t="s">
        <v>84</v>
      </c>
      <c r="G1640" s="20" t="s">
        <v>24</v>
      </c>
      <c r="H1640" s="24">
        <v>2.0</v>
      </c>
      <c r="I1640" s="25">
        <v>126.0</v>
      </c>
      <c r="J1640" s="26" t="s">
        <v>34</v>
      </c>
      <c r="K1640" s="27">
        <v>0.0</v>
      </c>
      <c r="L1640" s="28" t="s">
        <v>35</v>
      </c>
      <c r="M1640" s="28">
        <v>0.0</v>
      </c>
      <c r="N1640" s="29"/>
      <c r="O1640" s="30">
        <v>44427.0</v>
      </c>
      <c r="P1640" s="38" t="s">
        <v>1013</v>
      </c>
      <c r="Q1640" s="37"/>
      <c r="R1640" s="37"/>
      <c r="S1640" s="19"/>
      <c r="T1640" s="19"/>
      <c r="U1640" s="19"/>
      <c r="V1640" s="19"/>
      <c r="W1640" s="19"/>
      <c r="X1640" s="19"/>
      <c r="Y1640" s="19"/>
      <c r="Z1640" s="19"/>
      <c r="AA1640" s="19"/>
      <c r="AB1640" s="19"/>
      <c r="AC1640" s="19"/>
      <c r="AD1640" s="19"/>
      <c r="AE1640" s="19"/>
      <c r="AF1640" s="19"/>
      <c r="AG1640" s="19"/>
      <c r="AH1640" s="19"/>
      <c r="AI1640" s="19"/>
      <c r="AJ1640" s="19"/>
      <c r="AK1640" s="19"/>
      <c r="AL1640" s="19"/>
      <c r="AM1640" s="19"/>
      <c r="AN1640" s="19"/>
      <c r="AO1640" s="19"/>
      <c r="AP1640" s="19"/>
      <c r="AQ1640" s="19"/>
      <c r="AR1640" s="19"/>
      <c r="AS1640" s="19"/>
      <c r="AT1640" s="19"/>
      <c r="AU1640" s="19"/>
      <c r="AV1640" s="19"/>
      <c r="AW1640" s="19"/>
      <c r="AX1640" s="19"/>
      <c r="AY1640" s="19"/>
      <c r="AZ1640" s="19"/>
      <c r="BA1640" s="19"/>
      <c r="BB1640" s="19"/>
      <c r="BC1640" s="19"/>
      <c r="BD1640" s="19"/>
      <c r="BE1640" s="19"/>
      <c r="BF1640" s="19"/>
      <c r="BG1640" s="19"/>
      <c r="BH1640" s="19"/>
      <c r="BI1640" s="19"/>
      <c r="BJ1640" s="19"/>
      <c r="BK1640" s="19"/>
      <c r="BL1640" s="19"/>
      <c r="BM1640" s="19"/>
      <c r="BN1640" s="19"/>
      <c r="BO1640" s="19"/>
      <c r="BP1640" s="19"/>
      <c r="BQ1640" s="19"/>
      <c r="BR1640" s="19"/>
      <c r="BS1640" s="19"/>
      <c r="BT1640" s="19"/>
      <c r="BU1640" s="19"/>
      <c r="BV1640" s="19"/>
      <c r="BW1640" s="19"/>
      <c r="BX1640" s="19"/>
      <c r="BY1640" s="19"/>
      <c r="BZ1640" s="19"/>
    </row>
    <row r="1641" hidden="1">
      <c r="A1641" s="20" t="s">
        <v>5</v>
      </c>
      <c r="B1641" s="20" t="s">
        <v>22</v>
      </c>
      <c r="C1641" s="21">
        <v>658.0</v>
      </c>
      <c r="D1641" s="22">
        <v>44354.0</v>
      </c>
      <c r="E1641" s="23">
        <v>44487.0</v>
      </c>
      <c r="F1641" s="20" t="s">
        <v>84</v>
      </c>
      <c r="G1641" s="20" t="s">
        <v>24</v>
      </c>
      <c r="H1641" s="24">
        <v>2.0</v>
      </c>
      <c r="I1641" s="25">
        <v>133.0</v>
      </c>
      <c r="J1641" s="26" t="s">
        <v>30</v>
      </c>
      <c r="K1641" s="27">
        <v>1.0</v>
      </c>
      <c r="L1641" s="28" t="s">
        <v>31</v>
      </c>
      <c r="M1641" s="28">
        <v>50000.0</v>
      </c>
      <c r="N1641" s="29"/>
      <c r="O1641" s="30">
        <v>44199.0</v>
      </c>
      <c r="P1641" s="38" t="s">
        <v>1014</v>
      </c>
      <c r="Q1641" s="37"/>
      <c r="R1641" s="37"/>
      <c r="S1641" s="19"/>
      <c r="T1641" s="19"/>
      <c r="U1641" s="19"/>
      <c r="V1641" s="19"/>
      <c r="W1641" s="19"/>
      <c r="X1641" s="19"/>
      <c r="Y1641" s="19"/>
      <c r="Z1641" s="19"/>
      <c r="AA1641" s="19"/>
      <c r="AB1641" s="19"/>
      <c r="AC1641" s="19"/>
      <c r="AD1641" s="19"/>
      <c r="AE1641" s="19"/>
      <c r="AF1641" s="19"/>
      <c r="AG1641" s="19"/>
      <c r="AH1641" s="19"/>
      <c r="AI1641" s="19"/>
      <c r="AJ1641" s="19"/>
      <c r="AK1641" s="19"/>
      <c r="AL1641" s="19"/>
      <c r="AM1641" s="19"/>
      <c r="AN1641" s="19"/>
      <c r="AO1641" s="19"/>
      <c r="AP1641" s="19"/>
      <c r="AQ1641" s="19"/>
      <c r="AR1641" s="19"/>
      <c r="AS1641" s="19"/>
      <c r="AT1641" s="19"/>
      <c r="AU1641" s="19"/>
      <c r="AV1641" s="19"/>
      <c r="AW1641" s="19"/>
      <c r="AX1641" s="19"/>
      <c r="AY1641" s="19"/>
      <c r="AZ1641" s="19"/>
      <c r="BA1641" s="19"/>
      <c r="BB1641" s="19"/>
      <c r="BC1641" s="19"/>
      <c r="BD1641" s="19"/>
      <c r="BE1641" s="19"/>
      <c r="BF1641" s="19"/>
      <c r="BG1641" s="19"/>
      <c r="BH1641" s="19"/>
      <c r="BI1641" s="19"/>
      <c r="BJ1641" s="19"/>
      <c r="BK1641" s="19"/>
      <c r="BL1641" s="19"/>
      <c r="BM1641" s="19"/>
      <c r="BN1641" s="19"/>
      <c r="BO1641" s="19"/>
      <c r="BP1641" s="19"/>
      <c r="BQ1641" s="19"/>
      <c r="BR1641" s="19"/>
      <c r="BS1641" s="19"/>
      <c r="BT1641" s="19"/>
      <c r="BU1641" s="19"/>
      <c r="BV1641" s="19"/>
      <c r="BW1641" s="19"/>
      <c r="BX1641" s="19"/>
      <c r="BY1641" s="19"/>
      <c r="BZ1641" s="19"/>
    </row>
    <row r="1642">
      <c r="A1642" s="20" t="s">
        <v>5</v>
      </c>
      <c r="B1642" s="20" t="s">
        <v>33</v>
      </c>
      <c r="C1642" s="21">
        <v>1074.0</v>
      </c>
      <c r="D1642" s="22">
        <v>43891.0</v>
      </c>
      <c r="E1642" s="23">
        <v>43896.0</v>
      </c>
      <c r="F1642" s="20" t="s">
        <v>87</v>
      </c>
      <c r="G1642" s="20" t="s">
        <v>29</v>
      </c>
      <c r="H1642" s="24">
        <v>1.0</v>
      </c>
      <c r="I1642" s="25">
        <v>5.0</v>
      </c>
      <c r="J1642" s="26" t="s">
        <v>30</v>
      </c>
      <c r="K1642" s="27">
        <v>1.0</v>
      </c>
      <c r="L1642" s="28" t="s">
        <v>31</v>
      </c>
      <c r="M1642" s="28">
        <v>15000.0</v>
      </c>
      <c r="N1642" s="33"/>
      <c r="O1642" s="33"/>
      <c r="P1642" s="36" t="s">
        <v>1015</v>
      </c>
      <c r="Q1642" s="37"/>
      <c r="R1642" s="37"/>
      <c r="S1642" s="19"/>
      <c r="T1642" s="31">
        <f>IF(ROUNDUP(MONTH(E1642)/3,0)-1=0,4,ROUNDUP(MONTH(E1642)/3,0)-1)</f>
        <v>4</v>
      </c>
      <c r="U1642" s="19"/>
      <c r="V1642" s="19"/>
      <c r="W1642" s="19"/>
      <c r="X1642" s="19"/>
      <c r="Y1642" s="19"/>
      <c r="Z1642" s="19"/>
      <c r="AA1642" s="19"/>
      <c r="AB1642" s="19"/>
      <c r="AC1642" s="19"/>
      <c r="AD1642" s="19"/>
      <c r="AE1642" s="19"/>
      <c r="AF1642" s="19"/>
      <c r="AG1642" s="19"/>
      <c r="AH1642" s="19"/>
      <c r="AI1642" s="19"/>
      <c r="AJ1642" s="19"/>
      <c r="AK1642" s="19"/>
      <c r="AL1642" s="19"/>
      <c r="AM1642" s="19"/>
      <c r="AN1642" s="19"/>
      <c r="AO1642" s="19"/>
      <c r="AP1642" s="19"/>
      <c r="AQ1642" s="19"/>
      <c r="AR1642" s="19"/>
      <c r="AS1642" s="19"/>
      <c r="AT1642" s="19"/>
      <c r="AU1642" s="19"/>
      <c r="AV1642" s="19"/>
      <c r="AW1642" s="19"/>
      <c r="AX1642" s="19"/>
      <c r="AY1642" s="19"/>
      <c r="AZ1642" s="19"/>
      <c r="BA1642" s="19"/>
      <c r="BB1642" s="19"/>
      <c r="BC1642" s="19"/>
      <c r="BD1642" s="19"/>
      <c r="BE1642" s="19"/>
      <c r="BF1642" s="19"/>
      <c r="BG1642" s="19"/>
      <c r="BH1642" s="19"/>
      <c r="BI1642" s="19"/>
      <c r="BJ1642" s="19"/>
      <c r="BK1642" s="19"/>
      <c r="BL1642" s="19"/>
      <c r="BM1642" s="19"/>
      <c r="BN1642" s="19"/>
      <c r="BO1642" s="19"/>
      <c r="BP1642" s="19"/>
      <c r="BQ1642" s="19"/>
      <c r="BR1642" s="19"/>
      <c r="BS1642" s="19"/>
      <c r="BT1642" s="19"/>
      <c r="BU1642" s="19"/>
      <c r="BV1642" s="19"/>
      <c r="BW1642" s="19"/>
      <c r="BX1642" s="19"/>
      <c r="BY1642" s="19"/>
      <c r="BZ1642" s="19"/>
    </row>
    <row r="1643" hidden="1">
      <c r="A1643" s="20" t="s">
        <v>5</v>
      </c>
      <c r="B1643" s="20" t="s">
        <v>22</v>
      </c>
      <c r="C1643" s="21">
        <v>1316.0</v>
      </c>
      <c r="D1643" s="22">
        <v>44476.0</v>
      </c>
      <c r="E1643" s="23">
        <v>44490.0</v>
      </c>
      <c r="F1643" s="20" t="s">
        <v>84</v>
      </c>
      <c r="G1643" s="20" t="s">
        <v>24</v>
      </c>
      <c r="H1643" s="24">
        <v>2.0</v>
      </c>
      <c r="I1643" s="25">
        <v>14.0</v>
      </c>
      <c r="J1643" s="26" t="s">
        <v>30</v>
      </c>
      <c r="K1643" s="27">
        <v>1.0</v>
      </c>
      <c r="L1643" s="28" t="s">
        <v>31</v>
      </c>
      <c r="M1643" s="28">
        <v>35000.0</v>
      </c>
      <c r="N1643" s="29"/>
      <c r="O1643" s="30">
        <v>44519.0</v>
      </c>
      <c r="P1643" s="38" t="s">
        <v>1016</v>
      </c>
      <c r="Q1643" s="37"/>
      <c r="R1643" s="37"/>
      <c r="S1643" s="19"/>
      <c r="T1643" s="19"/>
      <c r="U1643" s="19"/>
      <c r="V1643" s="19"/>
      <c r="W1643" s="19"/>
      <c r="X1643" s="19"/>
      <c r="Y1643" s="19"/>
      <c r="Z1643" s="19"/>
      <c r="AA1643" s="19"/>
      <c r="AB1643" s="19"/>
      <c r="AC1643" s="19"/>
      <c r="AD1643" s="19"/>
      <c r="AE1643" s="19"/>
      <c r="AF1643" s="19"/>
      <c r="AG1643" s="19"/>
      <c r="AH1643" s="19"/>
      <c r="AI1643" s="19"/>
      <c r="AJ1643" s="19"/>
      <c r="AK1643" s="19"/>
      <c r="AL1643" s="19"/>
      <c r="AM1643" s="19"/>
      <c r="AN1643" s="19"/>
      <c r="AO1643" s="19"/>
      <c r="AP1643" s="19"/>
      <c r="AQ1643" s="19"/>
      <c r="AR1643" s="19"/>
      <c r="AS1643" s="19"/>
      <c r="AT1643" s="19"/>
      <c r="AU1643" s="19"/>
      <c r="AV1643" s="19"/>
      <c r="AW1643" s="19"/>
      <c r="AX1643" s="19"/>
      <c r="AY1643" s="19"/>
      <c r="AZ1643" s="19"/>
      <c r="BA1643" s="19"/>
      <c r="BB1643" s="19"/>
      <c r="BC1643" s="19"/>
      <c r="BD1643" s="19"/>
      <c r="BE1643" s="19"/>
      <c r="BF1643" s="19"/>
      <c r="BG1643" s="19"/>
      <c r="BH1643" s="19"/>
      <c r="BI1643" s="19"/>
      <c r="BJ1643" s="19"/>
      <c r="BK1643" s="19"/>
      <c r="BL1643" s="19"/>
      <c r="BM1643" s="19"/>
      <c r="BN1643" s="19"/>
      <c r="BO1643" s="19"/>
      <c r="BP1643" s="19"/>
      <c r="BQ1643" s="19"/>
      <c r="BR1643" s="19"/>
      <c r="BS1643" s="19"/>
      <c r="BT1643" s="19"/>
      <c r="BU1643" s="19"/>
      <c r="BV1643" s="19"/>
      <c r="BW1643" s="19"/>
      <c r="BX1643" s="19"/>
      <c r="BY1643" s="19"/>
      <c r="BZ1643" s="19"/>
    </row>
    <row r="1644" hidden="1">
      <c r="A1644" s="20" t="s">
        <v>7</v>
      </c>
      <c r="B1644" s="20" t="s">
        <v>22</v>
      </c>
      <c r="C1644" s="21">
        <v>1343.0</v>
      </c>
      <c r="D1644" s="22">
        <v>44476.0</v>
      </c>
      <c r="E1644" s="23">
        <v>44490.0</v>
      </c>
      <c r="F1644" s="20" t="s">
        <v>84</v>
      </c>
      <c r="G1644" s="20" t="s">
        <v>24</v>
      </c>
      <c r="H1644" s="24">
        <v>2.0</v>
      </c>
      <c r="I1644" s="25">
        <v>14.0</v>
      </c>
      <c r="J1644" s="26" t="s">
        <v>30</v>
      </c>
      <c r="K1644" s="27">
        <v>1.0</v>
      </c>
      <c r="L1644" s="28" t="s">
        <v>31</v>
      </c>
      <c r="M1644" s="28">
        <v>55000.0</v>
      </c>
      <c r="N1644" s="29"/>
      <c r="O1644" s="30">
        <v>44490.0</v>
      </c>
      <c r="P1644" s="38" t="s">
        <v>1017</v>
      </c>
      <c r="Q1644" s="37"/>
      <c r="R1644" s="37"/>
      <c r="S1644" s="19"/>
      <c r="T1644" s="19"/>
      <c r="U1644" s="19"/>
      <c r="V1644" s="19"/>
      <c r="W1644" s="19"/>
      <c r="X1644" s="19"/>
      <c r="Y1644" s="19"/>
      <c r="Z1644" s="19"/>
      <c r="AA1644" s="19"/>
      <c r="AB1644" s="19"/>
      <c r="AC1644" s="19"/>
      <c r="AD1644" s="19"/>
      <c r="AE1644" s="19"/>
      <c r="AF1644" s="19"/>
      <c r="AG1644" s="19"/>
      <c r="AH1644" s="19"/>
      <c r="AI1644" s="19"/>
      <c r="AJ1644" s="19"/>
      <c r="AK1644" s="19"/>
      <c r="AL1644" s="19"/>
      <c r="AM1644" s="19"/>
      <c r="AN1644" s="19"/>
      <c r="AO1644" s="19"/>
      <c r="AP1644" s="19"/>
      <c r="AQ1644" s="19"/>
      <c r="AR1644" s="19"/>
      <c r="AS1644" s="19"/>
      <c r="AT1644" s="19"/>
      <c r="AU1644" s="19"/>
      <c r="AV1644" s="19"/>
      <c r="AW1644" s="19"/>
      <c r="AX1644" s="19"/>
      <c r="AY1644" s="19"/>
      <c r="AZ1644" s="19"/>
      <c r="BA1644" s="19"/>
      <c r="BB1644" s="19"/>
      <c r="BC1644" s="19"/>
      <c r="BD1644" s="19"/>
      <c r="BE1644" s="19"/>
      <c r="BF1644" s="19"/>
      <c r="BG1644" s="19"/>
      <c r="BH1644" s="19"/>
      <c r="BI1644" s="19"/>
      <c r="BJ1644" s="19"/>
      <c r="BK1644" s="19"/>
      <c r="BL1644" s="19"/>
      <c r="BM1644" s="19"/>
      <c r="BN1644" s="19"/>
      <c r="BO1644" s="19"/>
      <c r="BP1644" s="19"/>
      <c r="BQ1644" s="19"/>
      <c r="BR1644" s="19"/>
      <c r="BS1644" s="19"/>
      <c r="BT1644" s="19"/>
      <c r="BU1644" s="19"/>
      <c r="BV1644" s="19"/>
      <c r="BW1644" s="19"/>
      <c r="BX1644" s="19"/>
      <c r="BY1644" s="19"/>
      <c r="BZ1644" s="19"/>
    </row>
    <row r="1645" hidden="1">
      <c r="A1645" s="20" t="s">
        <v>5</v>
      </c>
      <c r="B1645" s="20" t="s">
        <v>38</v>
      </c>
      <c r="C1645" s="21">
        <v>1187.0</v>
      </c>
      <c r="D1645" s="22">
        <v>44393.0</v>
      </c>
      <c r="E1645" s="23">
        <v>44490.0</v>
      </c>
      <c r="F1645" s="20" t="s">
        <v>84</v>
      </c>
      <c r="G1645" s="20" t="s">
        <v>24</v>
      </c>
      <c r="H1645" s="24">
        <v>2.0</v>
      </c>
      <c r="I1645" s="25">
        <v>97.0</v>
      </c>
      <c r="J1645" s="26" t="s">
        <v>34</v>
      </c>
      <c r="K1645" s="27">
        <v>0.0</v>
      </c>
      <c r="L1645" s="28" t="s">
        <v>35</v>
      </c>
      <c r="M1645" s="28">
        <v>7500.0</v>
      </c>
      <c r="N1645" s="29"/>
      <c r="O1645" s="30">
        <v>44471.0</v>
      </c>
      <c r="P1645" s="36" t="s">
        <v>1018</v>
      </c>
      <c r="Q1645" s="37"/>
      <c r="R1645" s="37"/>
      <c r="S1645" s="19"/>
      <c r="T1645" s="19"/>
      <c r="U1645" s="19"/>
      <c r="V1645" s="19"/>
      <c r="W1645" s="19"/>
      <c r="X1645" s="19"/>
      <c r="Y1645" s="19"/>
      <c r="Z1645" s="19"/>
      <c r="AA1645" s="19"/>
      <c r="AB1645" s="19"/>
      <c r="AC1645" s="19"/>
      <c r="AD1645" s="19"/>
      <c r="AE1645" s="19"/>
      <c r="AF1645" s="19"/>
      <c r="AG1645" s="19"/>
      <c r="AH1645" s="19"/>
      <c r="AI1645" s="19"/>
      <c r="AJ1645" s="19"/>
      <c r="AK1645" s="19"/>
      <c r="AL1645" s="19"/>
      <c r="AM1645" s="19"/>
      <c r="AN1645" s="19"/>
      <c r="AO1645" s="19"/>
      <c r="AP1645" s="19"/>
      <c r="AQ1645" s="19"/>
      <c r="AR1645" s="19"/>
      <c r="AS1645" s="19"/>
      <c r="AT1645" s="19"/>
      <c r="AU1645" s="19"/>
      <c r="AV1645" s="19"/>
      <c r="AW1645" s="19"/>
      <c r="AX1645" s="19"/>
      <c r="AY1645" s="19"/>
      <c r="AZ1645" s="19"/>
      <c r="BA1645" s="19"/>
      <c r="BB1645" s="19"/>
      <c r="BC1645" s="19"/>
      <c r="BD1645" s="19"/>
      <c r="BE1645" s="19"/>
      <c r="BF1645" s="19"/>
      <c r="BG1645" s="19"/>
      <c r="BH1645" s="19"/>
      <c r="BI1645" s="19"/>
      <c r="BJ1645" s="19"/>
      <c r="BK1645" s="19"/>
      <c r="BL1645" s="19"/>
      <c r="BM1645" s="19"/>
      <c r="BN1645" s="19"/>
      <c r="BO1645" s="19"/>
      <c r="BP1645" s="19"/>
      <c r="BQ1645" s="19"/>
      <c r="BR1645" s="19"/>
      <c r="BS1645" s="19"/>
      <c r="BT1645" s="19"/>
      <c r="BU1645" s="19"/>
      <c r="BV1645" s="19"/>
      <c r="BW1645" s="19"/>
      <c r="BX1645" s="19"/>
      <c r="BY1645" s="19"/>
      <c r="BZ1645" s="19"/>
    </row>
    <row r="1646">
      <c r="A1646" s="20" t="s">
        <v>7</v>
      </c>
      <c r="B1646" s="20" t="s">
        <v>51</v>
      </c>
      <c r="C1646" s="21">
        <v>389.0</v>
      </c>
      <c r="D1646" s="22">
        <v>43884.0</v>
      </c>
      <c r="E1646" s="23">
        <v>43892.0</v>
      </c>
      <c r="F1646" s="20" t="s">
        <v>87</v>
      </c>
      <c r="G1646" s="20" t="s">
        <v>29</v>
      </c>
      <c r="H1646" s="24">
        <v>1.0</v>
      </c>
      <c r="I1646" s="25">
        <v>7.0</v>
      </c>
      <c r="J1646" s="26" t="s">
        <v>34</v>
      </c>
      <c r="K1646" s="27">
        <v>0.0</v>
      </c>
      <c r="L1646" s="28" t="s">
        <v>35</v>
      </c>
      <c r="M1646" s="28">
        <v>20000.0</v>
      </c>
      <c r="N1646" s="29"/>
      <c r="O1646" s="30">
        <v>43852.0</v>
      </c>
      <c r="P1646" s="36" t="s">
        <v>1019</v>
      </c>
      <c r="Q1646" s="37"/>
      <c r="R1646" s="37"/>
      <c r="S1646" s="19"/>
      <c r="T1646" s="31">
        <f>IF(ROUNDUP(MONTH(E1646)/3,0)-1=0,4,ROUNDUP(MONTH(E1646)/3,0)-1)</f>
        <v>4</v>
      </c>
      <c r="U1646" s="19"/>
      <c r="V1646" s="19"/>
      <c r="W1646" s="19"/>
      <c r="X1646" s="19"/>
      <c r="Y1646" s="19"/>
      <c r="Z1646" s="19"/>
      <c r="AA1646" s="19"/>
      <c r="AB1646" s="19"/>
      <c r="AC1646" s="19"/>
      <c r="AD1646" s="19"/>
      <c r="AE1646" s="19"/>
      <c r="AF1646" s="19"/>
      <c r="AG1646" s="19"/>
      <c r="AH1646" s="19"/>
      <c r="AI1646" s="19"/>
      <c r="AJ1646" s="19"/>
      <c r="AK1646" s="19"/>
      <c r="AL1646" s="19"/>
      <c r="AM1646" s="19"/>
      <c r="AN1646" s="19"/>
      <c r="AO1646" s="19"/>
      <c r="AP1646" s="19"/>
      <c r="AQ1646" s="19"/>
      <c r="AR1646" s="19"/>
      <c r="AS1646" s="19"/>
      <c r="AT1646" s="19"/>
      <c r="AU1646" s="19"/>
      <c r="AV1646" s="19"/>
      <c r="AW1646" s="19"/>
      <c r="AX1646" s="19"/>
      <c r="AY1646" s="19"/>
      <c r="AZ1646" s="19"/>
      <c r="BA1646" s="19"/>
      <c r="BB1646" s="19"/>
      <c r="BC1646" s="19"/>
      <c r="BD1646" s="19"/>
      <c r="BE1646" s="19"/>
      <c r="BF1646" s="19"/>
      <c r="BG1646" s="19"/>
      <c r="BH1646" s="19"/>
      <c r="BI1646" s="19"/>
      <c r="BJ1646" s="19"/>
      <c r="BK1646" s="19"/>
      <c r="BL1646" s="19"/>
      <c r="BM1646" s="19"/>
      <c r="BN1646" s="19"/>
      <c r="BO1646" s="19"/>
      <c r="BP1646" s="19"/>
      <c r="BQ1646" s="19"/>
      <c r="BR1646" s="19"/>
      <c r="BS1646" s="19"/>
      <c r="BT1646" s="19"/>
      <c r="BU1646" s="19"/>
      <c r="BV1646" s="19"/>
      <c r="BW1646" s="19"/>
      <c r="BX1646" s="19"/>
      <c r="BY1646" s="19"/>
      <c r="BZ1646" s="19"/>
    </row>
    <row r="1647" hidden="1">
      <c r="A1647" s="20" t="s">
        <v>7</v>
      </c>
      <c r="B1647" s="20" t="s">
        <v>74</v>
      </c>
      <c r="C1647" s="21">
        <v>165.0</v>
      </c>
      <c r="D1647" s="22">
        <v>44330.0</v>
      </c>
      <c r="E1647" s="23">
        <v>44491.0</v>
      </c>
      <c r="F1647" s="20" t="s">
        <v>84</v>
      </c>
      <c r="G1647" s="20" t="s">
        <v>24</v>
      </c>
      <c r="H1647" s="24">
        <v>2.0</v>
      </c>
      <c r="I1647" s="25">
        <v>161.0</v>
      </c>
      <c r="J1647" s="26" t="s">
        <v>34</v>
      </c>
      <c r="K1647" s="27">
        <v>0.0</v>
      </c>
      <c r="L1647" s="28" t="s">
        <v>35</v>
      </c>
      <c r="M1647" s="28">
        <v>150000.0</v>
      </c>
      <c r="N1647" s="33"/>
      <c r="O1647" s="33"/>
      <c r="P1647" s="36" t="s">
        <v>1020</v>
      </c>
      <c r="Q1647" s="37"/>
      <c r="R1647" s="37"/>
      <c r="S1647" s="19"/>
      <c r="T1647" s="19"/>
      <c r="U1647" s="19"/>
      <c r="V1647" s="19"/>
      <c r="W1647" s="19"/>
      <c r="X1647" s="19"/>
      <c r="Y1647" s="19"/>
      <c r="Z1647" s="19"/>
      <c r="AA1647" s="19"/>
      <c r="AB1647" s="19"/>
      <c r="AC1647" s="19"/>
      <c r="AD1647" s="19"/>
      <c r="AE1647" s="19"/>
      <c r="AF1647" s="19"/>
      <c r="AG1647" s="19"/>
      <c r="AH1647" s="19"/>
      <c r="AI1647" s="19"/>
      <c r="AJ1647" s="19"/>
      <c r="AK1647" s="19"/>
      <c r="AL1647" s="19"/>
      <c r="AM1647" s="19"/>
      <c r="AN1647" s="19"/>
      <c r="AO1647" s="19"/>
      <c r="AP1647" s="19"/>
      <c r="AQ1647" s="19"/>
      <c r="AR1647" s="19"/>
      <c r="AS1647" s="19"/>
      <c r="AT1647" s="19"/>
      <c r="AU1647" s="19"/>
      <c r="AV1647" s="19"/>
      <c r="AW1647" s="19"/>
      <c r="AX1647" s="19"/>
      <c r="AY1647" s="19"/>
      <c r="AZ1647" s="19"/>
      <c r="BA1647" s="19"/>
      <c r="BB1647" s="19"/>
      <c r="BC1647" s="19"/>
      <c r="BD1647" s="19"/>
      <c r="BE1647" s="19"/>
      <c r="BF1647" s="19"/>
      <c r="BG1647" s="19"/>
      <c r="BH1647" s="19"/>
      <c r="BI1647" s="19"/>
      <c r="BJ1647" s="19"/>
      <c r="BK1647" s="19"/>
      <c r="BL1647" s="19"/>
      <c r="BM1647" s="19"/>
      <c r="BN1647" s="19"/>
      <c r="BO1647" s="19"/>
      <c r="BP1647" s="19"/>
      <c r="BQ1647" s="19"/>
      <c r="BR1647" s="19"/>
      <c r="BS1647" s="19"/>
      <c r="BT1647" s="19"/>
      <c r="BU1647" s="19"/>
      <c r="BV1647" s="19"/>
      <c r="BW1647" s="19"/>
      <c r="BX1647" s="19"/>
      <c r="BY1647" s="19"/>
      <c r="BZ1647" s="19"/>
    </row>
    <row r="1648" hidden="1">
      <c r="A1648" s="20" t="s">
        <v>6</v>
      </c>
      <c r="B1648" s="20" t="s">
        <v>33</v>
      </c>
      <c r="C1648" s="21">
        <v>1314.0</v>
      </c>
      <c r="D1648" s="22">
        <v>44330.0</v>
      </c>
      <c r="E1648" s="23">
        <v>44491.0</v>
      </c>
      <c r="F1648" s="20" t="s">
        <v>84</v>
      </c>
      <c r="G1648" s="20" t="s">
        <v>24</v>
      </c>
      <c r="H1648" s="24">
        <v>2.0</v>
      </c>
      <c r="I1648" s="25">
        <v>161.0</v>
      </c>
      <c r="J1648" s="26" t="s">
        <v>34</v>
      </c>
      <c r="K1648" s="27">
        <v>0.0</v>
      </c>
      <c r="L1648" s="28" t="s">
        <v>35</v>
      </c>
      <c r="M1648" s="28">
        <v>150000.0</v>
      </c>
      <c r="N1648" s="33"/>
      <c r="O1648" s="33"/>
      <c r="P1648" s="36" t="s">
        <v>1020</v>
      </c>
      <c r="Q1648" s="37"/>
      <c r="R1648" s="37"/>
      <c r="S1648" s="19"/>
      <c r="T1648" s="19"/>
      <c r="U1648" s="19"/>
      <c r="V1648" s="19"/>
      <c r="W1648" s="19"/>
      <c r="X1648" s="19"/>
      <c r="Y1648" s="19"/>
      <c r="Z1648" s="19"/>
      <c r="AA1648" s="19"/>
      <c r="AB1648" s="19"/>
      <c r="AC1648" s="19"/>
      <c r="AD1648" s="19"/>
      <c r="AE1648" s="19"/>
      <c r="AF1648" s="19"/>
      <c r="AG1648" s="19"/>
      <c r="AH1648" s="19"/>
      <c r="AI1648" s="19"/>
      <c r="AJ1648" s="19"/>
      <c r="AK1648" s="19"/>
      <c r="AL1648" s="19"/>
      <c r="AM1648" s="19"/>
      <c r="AN1648" s="19"/>
      <c r="AO1648" s="19"/>
      <c r="AP1648" s="19"/>
      <c r="AQ1648" s="19"/>
      <c r="AR1648" s="19"/>
      <c r="AS1648" s="19"/>
      <c r="AT1648" s="19"/>
      <c r="AU1648" s="19"/>
      <c r="AV1648" s="19"/>
      <c r="AW1648" s="19"/>
      <c r="AX1648" s="19"/>
      <c r="AY1648" s="19"/>
      <c r="AZ1648" s="19"/>
      <c r="BA1648" s="19"/>
      <c r="BB1648" s="19"/>
      <c r="BC1648" s="19"/>
      <c r="BD1648" s="19"/>
      <c r="BE1648" s="19"/>
      <c r="BF1648" s="19"/>
      <c r="BG1648" s="19"/>
      <c r="BH1648" s="19"/>
      <c r="BI1648" s="19"/>
      <c r="BJ1648" s="19"/>
      <c r="BK1648" s="19"/>
      <c r="BL1648" s="19"/>
      <c r="BM1648" s="19"/>
      <c r="BN1648" s="19"/>
      <c r="BO1648" s="19"/>
      <c r="BP1648" s="19"/>
      <c r="BQ1648" s="19"/>
      <c r="BR1648" s="19"/>
      <c r="BS1648" s="19"/>
      <c r="BT1648" s="19"/>
      <c r="BU1648" s="19"/>
      <c r="BV1648" s="19"/>
      <c r="BW1648" s="19"/>
      <c r="BX1648" s="19"/>
      <c r="BY1648" s="19"/>
      <c r="BZ1648" s="19"/>
    </row>
    <row r="1649" hidden="1">
      <c r="A1649" s="20" t="s">
        <v>7</v>
      </c>
      <c r="B1649" s="20" t="s">
        <v>33</v>
      </c>
      <c r="C1649" s="21">
        <v>1492.0</v>
      </c>
      <c r="D1649" s="22">
        <v>44316.0</v>
      </c>
      <c r="E1649" s="23">
        <v>44492.0</v>
      </c>
      <c r="F1649" s="20" t="s">
        <v>84</v>
      </c>
      <c r="G1649" s="20" t="s">
        <v>24</v>
      </c>
      <c r="H1649" s="24">
        <v>2.0</v>
      </c>
      <c r="I1649" s="25">
        <v>219.0</v>
      </c>
      <c r="J1649" s="26" t="s">
        <v>39</v>
      </c>
      <c r="K1649" s="27">
        <v>0.1</v>
      </c>
      <c r="L1649" s="28" t="s">
        <v>26</v>
      </c>
      <c r="M1649" s="28">
        <v>125000.0</v>
      </c>
      <c r="N1649" s="29"/>
      <c r="O1649" s="30">
        <v>44232.0</v>
      </c>
      <c r="P1649" s="36" t="s">
        <v>1021</v>
      </c>
      <c r="Q1649" s="37"/>
      <c r="R1649" s="37"/>
      <c r="S1649" s="19"/>
      <c r="T1649" s="19"/>
      <c r="U1649" s="19"/>
      <c r="V1649" s="19"/>
      <c r="W1649" s="19"/>
      <c r="X1649" s="19"/>
      <c r="Y1649" s="19"/>
      <c r="Z1649" s="19"/>
      <c r="AA1649" s="19"/>
      <c r="AB1649" s="19"/>
      <c r="AC1649" s="19"/>
      <c r="AD1649" s="19"/>
      <c r="AE1649" s="19"/>
      <c r="AF1649" s="19"/>
      <c r="AG1649" s="19"/>
      <c r="AH1649" s="19"/>
      <c r="AI1649" s="19"/>
      <c r="AJ1649" s="19"/>
      <c r="AK1649" s="19"/>
      <c r="AL1649" s="19"/>
      <c r="AM1649" s="19"/>
      <c r="AN1649" s="19"/>
      <c r="AO1649" s="19"/>
      <c r="AP1649" s="19"/>
      <c r="AQ1649" s="19"/>
      <c r="AR1649" s="19"/>
      <c r="AS1649" s="19"/>
      <c r="AT1649" s="19"/>
      <c r="AU1649" s="19"/>
      <c r="AV1649" s="19"/>
      <c r="AW1649" s="19"/>
      <c r="AX1649" s="19"/>
      <c r="AY1649" s="19"/>
      <c r="AZ1649" s="19"/>
      <c r="BA1649" s="19"/>
      <c r="BB1649" s="19"/>
      <c r="BC1649" s="19"/>
      <c r="BD1649" s="19"/>
      <c r="BE1649" s="19"/>
      <c r="BF1649" s="19"/>
      <c r="BG1649" s="19"/>
      <c r="BH1649" s="19"/>
      <c r="BI1649" s="19"/>
      <c r="BJ1649" s="19"/>
      <c r="BK1649" s="19"/>
      <c r="BL1649" s="19"/>
      <c r="BM1649" s="19"/>
      <c r="BN1649" s="19"/>
      <c r="BO1649" s="19"/>
      <c r="BP1649" s="19"/>
      <c r="BQ1649" s="19"/>
      <c r="BR1649" s="19"/>
      <c r="BS1649" s="19"/>
      <c r="BT1649" s="19"/>
      <c r="BU1649" s="19"/>
      <c r="BV1649" s="19"/>
      <c r="BW1649" s="19"/>
      <c r="BX1649" s="19"/>
      <c r="BY1649" s="19"/>
      <c r="BZ1649" s="19"/>
    </row>
    <row r="1650" hidden="1">
      <c r="A1650" s="20" t="s">
        <v>6</v>
      </c>
      <c r="B1650" s="20" t="s">
        <v>33</v>
      </c>
      <c r="C1650" s="21">
        <v>1307.0</v>
      </c>
      <c r="D1650" s="22">
        <v>44372.0</v>
      </c>
      <c r="E1650" s="23">
        <v>44494.0</v>
      </c>
      <c r="F1650" s="20" t="s">
        <v>84</v>
      </c>
      <c r="G1650" s="20" t="s">
        <v>24</v>
      </c>
      <c r="H1650" s="24">
        <v>2.0</v>
      </c>
      <c r="I1650" s="25">
        <v>122.0</v>
      </c>
      <c r="J1650" s="26" t="s">
        <v>30</v>
      </c>
      <c r="K1650" s="27">
        <v>1.0</v>
      </c>
      <c r="L1650" s="28" t="s">
        <v>31</v>
      </c>
      <c r="M1650" s="28">
        <v>130000.0</v>
      </c>
      <c r="N1650" s="33"/>
      <c r="O1650" s="33"/>
      <c r="P1650" s="38" t="s">
        <v>1022</v>
      </c>
      <c r="Q1650" s="37"/>
      <c r="R1650" s="37"/>
      <c r="S1650" s="19"/>
      <c r="T1650" s="19"/>
      <c r="U1650" s="19"/>
      <c r="V1650" s="19"/>
      <c r="W1650" s="19"/>
      <c r="X1650" s="19"/>
      <c r="Y1650" s="19"/>
      <c r="Z1650" s="19"/>
      <c r="AA1650" s="19"/>
      <c r="AB1650" s="19"/>
      <c r="AC1650" s="19"/>
      <c r="AD1650" s="19"/>
      <c r="AE1650" s="19"/>
      <c r="AF1650" s="19"/>
      <c r="AG1650" s="19"/>
      <c r="AH1650" s="19"/>
      <c r="AI1650" s="19"/>
      <c r="AJ1650" s="19"/>
      <c r="AK1650" s="19"/>
      <c r="AL1650" s="19"/>
      <c r="AM1650" s="19"/>
      <c r="AN1650" s="19"/>
      <c r="AO1650" s="19"/>
      <c r="AP1650" s="19"/>
      <c r="AQ1650" s="19"/>
      <c r="AR1650" s="19"/>
      <c r="AS1650" s="19"/>
      <c r="AT1650" s="19"/>
      <c r="AU1650" s="19"/>
      <c r="AV1650" s="19"/>
      <c r="AW1650" s="19"/>
      <c r="AX1650" s="19"/>
      <c r="AY1650" s="19"/>
      <c r="AZ1650" s="19"/>
      <c r="BA1650" s="19"/>
      <c r="BB1650" s="19"/>
      <c r="BC1650" s="19"/>
      <c r="BD1650" s="19"/>
      <c r="BE1650" s="19"/>
      <c r="BF1650" s="19"/>
      <c r="BG1650" s="19"/>
      <c r="BH1650" s="19"/>
      <c r="BI1650" s="19"/>
      <c r="BJ1650" s="19"/>
      <c r="BK1650" s="19"/>
      <c r="BL1650" s="19"/>
      <c r="BM1650" s="19"/>
      <c r="BN1650" s="19"/>
      <c r="BO1650" s="19"/>
      <c r="BP1650" s="19"/>
      <c r="BQ1650" s="19"/>
      <c r="BR1650" s="19"/>
      <c r="BS1650" s="19"/>
      <c r="BT1650" s="19"/>
      <c r="BU1650" s="19"/>
      <c r="BV1650" s="19"/>
      <c r="BW1650" s="19"/>
      <c r="BX1650" s="19"/>
      <c r="BY1650" s="19"/>
      <c r="BZ1650" s="19"/>
    </row>
    <row r="1651" hidden="1">
      <c r="A1651" s="20" t="s">
        <v>7</v>
      </c>
      <c r="B1651" s="20" t="s">
        <v>22</v>
      </c>
      <c r="C1651" s="21">
        <v>1749.0</v>
      </c>
      <c r="D1651" s="22">
        <v>44336.0</v>
      </c>
      <c r="E1651" s="23">
        <v>44494.0</v>
      </c>
      <c r="F1651" s="20" t="s">
        <v>84</v>
      </c>
      <c r="G1651" s="20" t="s">
        <v>24</v>
      </c>
      <c r="H1651" s="24">
        <v>2.0</v>
      </c>
      <c r="I1651" s="25">
        <v>158.0</v>
      </c>
      <c r="J1651" s="26" t="s">
        <v>34</v>
      </c>
      <c r="K1651" s="27">
        <v>0.0</v>
      </c>
      <c r="L1651" s="28" t="s">
        <v>35</v>
      </c>
      <c r="M1651" s="28">
        <v>0.0</v>
      </c>
      <c r="N1651" s="29"/>
      <c r="O1651" s="30">
        <v>44331.0</v>
      </c>
      <c r="P1651" s="38" t="s">
        <v>1023</v>
      </c>
      <c r="Q1651" s="37"/>
      <c r="R1651" s="37"/>
      <c r="S1651" s="19"/>
      <c r="T1651" s="19"/>
      <c r="U1651" s="19"/>
      <c r="V1651" s="19"/>
      <c r="W1651" s="19"/>
      <c r="X1651" s="19"/>
      <c r="Y1651" s="19"/>
      <c r="Z1651" s="19"/>
      <c r="AA1651" s="19"/>
      <c r="AB1651" s="19"/>
      <c r="AC1651" s="19"/>
      <c r="AD1651" s="19"/>
      <c r="AE1651" s="19"/>
      <c r="AF1651" s="19"/>
      <c r="AG1651" s="19"/>
      <c r="AH1651" s="19"/>
      <c r="AI1651" s="19"/>
      <c r="AJ1651" s="19"/>
      <c r="AK1651" s="19"/>
      <c r="AL1651" s="19"/>
      <c r="AM1651" s="19"/>
      <c r="AN1651" s="19"/>
      <c r="AO1651" s="19"/>
      <c r="AP1651" s="19"/>
      <c r="AQ1651" s="19"/>
      <c r="AR1651" s="19"/>
      <c r="AS1651" s="19"/>
      <c r="AT1651" s="19"/>
      <c r="AU1651" s="19"/>
      <c r="AV1651" s="19"/>
      <c r="AW1651" s="19"/>
      <c r="AX1651" s="19"/>
      <c r="AY1651" s="19"/>
      <c r="AZ1651" s="19"/>
      <c r="BA1651" s="19"/>
      <c r="BB1651" s="19"/>
      <c r="BC1651" s="19"/>
      <c r="BD1651" s="19"/>
      <c r="BE1651" s="19"/>
      <c r="BF1651" s="19"/>
      <c r="BG1651" s="19"/>
      <c r="BH1651" s="19"/>
      <c r="BI1651" s="19"/>
      <c r="BJ1651" s="19"/>
      <c r="BK1651" s="19"/>
      <c r="BL1651" s="19"/>
      <c r="BM1651" s="19"/>
      <c r="BN1651" s="19"/>
      <c r="BO1651" s="19"/>
      <c r="BP1651" s="19"/>
      <c r="BQ1651" s="19"/>
      <c r="BR1651" s="19"/>
      <c r="BS1651" s="19"/>
      <c r="BT1651" s="19"/>
      <c r="BU1651" s="19"/>
      <c r="BV1651" s="19"/>
      <c r="BW1651" s="19"/>
      <c r="BX1651" s="19"/>
      <c r="BY1651" s="19"/>
      <c r="BZ1651" s="19"/>
    </row>
    <row r="1652" hidden="1">
      <c r="A1652" s="20" t="s">
        <v>7</v>
      </c>
      <c r="B1652" s="20" t="s">
        <v>33</v>
      </c>
      <c r="C1652" s="21">
        <v>1269.0</v>
      </c>
      <c r="D1652" s="22">
        <v>44377.0</v>
      </c>
      <c r="E1652" s="23">
        <v>44497.0</v>
      </c>
      <c r="F1652" s="20" t="s">
        <v>84</v>
      </c>
      <c r="G1652" s="20" t="s">
        <v>24</v>
      </c>
      <c r="H1652" s="24">
        <v>2.0</v>
      </c>
      <c r="I1652" s="25">
        <v>120.0</v>
      </c>
      <c r="J1652" s="26" t="s">
        <v>34</v>
      </c>
      <c r="K1652" s="27">
        <v>0.0</v>
      </c>
      <c r="L1652" s="28" t="s">
        <v>35</v>
      </c>
      <c r="M1652" s="28">
        <v>600000.0</v>
      </c>
      <c r="N1652" s="29"/>
      <c r="O1652" s="30">
        <v>44484.0</v>
      </c>
      <c r="P1652" s="36" t="s">
        <v>1024</v>
      </c>
      <c r="Q1652" s="37"/>
      <c r="R1652" s="37"/>
      <c r="S1652" s="19"/>
      <c r="T1652" s="19"/>
      <c r="U1652" s="19"/>
      <c r="V1652" s="19"/>
      <c r="W1652" s="19"/>
      <c r="X1652" s="19"/>
      <c r="Y1652" s="19"/>
      <c r="Z1652" s="19"/>
      <c r="AA1652" s="19"/>
      <c r="AB1652" s="19"/>
      <c r="AC1652" s="19"/>
      <c r="AD1652" s="19"/>
      <c r="AE1652" s="19"/>
      <c r="AF1652" s="19"/>
      <c r="AG1652" s="19"/>
      <c r="AH1652" s="19"/>
      <c r="AI1652" s="19"/>
      <c r="AJ1652" s="19"/>
      <c r="AK1652" s="19"/>
      <c r="AL1652" s="19"/>
      <c r="AM1652" s="19"/>
      <c r="AN1652" s="19"/>
      <c r="AO1652" s="19"/>
      <c r="AP1652" s="19"/>
      <c r="AQ1652" s="19"/>
      <c r="AR1652" s="19"/>
      <c r="AS1652" s="19"/>
      <c r="AT1652" s="19"/>
      <c r="AU1652" s="19"/>
      <c r="AV1652" s="19"/>
      <c r="AW1652" s="19"/>
      <c r="AX1652" s="19"/>
      <c r="AY1652" s="19"/>
      <c r="AZ1652" s="19"/>
      <c r="BA1652" s="19"/>
      <c r="BB1652" s="19"/>
      <c r="BC1652" s="19"/>
      <c r="BD1652" s="19"/>
      <c r="BE1652" s="19"/>
      <c r="BF1652" s="19"/>
      <c r="BG1652" s="19"/>
      <c r="BH1652" s="19"/>
      <c r="BI1652" s="19"/>
      <c r="BJ1652" s="19"/>
      <c r="BK1652" s="19"/>
      <c r="BL1652" s="19"/>
      <c r="BM1652" s="19"/>
      <c r="BN1652" s="19"/>
      <c r="BO1652" s="19"/>
      <c r="BP1652" s="19"/>
      <c r="BQ1652" s="19"/>
      <c r="BR1652" s="19"/>
      <c r="BS1652" s="19"/>
      <c r="BT1652" s="19"/>
      <c r="BU1652" s="19"/>
      <c r="BV1652" s="19"/>
      <c r="BW1652" s="19"/>
      <c r="BX1652" s="19"/>
      <c r="BY1652" s="19"/>
      <c r="BZ1652" s="19"/>
    </row>
    <row r="1653" hidden="1">
      <c r="A1653" s="20" t="s">
        <v>7</v>
      </c>
      <c r="B1653" s="20" t="s">
        <v>33</v>
      </c>
      <c r="C1653" s="21">
        <v>1294.0</v>
      </c>
      <c r="D1653" s="22">
        <v>44322.0</v>
      </c>
      <c r="E1653" s="23">
        <v>44497.0</v>
      </c>
      <c r="F1653" s="20" t="s">
        <v>84</v>
      </c>
      <c r="G1653" s="20" t="s">
        <v>24</v>
      </c>
      <c r="H1653" s="24">
        <v>2.0</v>
      </c>
      <c r="I1653" s="25">
        <v>175.0</v>
      </c>
      <c r="J1653" s="26" t="s">
        <v>34</v>
      </c>
      <c r="K1653" s="27">
        <v>0.0</v>
      </c>
      <c r="L1653" s="28" t="s">
        <v>35</v>
      </c>
      <c r="M1653" s="28">
        <v>31250.0</v>
      </c>
      <c r="N1653" s="33"/>
      <c r="O1653" s="33"/>
      <c r="P1653" s="38" t="s">
        <v>1025</v>
      </c>
      <c r="Q1653" s="37"/>
      <c r="R1653" s="37"/>
      <c r="S1653" s="19"/>
      <c r="T1653" s="19"/>
      <c r="U1653" s="19"/>
      <c r="V1653" s="19"/>
      <c r="W1653" s="19"/>
      <c r="X1653" s="19"/>
      <c r="Y1653" s="19"/>
      <c r="Z1653" s="19"/>
      <c r="AA1653" s="19"/>
      <c r="AB1653" s="19"/>
      <c r="AC1653" s="19"/>
      <c r="AD1653" s="19"/>
      <c r="AE1653" s="19"/>
      <c r="AF1653" s="19"/>
      <c r="AG1653" s="19"/>
      <c r="AH1653" s="19"/>
      <c r="AI1653" s="19"/>
      <c r="AJ1653" s="19"/>
      <c r="AK1653" s="19"/>
      <c r="AL1653" s="19"/>
      <c r="AM1653" s="19"/>
      <c r="AN1653" s="19"/>
      <c r="AO1653" s="19"/>
      <c r="AP1653" s="19"/>
      <c r="AQ1653" s="19"/>
      <c r="AR1653" s="19"/>
      <c r="AS1653" s="19"/>
      <c r="AT1653" s="19"/>
      <c r="AU1653" s="19"/>
      <c r="AV1653" s="19"/>
      <c r="AW1653" s="19"/>
      <c r="AX1653" s="19"/>
      <c r="AY1653" s="19"/>
      <c r="AZ1653" s="19"/>
      <c r="BA1653" s="19"/>
      <c r="BB1653" s="19"/>
      <c r="BC1653" s="19"/>
      <c r="BD1653" s="19"/>
      <c r="BE1653" s="19"/>
      <c r="BF1653" s="19"/>
      <c r="BG1653" s="19"/>
      <c r="BH1653" s="19"/>
      <c r="BI1653" s="19"/>
      <c r="BJ1653" s="19"/>
      <c r="BK1653" s="19"/>
      <c r="BL1653" s="19"/>
      <c r="BM1653" s="19"/>
      <c r="BN1653" s="19"/>
      <c r="BO1653" s="19"/>
      <c r="BP1653" s="19"/>
      <c r="BQ1653" s="19"/>
      <c r="BR1653" s="19"/>
      <c r="BS1653" s="19"/>
      <c r="BT1653" s="19"/>
      <c r="BU1653" s="19"/>
      <c r="BV1653" s="19"/>
      <c r="BW1653" s="19"/>
      <c r="BX1653" s="19"/>
      <c r="BY1653" s="19"/>
      <c r="BZ1653" s="19"/>
    </row>
    <row r="1654" hidden="1">
      <c r="A1654" s="20" t="s">
        <v>7</v>
      </c>
      <c r="B1654" s="20" t="s">
        <v>33</v>
      </c>
      <c r="C1654" s="21">
        <v>1295.0</v>
      </c>
      <c r="D1654" s="22">
        <v>44322.0</v>
      </c>
      <c r="E1654" s="23">
        <v>44497.0</v>
      </c>
      <c r="F1654" s="20" t="s">
        <v>84</v>
      </c>
      <c r="G1654" s="20" t="s">
        <v>24</v>
      </c>
      <c r="H1654" s="24">
        <v>2.0</v>
      </c>
      <c r="I1654" s="25">
        <v>175.0</v>
      </c>
      <c r="J1654" s="26" t="s">
        <v>34</v>
      </c>
      <c r="K1654" s="27">
        <v>0.0</v>
      </c>
      <c r="L1654" s="28" t="s">
        <v>35</v>
      </c>
      <c r="M1654" s="28">
        <v>31250.0</v>
      </c>
      <c r="N1654" s="33"/>
      <c r="O1654" s="33"/>
      <c r="P1654" s="38" t="s">
        <v>1025</v>
      </c>
      <c r="Q1654" s="37"/>
      <c r="R1654" s="37"/>
      <c r="S1654" s="19"/>
      <c r="T1654" s="19"/>
      <c r="U1654" s="19"/>
      <c r="V1654" s="19"/>
      <c r="W1654" s="19"/>
      <c r="X1654" s="19"/>
      <c r="Y1654" s="19"/>
      <c r="Z1654" s="19"/>
      <c r="AA1654" s="19"/>
      <c r="AB1654" s="19"/>
      <c r="AC1654" s="19"/>
      <c r="AD1654" s="19"/>
      <c r="AE1654" s="19"/>
      <c r="AF1654" s="19"/>
      <c r="AG1654" s="19"/>
      <c r="AH1654" s="19"/>
      <c r="AI1654" s="19"/>
      <c r="AJ1654" s="19"/>
      <c r="AK1654" s="19"/>
      <c r="AL1654" s="19"/>
      <c r="AM1654" s="19"/>
      <c r="AN1654" s="19"/>
      <c r="AO1654" s="19"/>
      <c r="AP1654" s="19"/>
      <c r="AQ1654" s="19"/>
      <c r="AR1654" s="19"/>
      <c r="AS1654" s="19"/>
      <c r="AT1654" s="19"/>
      <c r="AU1654" s="19"/>
      <c r="AV1654" s="19"/>
      <c r="AW1654" s="19"/>
      <c r="AX1654" s="19"/>
      <c r="AY1654" s="19"/>
      <c r="AZ1654" s="19"/>
      <c r="BA1654" s="19"/>
      <c r="BB1654" s="19"/>
      <c r="BC1654" s="19"/>
      <c r="BD1654" s="19"/>
      <c r="BE1654" s="19"/>
      <c r="BF1654" s="19"/>
      <c r="BG1654" s="19"/>
      <c r="BH1654" s="19"/>
      <c r="BI1654" s="19"/>
      <c r="BJ1654" s="19"/>
      <c r="BK1654" s="19"/>
      <c r="BL1654" s="19"/>
      <c r="BM1654" s="19"/>
      <c r="BN1654" s="19"/>
      <c r="BO1654" s="19"/>
      <c r="BP1654" s="19"/>
      <c r="BQ1654" s="19"/>
      <c r="BR1654" s="19"/>
      <c r="BS1654" s="19"/>
      <c r="BT1654" s="19"/>
      <c r="BU1654" s="19"/>
      <c r="BV1654" s="19"/>
      <c r="BW1654" s="19"/>
      <c r="BX1654" s="19"/>
      <c r="BY1654" s="19"/>
      <c r="BZ1654" s="19"/>
    </row>
    <row r="1655" hidden="1">
      <c r="A1655" s="20" t="s">
        <v>7</v>
      </c>
      <c r="B1655" s="20" t="s">
        <v>33</v>
      </c>
      <c r="C1655" s="21">
        <v>1296.0</v>
      </c>
      <c r="D1655" s="22">
        <v>44322.0</v>
      </c>
      <c r="E1655" s="23">
        <v>44497.0</v>
      </c>
      <c r="F1655" s="20" t="s">
        <v>84</v>
      </c>
      <c r="G1655" s="20" t="s">
        <v>24</v>
      </c>
      <c r="H1655" s="24">
        <v>2.0</v>
      </c>
      <c r="I1655" s="25">
        <v>175.0</v>
      </c>
      <c r="J1655" s="26" t="s">
        <v>34</v>
      </c>
      <c r="K1655" s="27">
        <v>0.0</v>
      </c>
      <c r="L1655" s="28" t="s">
        <v>35</v>
      </c>
      <c r="M1655" s="28">
        <v>31250.0</v>
      </c>
      <c r="N1655" s="33"/>
      <c r="O1655" s="33"/>
      <c r="P1655" s="38" t="s">
        <v>1025</v>
      </c>
      <c r="Q1655" s="37"/>
      <c r="R1655" s="37"/>
      <c r="S1655" s="19"/>
      <c r="T1655" s="19"/>
      <c r="U1655" s="19"/>
      <c r="V1655" s="19"/>
      <c r="W1655" s="19"/>
      <c r="X1655" s="19"/>
      <c r="Y1655" s="19"/>
      <c r="Z1655" s="19"/>
      <c r="AA1655" s="19"/>
      <c r="AB1655" s="19"/>
      <c r="AC1655" s="19"/>
      <c r="AD1655" s="19"/>
      <c r="AE1655" s="19"/>
      <c r="AF1655" s="19"/>
      <c r="AG1655" s="19"/>
      <c r="AH1655" s="19"/>
      <c r="AI1655" s="19"/>
      <c r="AJ1655" s="19"/>
      <c r="AK1655" s="19"/>
      <c r="AL1655" s="19"/>
      <c r="AM1655" s="19"/>
      <c r="AN1655" s="19"/>
      <c r="AO1655" s="19"/>
      <c r="AP1655" s="19"/>
      <c r="AQ1655" s="19"/>
      <c r="AR1655" s="19"/>
      <c r="AS1655" s="19"/>
      <c r="AT1655" s="19"/>
      <c r="AU1655" s="19"/>
      <c r="AV1655" s="19"/>
      <c r="AW1655" s="19"/>
      <c r="AX1655" s="19"/>
      <c r="AY1655" s="19"/>
      <c r="AZ1655" s="19"/>
      <c r="BA1655" s="19"/>
      <c r="BB1655" s="19"/>
      <c r="BC1655" s="19"/>
      <c r="BD1655" s="19"/>
      <c r="BE1655" s="19"/>
      <c r="BF1655" s="19"/>
      <c r="BG1655" s="19"/>
      <c r="BH1655" s="19"/>
      <c r="BI1655" s="19"/>
      <c r="BJ1655" s="19"/>
      <c r="BK1655" s="19"/>
      <c r="BL1655" s="19"/>
      <c r="BM1655" s="19"/>
      <c r="BN1655" s="19"/>
      <c r="BO1655" s="19"/>
      <c r="BP1655" s="19"/>
      <c r="BQ1655" s="19"/>
      <c r="BR1655" s="19"/>
      <c r="BS1655" s="19"/>
      <c r="BT1655" s="19"/>
      <c r="BU1655" s="19"/>
      <c r="BV1655" s="19"/>
      <c r="BW1655" s="19"/>
      <c r="BX1655" s="19"/>
      <c r="BY1655" s="19"/>
      <c r="BZ1655" s="19"/>
    </row>
    <row r="1656" hidden="1">
      <c r="A1656" s="20" t="s">
        <v>7</v>
      </c>
      <c r="B1656" s="20" t="s">
        <v>33</v>
      </c>
      <c r="C1656" s="21">
        <v>1297.0</v>
      </c>
      <c r="D1656" s="22">
        <v>44322.0</v>
      </c>
      <c r="E1656" s="23">
        <v>44497.0</v>
      </c>
      <c r="F1656" s="20" t="s">
        <v>84</v>
      </c>
      <c r="G1656" s="20" t="s">
        <v>24</v>
      </c>
      <c r="H1656" s="24">
        <v>2.0</v>
      </c>
      <c r="I1656" s="25">
        <v>175.0</v>
      </c>
      <c r="J1656" s="26" t="s">
        <v>34</v>
      </c>
      <c r="K1656" s="27">
        <v>0.0</v>
      </c>
      <c r="L1656" s="28" t="s">
        <v>35</v>
      </c>
      <c r="M1656" s="28">
        <v>31250.0</v>
      </c>
      <c r="N1656" s="33"/>
      <c r="O1656" s="33"/>
      <c r="P1656" s="38" t="s">
        <v>1025</v>
      </c>
      <c r="Q1656" s="37"/>
      <c r="R1656" s="37"/>
      <c r="S1656" s="19"/>
      <c r="T1656" s="19"/>
      <c r="U1656" s="19"/>
      <c r="V1656" s="19"/>
      <c r="W1656" s="19"/>
      <c r="X1656" s="19"/>
      <c r="Y1656" s="19"/>
      <c r="Z1656" s="19"/>
      <c r="AA1656" s="19"/>
      <c r="AB1656" s="19"/>
      <c r="AC1656" s="19"/>
      <c r="AD1656" s="19"/>
      <c r="AE1656" s="19"/>
      <c r="AF1656" s="19"/>
      <c r="AG1656" s="19"/>
      <c r="AH1656" s="19"/>
      <c r="AI1656" s="19"/>
      <c r="AJ1656" s="19"/>
      <c r="AK1656" s="19"/>
      <c r="AL1656" s="19"/>
      <c r="AM1656" s="19"/>
      <c r="AN1656" s="19"/>
      <c r="AO1656" s="19"/>
      <c r="AP1656" s="19"/>
      <c r="AQ1656" s="19"/>
      <c r="AR1656" s="19"/>
      <c r="AS1656" s="19"/>
      <c r="AT1656" s="19"/>
      <c r="AU1656" s="19"/>
      <c r="AV1656" s="19"/>
      <c r="AW1656" s="19"/>
      <c r="AX1656" s="19"/>
      <c r="AY1656" s="19"/>
      <c r="AZ1656" s="19"/>
      <c r="BA1656" s="19"/>
      <c r="BB1656" s="19"/>
      <c r="BC1656" s="19"/>
      <c r="BD1656" s="19"/>
      <c r="BE1656" s="19"/>
      <c r="BF1656" s="19"/>
      <c r="BG1656" s="19"/>
      <c r="BH1656" s="19"/>
      <c r="BI1656" s="19"/>
      <c r="BJ1656" s="19"/>
      <c r="BK1656" s="19"/>
      <c r="BL1656" s="19"/>
      <c r="BM1656" s="19"/>
      <c r="BN1656" s="19"/>
      <c r="BO1656" s="19"/>
      <c r="BP1656" s="19"/>
      <c r="BQ1656" s="19"/>
      <c r="BR1656" s="19"/>
      <c r="BS1656" s="19"/>
      <c r="BT1656" s="19"/>
      <c r="BU1656" s="19"/>
      <c r="BV1656" s="19"/>
      <c r="BW1656" s="19"/>
      <c r="BX1656" s="19"/>
      <c r="BY1656" s="19"/>
      <c r="BZ1656" s="19"/>
    </row>
    <row r="1657" hidden="1">
      <c r="A1657" s="20" t="s">
        <v>7</v>
      </c>
      <c r="B1657" s="20" t="s">
        <v>33</v>
      </c>
      <c r="C1657" s="21">
        <v>1298.0</v>
      </c>
      <c r="D1657" s="22">
        <v>44322.0</v>
      </c>
      <c r="E1657" s="23">
        <v>44497.0</v>
      </c>
      <c r="F1657" s="20" t="s">
        <v>84</v>
      </c>
      <c r="G1657" s="20" t="s">
        <v>24</v>
      </c>
      <c r="H1657" s="24">
        <v>2.0</v>
      </c>
      <c r="I1657" s="25">
        <v>175.0</v>
      </c>
      <c r="J1657" s="26" t="s">
        <v>34</v>
      </c>
      <c r="K1657" s="27">
        <v>0.0</v>
      </c>
      <c r="L1657" s="28" t="s">
        <v>35</v>
      </c>
      <c r="M1657" s="28">
        <v>31250.0</v>
      </c>
      <c r="N1657" s="33"/>
      <c r="O1657" s="33"/>
      <c r="P1657" s="38" t="s">
        <v>1025</v>
      </c>
      <c r="Q1657" s="37"/>
      <c r="R1657" s="37"/>
      <c r="S1657" s="19"/>
      <c r="T1657" s="19"/>
      <c r="U1657" s="19"/>
      <c r="V1657" s="19"/>
      <c r="W1657" s="19"/>
      <c r="X1657" s="19"/>
      <c r="Y1657" s="19"/>
      <c r="Z1657" s="19"/>
      <c r="AA1657" s="19"/>
      <c r="AB1657" s="19"/>
      <c r="AC1657" s="19"/>
      <c r="AD1657" s="19"/>
      <c r="AE1657" s="19"/>
      <c r="AF1657" s="19"/>
      <c r="AG1657" s="19"/>
      <c r="AH1657" s="19"/>
      <c r="AI1657" s="19"/>
      <c r="AJ1657" s="19"/>
      <c r="AK1657" s="19"/>
      <c r="AL1657" s="19"/>
      <c r="AM1657" s="19"/>
      <c r="AN1657" s="19"/>
      <c r="AO1657" s="19"/>
      <c r="AP1657" s="19"/>
      <c r="AQ1657" s="19"/>
      <c r="AR1657" s="19"/>
      <c r="AS1657" s="19"/>
      <c r="AT1657" s="19"/>
      <c r="AU1657" s="19"/>
      <c r="AV1657" s="19"/>
      <c r="AW1657" s="19"/>
      <c r="AX1657" s="19"/>
      <c r="AY1657" s="19"/>
      <c r="AZ1657" s="19"/>
      <c r="BA1657" s="19"/>
      <c r="BB1657" s="19"/>
      <c r="BC1657" s="19"/>
      <c r="BD1657" s="19"/>
      <c r="BE1657" s="19"/>
      <c r="BF1657" s="19"/>
      <c r="BG1657" s="19"/>
      <c r="BH1657" s="19"/>
      <c r="BI1657" s="19"/>
      <c r="BJ1657" s="19"/>
      <c r="BK1657" s="19"/>
      <c r="BL1657" s="19"/>
      <c r="BM1657" s="19"/>
      <c r="BN1657" s="19"/>
      <c r="BO1657" s="19"/>
      <c r="BP1657" s="19"/>
      <c r="BQ1657" s="19"/>
      <c r="BR1657" s="19"/>
      <c r="BS1657" s="19"/>
      <c r="BT1657" s="19"/>
      <c r="BU1657" s="19"/>
      <c r="BV1657" s="19"/>
      <c r="BW1657" s="19"/>
      <c r="BX1657" s="19"/>
      <c r="BY1657" s="19"/>
      <c r="BZ1657" s="19"/>
    </row>
    <row r="1658" hidden="1">
      <c r="A1658" s="20" t="s">
        <v>7</v>
      </c>
      <c r="B1658" s="20" t="s">
        <v>33</v>
      </c>
      <c r="C1658" s="21">
        <v>1299.0</v>
      </c>
      <c r="D1658" s="22">
        <v>44322.0</v>
      </c>
      <c r="E1658" s="23">
        <v>44497.0</v>
      </c>
      <c r="F1658" s="20" t="s">
        <v>84</v>
      </c>
      <c r="G1658" s="20" t="s">
        <v>24</v>
      </c>
      <c r="H1658" s="24">
        <v>2.0</v>
      </c>
      <c r="I1658" s="25">
        <v>175.0</v>
      </c>
      <c r="J1658" s="26" t="s">
        <v>34</v>
      </c>
      <c r="K1658" s="27">
        <v>0.0</v>
      </c>
      <c r="L1658" s="28" t="s">
        <v>35</v>
      </c>
      <c r="M1658" s="28">
        <v>31250.0</v>
      </c>
      <c r="N1658" s="33"/>
      <c r="O1658" s="33"/>
      <c r="P1658" s="38" t="s">
        <v>1025</v>
      </c>
      <c r="Q1658" s="37"/>
      <c r="R1658" s="37"/>
      <c r="S1658" s="19"/>
      <c r="T1658" s="19"/>
      <c r="U1658" s="19"/>
      <c r="V1658" s="19"/>
      <c r="W1658" s="19"/>
      <c r="X1658" s="19"/>
      <c r="Y1658" s="19"/>
      <c r="Z1658" s="19"/>
      <c r="AA1658" s="19"/>
      <c r="AB1658" s="19"/>
      <c r="AC1658" s="19"/>
      <c r="AD1658" s="19"/>
      <c r="AE1658" s="19"/>
      <c r="AF1658" s="19"/>
      <c r="AG1658" s="19"/>
      <c r="AH1658" s="19"/>
      <c r="AI1658" s="19"/>
      <c r="AJ1658" s="19"/>
      <c r="AK1658" s="19"/>
      <c r="AL1658" s="19"/>
      <c r="AM1658" s="19"/>
      <c r="AN1658" s="19"/>
      <c r="AO1658" s="19"/>
      <c r="AP1658" s="19"/>
      <c r="AQ1658" s="19"/>
      <c r="AR1658" s="19"/>
      <c r="AS1658" s="19"/>
      <c r="AT1658" s="19"/>
      <c r="AU1658" s="19"/>
      <c r="AV1658" s="19"/>
      <c r="AW1658" s="19"/>
      <c r="AX1658" s="19"/>
      <c r="AY1658" s="19"/>
      <c r="AZ1658" s="19"/>
      <c r="BA1658" s="19"/>
      <c r="BB1658" s="19"/>
      <c r="BC1658" s="19"/>
      <c r="BD1658" s="19"/>
      <c r="BE1658" s="19"/>
      <c r="BF1658" s="19"/>
      <c r="BG1658" s="19"/>
      <c r="BH1658" s="19"/>
      <c r="BI1658" s="19"/>
      <c r="BJ1658" s="19"/>
      <c r="BK1658" s="19"/>
      <c r="BL1658" s="19"/>
      <c r="BM1658" s="19"/>
      <c r="BN1658" s="19"/>
      <c r="BO1658" s="19"/>
      <c r="BP1658" s="19"/>
      <c r="BQ1658" s="19"/>
      <c r="BR1658" s="19"/>
      <c r="BS1658" s="19"/>
      <c r="BT1658" s="19"/>
      <c r="BU1658" s="19"/>
      <c r="BV1658" s="19"/>
      <c r="BW1658" s="19"/>
      <c r="BX1658" s="19"/>
      <c r="BY1658" s="19"/>
      <c r="BZ1658" s="19"/>
    </row>
    <row r="1659" hidden="1">
      <c r="A1659" s="20" t="s">
        <v>7</v>
      </c>
      <c r="B1659" s="20" t="s">
        <v>33</v>
      </c>
      <c r="C1659" s="21">
        <v>1300.0</v>
      </c>
      <c r="D1659" s="22">
        <v>44322.0</v>
      </c>
      <c r="E1659" s="23">
        <v>44497.0</v>
      </c>
      <c r="F1659" s="20" t="s">
        <v>84</v>
      </c>
      <c r="G1659" s="20" t="s">
        <v>24</v>
      </c>
      <c r="H1659" s="24">
        <v>2.0</v>
      </c>
      <c r="I1659" s="25">
        <v>175.0</v>
      </c>
      <c r="J1659" s="26" t="s">
        <v>34</v>
      </c>
      <c r="K1659" s="27">
        <v>0.0</v>
      </c>
      <c r="L1659" s="28" t="s">
        <v>35</v>
      </c>
      <c r="M1659" s="28">
        <v>31250.0</v>
      </c>
      <c r="N1659" s="33"/>
      <c r="O1659" s="33"/>
      <c r="P1659" s="38" t="s">
        <v>1025</v>
      </c>
      <c r="Q1659" s="37"/>
      <c r="R1659" s="37"/>
      <c r="S1659" s="19"/>
      <c r="T1659" s="19"/>
      <c r="U1659" s="19"/>
      <c r="V1659" s="19"/>
      <c r="W1659" s="19"/>
      <c r="X1659" s="19"/>
      <c r="Y1659" s="19"/>
      <c r="Z1659" s="19"/>
      <c r="AA1659" s="19"/>
      <c r="AB1659" s="19"/>
      <c r="AC1659" s="19"/>
      <c r="AD1659" s="19"/>
      <c r="AE1659" s="19"/>
      <c r="AF1659" s="19"/>
      <c r="AG1659" s="19"/>
      <c r="AH1659" s="19"/>
      <c r="AI1659" s="19"/>
      <c r="AJ1659" s="19"/>
      <c r="AK1659" s="19"/>
      <c r="AL1659" s="19"/>
      <c r="AM1659" s="19"/>
      <c r="AN1659" s="19"/>
      <c r="AO1659" s="19"/>
      <c r="AP1659" s="19"/>
      <c r="AQ1659" s="19"/>
      <c r="AR1659" s="19"/>
      <c r="AS1659" s="19"/>
      <c r="AT1659" s="19"/>
      <c r="AU1659" s="19"/>
      <c r="AV1659" s="19"/>
      <c r="AW1659" s="19"/>
      <c r="AX1659" s="19"/>
      <c r="AY1659" s="19"/>
      <c r="AZ1659" s="19"/>
      <c r="BA1659" s="19"/>
      <c r="BB1659" s="19"/>
      <c r="BC1659" s="19"/>
      <c r="BD1659" s="19"/>
      <c r="BE1659" s="19"/>
      <c r="BF1659" s="19"/>
      <c r="BG1659" s="19"/>
      <c r="BH1659" s="19"/>
      <c r="BI1659" s="19"/>
      <c r="BJ1659" s="19"/>
      <c r="BK1659" s="19"/>
      <c r="BL1659" s="19"/>
      <c r="BM1659" s="19"/>
      <c r="BN1659" s="19"/>
      <c r="BO1659" s="19"/>
      <c r="BP1659" s="19"/>
      <c r="BQ1659" s="19"/>
      <c r="BR1659" s="19"/>
      <c r="BS1659" s="19"/>
      <c r="BT1659" s="19"/>
      <c r="BU1659" s="19"/>
      <c r="BV1659" s="19"/>
      <c r="BW1659" s="19"/>
      <c r="BX1659" s="19"/>
      <c r="BY1659" s="19"/>
      <c r="BZ1659" s="19"/>
    </row>
    <row r="1660" hidden="1">
      <c r="A1660" s="20" t="s">
        <v>7</v>
      </c>
      <c r="B1660" s="20" t="s">
        <v>33</v>
      </c>
      <c r="C1660" s="21">
        <v>1301.0</v>
      </c>
      <c r="D1660" s="22">
        <v>44322.0</v>
      </c>
      <c r="E1660" s="23">
        <v>44497.0</v>
      </c>
      <c r="F1660" s="20" t="s">
        <v>84</v>
      </c>
      <c r="G1660" s="20" t="s">
        <v>24</v>
      </c>
      <c r="H1660" s="24">
        <v>2.0</v>
      </c>
      <c r="I1660" s="25">
        <v>175.0</v>
      </c>
      <c r="J1660" s="26" t="s">
        <v>34</v>
      </c>
      <c r="K1660" s="27">
        <v>0.0</v>
      </c>
      <c r="L1660" s="28" t="s">
        <v>35</v>
      </c>
      <c r="M1660" s="28">
        <v>31250.0</v>
      </c>
      <c r="N1660" s="33"/>
      <c r="O1660" s="33"/>
      <c r="P1660" s="38" t="s">
        <v>1025</v>
      </c>
      <c r="Q1660" s="37"/>
      <c r="R1660" s="19"/>
      <c r="S1660" s="19"/>
      <c r="T1660" s="19"/>
      <c r="U1660" s="19"/>
      <c r="V1660" s="19"/>
      <c r="W1660" s="19"/>
      <c r="X1660" s="19"/>
      <c r="Y1660" s="19"/>
      <c r="Z1660" s="19"/>
      <c r="AA1660" s="19"/>
      <c r="AB1660" s="19"/>
      <c r="AC1660" s="19"/>
      <c r="AD1660" s="19"/>
      <c r="AE1660" s="19"/>
      <c r="AF1660" s="19"/>
      <c r="AG1660" s="19"/>
      <c r="AH1660" s="19"/>
      <c r="AI1660" s="19"/>
      <c r="AJ1660" s="19"/>
      <c r="AK1660" s="19"/>
      <c r="AL1660" s="19"/>
      <c r="AM1660" s="19"/>
      <c r="AN1660" s="19"/>
      <c r="AO1660" s="19"/>
      <c r="AP1660" s="19"/>
      <c r="AQ1660" s="19"/>
      <c r="AR1660" s="19"/>
      <c r="AS1660" s="19"/>
      <c r="AT1660" s="19"/>
      <c r="AU1660" s="19"/>
      <c r="AV1660" s="19"/>
      <c r="AW1660" s="19"/>
      <c r="AX1660" s="19"/>
      <c r="AY1660" s="19"/>
      <c r="AZ1660" s="19"/>
      <c r="BA1660" s="19"/>
      <c r="BB1660" s="19"/>
      <c r="BC1660" s="19"/>
      <c r="BD1660" s="19"/>
      <c r="BE1660" s="19"/>
      <c r="BF1660" s="19"/>
      <c r="BG1660" s="19"/>
      <c r="BH1660" s="19"/>
      <c r="BI1660" s="19"/>
      <c r="BJ1660" s="19"/>
      <c r="BK1660" s="19"/>
      <c r="BL1660" s="19"/>
      <c r="BM1660" s="19"/>
      <c r="BN1660" s="19"/>
      <c r="BO1660" s="19"/>
      <c r="BP1660" s="19"/>
      <c r="BQ1660" s="19"/>
      <c r="BR1660" s="19"/>
      <c r="BS1660" s="19"/>
      <c r="BT1660" s="19"/>
      <c r="BU1660" s="19"/>
      <c r="BV1660" s="19"/>
      <c r="BW1660" s="19"/>
      <c r="BX1660" s="19"/>
      <c r="BY1660" s="19"/>
      <c r="BZ1660" s="19"/>
    </row>
    <row r="1661" hidden="1">
      <c r="A1661" s="20" t="s">
        <v>7</v>
      </c>
      <c r="B1661" s="20" t="s">
        <v>33</v>
      </c>
      <c r="C1661" s="21">
        <v>1302.0</v>
      </c>
      <c r="D1661" s="22">
        <v>44322.0</v>
      </c>
      <c r="E1661" s="23">
        <v>44497.0</v>
      </c>
      <c r="F1661" s="20" t="s">
        <v>84</v>
      </c>
      <c r="G1661" s="20" t="s">
        <v>24</v>
      </c>
      <c r="H1661" s="24">
        <v>2.0</v>
      </c>
      <c r="I1661" s="25">
        <v>175.0</v>
      </c>
      <c r="J1661" s="26" t="s">
        <v>34</v>
      </c>
      <c r="K1661" s="27">
        <v>0.0</v>
      </c>
      <c r="L1661" s="28" t="s">
        <v>35</v>
      </c>
      <c r="M1661" s="28">
        <v>31250.0</v>
      </c>
      <c r="N1661" s="33"/>
      <c r="O1661" s="33"/>
      <c r="P1661" s="34" t="s">
        <v>1025</v>
      </c>
      <c r="Q1661" s="19"/>
      <c r="R1661" s="19"/>
      <c r="S1661" s="19"/>
      <c r="T1661" s="19"/>
      <c r="U1661" s="19"/>
      <c r="V1661" s="19"/>
      <c r="W1661" s="19"/>
      <c r="X1661" s="19"/>
      <c r="Y1661" s="19"/>
      <c r="Z1661" s="19"/>
      <c r="AA1661" s="19"/>
      <c r="AB1661" s="19"/>
      <c r="AC1661" s="19"/>
      <c r="AD1661" s="19"/>
      <c r="AE1661" s="19"/>
      <c r="AF1661" s="19"/>
      <c r="AG1661" s="19"/>
      <c r="AH1661" s="19"/>
      <c r="AI1661" s="19"/>
      <c r="AJ1661" s="19"/>
      <c r="AK1661" s="19"/>
      <c r="AL1661" s="19"/>
      <c r="AM1661" s="19"/>
      <c r="AN1661" s="19"/>
      <c r="AO1661" s="19"/>
      <c r="AP1661" s="19"/>
      <c r="AQ1661" s="19"/>
      <c r="AR1661" s="19"/>
      <c r="AS1661" s="19"/>
      <c r="AT1661" s="19"/>
      <c r="AU1661" s="19"/>
      <c r="AV1661" s="19"/>
      <c r="AW1661" s="19"/>
      <c r="AX1661" s="19"/>
      <c r="AY1661" s="19"/>
      <c r="AZ1661" s="19"/>
      <c r="BA1661" s="19"/>
      <c r="BB1661" s="19"/>
      <c r="BC1661" s="19"/>
      <c r="BD1661" s="19"/>
      <c r="BE1661" s="19"/>
      <c r="BF1661" s="19"/>
      <c r="BG1661" s="19"/>
      <c r="BH1661" s="19"/>
      <c r="BI1661" s="19"/>
      <c r="BJ1661" s="19"/>
      <c r="BK1661" s="19"/>
      <c r="BL1661" s="19"/>
      <c r="BM1661" s="19"/>
      <c r="BN1661" s="19"/>
      <c r="BO1661" s="19"/>
      <c r="BP1661" s="19"/>
      <c r="BQ1661" s="19"/>
      <c r="BR1661" s="19"/>
      <c r="BS1661" s="19"/>
      <c r="BT1661" s="19"/>
      <c r="BU1661" s="19"/>
      <c r="BV1661" s="19"/>
      <c r="BW1661" s="19"/>
      <c r="BX1661" s="19"/>
      <c r="BY1661" s="19"/>
      <c r="BZ1661" s="19"/>
    </row>
    <row r="1662" hidden="1">
      <c r="A1662" s="20" t="s">
        <v>7</v>
      </c>
      <c r="B1662" s="20" t="s">
        <v>33</v>
      </c>
      <c r="C1662" s="21">
        <v>1303.0</v>
      </c>
      <c r="D1662" s="22">
        <v>44322.0</v>
      </c>
      <c r="E1662" s="23">
        <v>44497.0</v>
      </c>
      <c r="F1662" s="20" t="s">
        <v>84</v>
      </c>
      <c r="G1662" s="20" t="s">
        <v>24</v>
      </c>
      <c r="H1662" s="24">
        <v>2.0</v>
      </c>
      <c r="I1662" s="25">
        <v>175.0</v>
      </c>
      <c r="J1662" s="26" t="s">
        <v>34</v>
      </c>
      <c r="K1662" s="27">
        <v>0.0</v>
      </c>
      <c r="L1662" s="28" t="s">
        <v>35</v>
      </c>
      <c r="M1662" s="28">
        <v>31250.0</v>
      </c>
      <c r="N1662" s="33"/>
      <c r="O1662" s="33"/>
      <c r="P1662" s="34" t="s">
        <v>1025</v>
      </c>
      <c r="Q1662" s="19"/>
      <c r="R1662" s="19"/>
      <c r="S1662" s="19"/>
      <c r="T1662" s="19"/>
      <c r="U1662" s="19"/>
      <c r="V1662" s="19"/>
      <c r="W1662" s="19"/>
      <c r="X1662" s="19"/>
      <c r="Y1662" s="19"/>
      <c r="Z1662" s="19"/>
      <c r="AA1662" s="19"/>
      <c r="AB1662" s="19"/>
      <c r="AC1662" s="19"/>
      <c r="AD1662" s="19"/>
      <c r="AE1662" s="19"/>
      <c r="AF1662" s="19"/>
      <c r="AG1662" s="19"/>
      <c r="AH1662" s="19"/>
      <c r="AI1662" s="19"/>
      <c r="AJ1662" s="19"/>
      <c r="AK1662" s="19"/>
      <c r="AL1662" s="19"/>
      <c r="AM1662" s="19"/>
      <c r="AN1662" s="19"/>
      <c r="AO1662" s="19"/>
      <c r="AP1662" s="19"/>
      <c r="AQ1662" s="19"/>
      <c r="AR1662" s="19"/>
      <c r="AS1662" s="19"/>
      <c r="AT1662" s="19"/>
      <c r="AU1662" s="19"/>
      <c r="AV1662" s="19"/>
      <c r="AW1662" s="19"/>
      <c r="AX1662" s="19"/>
      <c r="AY1662" s="19"/>
      <c r="AZ1662" s="19"/>
      <c r="BA1662" s="19"/>
      <c r="BB1662" s="19"/>
      <c r="BC1662" s="19"/>
      <c r="BD1662" s="19"/>
      <c r="BE1662" s="19"/>
      <c r="BF1662" s="19"/>
      <c r="BG1662" s="19"/>
      <c r="BH1662" s="19"/>
      <c r="BI1662" s="19"/>
      <c r="BJ1662" s="19"/>
      <c r="BK1662" s="19"/>
      <c r="BL1662" s="19"/>
      <c r="BM1662" s="19"/>
      <c r="BN1662" s="19"/>
      <c r="BO1662" s="19"/>
      <c r="BP1662" s="19"/>
      <c r="BQ1662" s="19"/>
      <c r="BR1662" s="19"/>
      <c r="BS1662" s="19"/>
      <c r="BT1662" s="19"/>
      <c r="BU1662" s="19"/>
      <c r="BV1662" s="19"/>
      <c r="BW1662" s="19"/>
      <c r="BX1662" s="19"/>
      <c r="BY1662" s="19"/>
      <c r="BZ1662" s="19"/>
    </row>
    <row r="1663" hidden="1">
      <c r="A1663" s="20" t="s">
        <v>7</v>
      </c>
      <c r="B1663" s="20" t="s">
        <v>33</v>
      </c>
      <c r="C1663" s="21">
        <v>1304.0</v>
      </c>
      <c r="D1663" s="22">
        <v>44322.0</v>
      </c>
      <c r="E1663" s="23">
        <v>44497.0</v>
      </c>
      <c r="F1663" s="20" t="s">
        <v>84</v>
      </c>
      <c r="G1663" s="20" t="s">
        <v>24</v>
      </c>
      <c r="H1663" s="24">
        <v>2.0</v>
      </c>
      <c r="I1663" s="25">
        <v>175.0</v>
      </c>
      <c r="J1663" s="26" t="s">
        <v>34</v>
      </c>
      <c r="K1663" s="27">
        <v>0.0</v>
      </c>
      <c r="L1663" s="28" t="s">
        <v>35</v>
      </c>
      <c r="M1663" s="28">
        <v>31250.0</v>
      </c>
      <c r="N1663" s="33"/>
      <c r="O1663" s="33"/>
      <c r="P1663" s="38" t="s">
        <v>1025</v>
      </c>
      <c r="Q1663" s="37"/>
      <c r="R1663" s="37"/>
      <c r="S1663" s="37"/>
      <c r="T1663" s="19"/>
      <c r="U1663" s="19"/>
      <c r="V1663" s="19"/>
      <c r="W1663" s="19"/>
      <c r="X1663" s="19"/>
      <c r="Y1663" s="19"/>
      <c r="Z1663" s="19"/>
      <c r="AA1663" s="19"/>
      <c r="AB1663" s="19"/>
      <c r="AC1663" s="19"/>
      <c r="AD1663" s="19"/>
      <c r="AE1663" s="19"/>
      <c r="AF1663" s="19"/>
      <c r="AG1663" s="19"/>
      <c r="AH1663" s="19"/>
      <c r="AI1663" s="19"/>
      <c r="AJ1663" s="19"/>
      <c r="AK1663" s="19"/>
      <c r="AL1663" s="19"/>
      <c r="AM1663" s="19"/>
      <c r="AN1663" s="19"/>
      <c r="AO1663" s="19"/>
      <c r="AP1663" s="19"/>
      <c r="AQ1663" s="19"/>
      <c r="AR1663" s="19"/>
      <c r="AS1663" s="19"/>
      <c r="AT1663" s="19"/>
      <c r="AU1663" s="19"/>
      <c r="AV1663" s="19"/>
      <c r="AW1663" s="19"/>
      <c r="AX1663" s="19"/>
      <c r="AY1663" s="19"/>
      <c r="AZ1663" s="19"/>
      <c r="BA1663" s="19"/>
      <c r="BB1663" s="19"/>
      <c r="BC1663" s="19"/>
      <c r="BD1663" s="19"/>
      <c r="BE1663" s="19"/>
      <c r="BF1663" s="19"/>
      <c r="BG1663" s="19"/>
      <c r="BH1663" s="19"/>
      <c r="BI1663" s="19"/>
      <c r="BJ1663" s="19"/>
      <c r="BK1663" s="19"/>
      <c r="BL1663" s="19"/>
      <c r="BM1663" s="19"/>
      <c r="BN1663" s="19"/>
      <c r="BO1663" s="19"/>
      <c r="BP1663" s="19"/>
      <c r="BQ1663" s="19"/>
      <c r="BR1663" s="19"/>
      <c r="BS1663" s="19"/>
      <c r="BT1663" s="19"/>
      <c r="BU1663" s="19"/>
      <c r="BV1663" s="19"/>
      <c r="BW1663" s="19"/>
      <c r="BX1663" s="19"/>
      <c r="BY1663" s="19"/>
      <c r="BZ1663" s="19"/>
    </row>
    <row r="1664" hidden="1">
      <c r="A1664" s="20" t="s">
        <v>7</v>
      </c>
      <c r="B1664" s="20" t="s">
        <v>33</v>
      </c>
      <c r="C1664" s="21">
        <v>1305.0</v>
      </c>
      <c r="D1664" s="22">
        <v>44322.0</v>
      </c>
      <c r="E1664" s="23">
        <v>44497.0</v>
      </c>
      <c r="F1664" s="20" t="s">
        <v>84</v>
      </c>
      <c r="G1664" s="20" t="s">
        <v>24</v>
      </c>
      <c r="H1664" s="24">
        <v>2.0</v>
      </c>
      <c r="I1664" s="25">
        <v>175.0</v>
      </c>
      <c r="J1664" s="26" t="s">
        <v>34</v>
      </c>
      <c r="K1664" s="27">
        <v>0.0</v>
      </c>
      <c r="L1664" s="28" t="s">
        <v>35</v>
      </c>
      <c r="M1664" s="28">
        <v>31250.0</v>
      </c>
      <c r="N1664" s="33"/>
      <c r="O1664" s="33"/>
      <c r="P1664" s="38" t="s">
        <v>1025</v>
      </c>
      <c r="Q1664" s="37"/>
      <c r="R1664" s="19"/>
      <c r="S1664" s="19"/>
      <c r="T1664" s="19"/>
      <c r="U1664" s="19"/>
      <c r="V1664" s="19"/>
      <c r="W1664" s="19"/>
      <c r="X1664" s="19"/>
      <c r="Y1664" s="19"/>
      <c r="Z1664" s="19"/>
      <c r="AA1664" s="19"/>
      <c r="AB1664" s="19"/>
      <c r="AC1664" s="19"/>
      <c r="AD1664" s="19"/>
      <c r="AE1664" s="19"/>
      <c r="AF1664" s="19"/>
      <c r="AG1664" s="19"/>
      <c r="AH1664" s="19"/>
      <c r="AI1664" s="19"/>
      <c r="AJ1664" s="19"/>
      <c r="AK1664" s="19"/>
      <c r="AL1664" s="19"/>
      <c r="AM1664" s="19"/>
      <c r="AN1664" s="19"/>
      <c r="AO1664" s="19"/>
      <c r="AP1664" s="19"/>
      <c r="AQ1664" s="19"/>
      <c r="AR1664" s="19"/>
      <c r="AS1664" s="19"/>
      <c r="AT1664" s="19"/>
      <c r="AU1664" s="19"/>
      <c r="AV1664" s="19"/>
      <c r="AW1664" s="19"/>
      <c r="AX1664" s="19"/>
      <c r="AY1664" s="19"/>
      <c r="AZ1664" s="19"/>
      <c r="BA1664" s="19"/>
      <c r="BB1664" s="19"/>
      <c r="BC1664" s="19"/>
      <c r="BD1664" s="19"/>
      <c r="BE1664" s="19"/>
      <c r="BF1664" s="19"/>
      <c r="BG1664" s="19"/>
      <c r="BH1664" s="19"/>
      <c r="BI1664" s="19"/>
      <c r="BJ1664" s="19"/>
      <c r="BK1664" s="19"/>
      <c r="BL1664" s="19"/>
      <c r="BM1664" s="19"/>
      <c r="BN1664" s="19"/>
      <c r="BO1664" s="19"/>
      <c r="BP1664" s="19"/>
      <c r="BQ1664" s="19"/>
      <c r="BR1664" s="19"/>
      <c r="BS1664" s="19"/>
      <c r="BT1664" s="19"/>
      <c r="BU1664" s="19"/>
      <c r="BV1664" s="19"/>
      <c r="BW1664" s="19"/>
      <c r="BX1664" s="19"/>
      <c r="BY1664" s="19"/>
      <c r="BZ1664" s="19"/>
    </row>
    <row r="1665" hidden="1">
      <c r="A1665" s="20" t="s">
        <v>7</v>
      </c>
      <c r="B1665" s="20" t="s">
        <v>33</v>
      </c>
      <c r="C1665" s="21">
        <v>951.0</v>
      </c>
      <c r="D1665" s="22">
        <v>44301.0</v>
      </c>
      <c r="E1665" s="23">
        <v>44497.0</v>
      </c>
      <c r="F1665" s="20" t="s">
        <v>84</v>
      </c>
      <c r="G1665" s="20" t="s">
        <v>24</v>
      </c>
      <c r="H1665" s="24">
        <v>2.0</v>
      </c>
      <c r="I1665" s="25">
        <v>196.0</v>
      </c>
      <c r="J1665" s="26" t="s">
        <v>34</v>
      </c>
      <c r="K1665" s="27">
        <v>0.0</v>
      </c>
      <c r="L1665" s="28" t="s">
        <v>35</v>
      </c>
      <c r="M1665" s="28">
        <v>1.0</v>
      </c>
      <c r="N1665" s="33"/>
      <c r="O1665" s="33"/>
      <c r="P1665" s="26" t="s">
        <v>1026</v>
      </c>
      <c r="Q1665" s="19"/>
      <c r="R1665" s="19"/>
      <c r="S1665" s="19"/>
      <c r="T1665" s="19"/>
      <c r="U1665" s="19"/>
      <c r="V1665" s="19"/>
      <c r="W1665" s="19"/>
      <c r="X1665" s="19"/>
      <c r="Y1665" s="19"/>
      <c r="Z1665" s="19"/>
      <c r="AA1665" s="19"/>
      <c r="AB1665" s="19"/>
      <c r="AC1665" s="19"/>
      <c r="AD1665" s="19"/>
      <c r="AE1665" s="19"/>
      <c r="AF1665" s="19"/>
      <c r="AG1665" s="19"/>
      <c r="AH1665" s="19"/>
      <c r="AI1665" s="19"/>
      <c r="AJ1665" s="19"/>
      <c r="AK1665" s="19"/>
      <c r="AL1665" s="19"/>
      <c r="AM1665" s="19"/>
      <c r="AN1665" s="19"/>
      <c r="AO1665" s="19"/>
      <c r="AP1665" s="19"/>
      <c r="AQ1665" s="19"/>
      <c r="AR1665" s="19"/>
      <c r="AS1665" s="19"/>
      <c r="AT1665" s="19"/>
      <c r="AU1665" s="19"/>
      <c r="AV1665" s="19"/>
      <c r="AW1665" s="19"/>
      <c r="AX1665" s="19"/>
      <c r="AY1665" s="19"/>
      <c r="AZ1665" s="19"/>
      <c r="BA1665" s="19"/>
      <c r="BB1665" s="19"/>
      <c r="BC1665" s="19"/>
      <c r="BD1665" s="19"/>
      <c r="BE1665" s="19"/>
      <c r="BF1665" s="19"/>
      <c r="BG1665" s="19"/>
      <c r="BH1665" s="19"/>
      <c r="BI1665" s="19"/>
      <c r="BJ1665" s="19"/>
      <c r="BK1665" s="19"/>
      <c r="BL1665" s="19"/>
      <c r="BM1665" s="19"/>
      <c r="BN1665" s="19"/>
      <c r="BO1665" s="19"/>
      <c r="BP1665" s="19"/>
      <c r="BQ1665" s="19"/>
      <c r="BR1665" s="19"/>
      <c r="BS1665" s="19"/>
      <c r="BT1665" s="19"/>
      <c r="BU1665" s="19"/>
      <c r="BV1665" s="19"/>
      <c r="BW1665" s="19"/>
      <c r="BX1665" s="19"/>
      <c r="BY1665" s="19"/>
      <c r="BZ1665" s="19"/>
    </row>
    <row r="1666" hidden="1">
      <c r="A1666" s="20" t="s">
        <v>7</v>
      </c>
      <c r="B1666" s="20" t="s">
        <v>33</v>
      </c>
      <c r="C1666" s="21">
        <v>1252.0</v>
      </c>
      <c r="D1666" s="22">
        <v>44276.0</v>
      </c>
      <c r="E1666" s="23">
        <v>44497.0</v>
      </c>
      <c r="F1666" s="20" t="s">
        <v>84</v>
      </c>
      <c r="G1666" s="20" t="s">
        <v>24</v>
      </c>
      <c r="H1666" s="24">
        <v>2.0</v>
      </c>
      <c r="I1666" s="25">
        <v>221.0</v>
      </c>
      <c r="J1666" s="26" t="s">
        <v>34</v>
      </c>
      <c r="K1666" s="27">
        <v>0.0</v>
      </c>
      <c r="L1666" s="28" t="s">
        <v>35</v>
      </c>
      <c r="M1666" s="28">
        <v>150000.0</v>
      </c>
      <c r="N1666" s="33"/>
      <c r="O1666" s="33"/>
      <c r="P1666" s="38" t="s">
        <v>1027</v>
      </c>
      <c r="Q1666" s="19"/>
      <c r="R1666" s="19"/>
      <c r="S1666" s="19"/>
      <c r="T1666" s="19"/>
      <c r="U1666" s="19"/>
      <c r="V1666" s="19"/>
      <c r="W1666" s="19"/>
      <c r="X1666" s="19"/>
      <c r="Y1666" s="19"/>
      <c r="Z1666" s="19"/>
      <c r="AA1666" s="19"/>
      <c r="AB1666" s="19"/>
      <c r="AC1666" s="19"/>
      <c r="AD1666" s="19"/>
      <c r="AE1666" s="19"/>
      <c r="AF1666" s="19"/>
      <c r="AG1666" s="19"/>
      <c r="AH1666" s="19"/>
      <c r="AI1666" s="19"/>
      <c r="AJ1666" s="19"/>
      <c r="AK1666" s="19"/>
      <c r="AL1666" s="19"/>
      <c r="AM1666" s="19"/>
      <c r="AN1666" s="19"/>
      <c r="AO1666" s="19"/>
      <c r="AP1666" s="19"/>
      <c r="AQ1666" s="19"/>
      <c r="AR1666" s="19"/>
      <c r="AS1666" s="19"/>
      <c r="AT1666" s="19"/>
      <c r="AU1666" s="19"/>
      <c r="AV1666" s="19"/>
      <c r="AW1666" s="19"/>
      <c r="AX1666" s="19"/>
      <c r="AY1666" s="19"/>
      <c r="AZ1666" s="19"/>
      <c r="BA1666" s="19"/>
      <c r="BB1666" s="19"/>
      <c r="BC1666" s="19"/>
      <c r="BD1666" s="19"/>
      <c r="BE1666" s="19"/>
      <c r="BF1666" s="19"/>
      <c r="BG1666" s="19"/>
      <c r="BH1666" s="19"/>
      <c r="BI1666" s="19"/>
      <c r="BJ1666" s="19"/>
      <c r="BK1666" s="19"/>
      <c r="BL1666" s="19"/>
      <c r="BM1666" s="19"/>
      <c r="BN1666" s="19"/>
      <c r="BO1666" s="19"/>
      <c r="BP1666" s="19"/>
      <c r="BQ1666" s="19"/>
      <c r="BR1666" s="19"/>
      <c r="BS1666" s="19"/>
      <c r="BT1666" s="19"/>
      <c r="BU1666" s="19"/>
      <c r="BV1666" s="19"/>
      <c r="BW1666" s="19"/>
      <c r="BX1666" s="19"/>
      <c r="BY1666" s="19"/>
      <c r="BZ1666" s="19"/>
    </row>
    <row r="1667" hidden="1">
      <c r="A1667" s="20" t="s">
        <v>6</v>
      </c>
      <c r="B1667" s="20" t="s">
        <v>33</v>
      </c>
      <c r="C1667" s="21">
        <v>1311.0</v>
      </c>
      <c r="D1667" s="22">
        <v>44226.0</v>
      </c>
      <c r="E1667" s="23">
        <v>44497.0</v>
      </c>
      <c r="F1667" s="20" t="s">
        <v>84</v>
      </c>
      <c r="G1667" s="20" t="s">
        <v>24</v>
      </c>
      <c r="H1667" s="24">
        <v>2.0</v>
      </c>
      <c r="I1667" s="25">
        <v>271.0</v>
      </c>
      <c r="J1667" s="26" t="s">
        <v>34</v>
      </c>
      <c r="K1667" s="27">
        <v>0.0</v>
      </c>
      <c r="L1667" s="28" t="s">
        <v>35</v>
      </c>
      <c r="M1667" s="28">
        <v>50000.0</v>
      </c>
      <c r="N1667" s="33"/>
      <c r="O1667" s="33"/>
      <c r="P1667" s="38" t="s">
        <v>1028</v>
      </c>
      <c r="Q1667" s="19"/>
      <c r="R1667" s="19"/>
      <c r="S1667" s="19"/>
      <c r="T1667" s="19"/>
      <c r="U1667" s="19"/>
      <c r="V1667" s="19"/>
      <c r="W1667" s="19"/>
      <c r="X1667" s="19"/>
      <c r="Y1667" s="19"/>
      <c r="Z1667" s="19"/>
      <c r="AA1667" s="19"/>
      <c r="AB1667" s="19"/>
      <c r="AC1667" s="19"/>
      <c r="AD1667" s="19"/>
      <c r="AE1667" s="19"/>
      <c r="AF1667" s="19"/>
      <c r="AG1667" s="19"/>
      <c r="AH1667" s="19"/>
      <c r="AI1667" s="19"/>
      <c r="AJ1667" s="19"/>
      <c r="AK1667" s="19"/>
      <c r="AL1667" s="19"/>
      <c r="AM1667" s="19"/>
      <c r="AN1667" s="19"/>
      <c r="AO1667" s="19"/>
      <c r="AP1667" s="19"/>
      <c r="AQ1667" s="19"/>
      <c r="AR1667" s="19"/>
      <c r="AS1667" s="19"/>
      <c r="AT1667" s="19"/>
      <c r="AU1667" s="19"/>
      <c r="AV1667" s="19"/>
      <c r="AW1667" s="19"/>
      <c r="AX1667" s="19"/>
      <c r="AY1667" s="19"/>
      <c r="AZ1667" s="19"/>
      <c r="BA1667" s="19"/>
      <c r="BB1667" s="19"/>
      <c r="BC1667" s="19"/>
      <c r="BD1667" s="19"/>
      <c r="BE1667" s="19"/>
      <c r="BF1667" s="19"/>
      <c r="BG1667" s="19"/>
      <c r="BH1667" s="19"/>
      <c r="BI1667" s="19"/>
      <c r="BJ1667" s="19"/>
      <c r="BK1667" s="19"/>
      <c r="BL1667" s="19"/>
      <c r="BM1667" s="19"/>
      <c r="BN1667" s="19"/>
      <c r="BO1667" s="19"/>
      <c r="BP1667" s="19"/>
      <c r="BQ1667" s="19"/>
      <c r="BR1667" s="19"/>
      <c r="BS1667" s="19"/>
      <c r="BT1667" s="19"/>
      <c r="BU1667" s="19"/>
      <c r="BV1667" s="19"/>
      <c r="BW1667" s="19"/>
      <c r="BX1667" s="19"/>
      <c r="BY1667" s="19"/>
      <c r="BZ1667" s="19"/>
    </row>
    <row r="1668" hidden="1">
      <c r="A1668" s="20" t="s">
        <v>6</v>
      </c>
      <c r="B1668" s="20" t="s">
        <v>33</v>
      </c>
      <c r="C1668" s="21">
        <v>1312.0</v>
      </c>
      <c r="D1668" s="22">
        <v>44226.0</v>
      </c>
      <c r="E1668" s="23">
        <v>44497.0</v>
      </c>
      <c r="F1668" s="20" t="s">
        <v>84</v>
      </c>
      <c r="G1668" s="20" t="s">
        <v>24</v>
      </c>
      <c r="H1668" s="24">
        <v>2.0</v>
      </c>
      <c r="I1668" s="25">
        <v>271.0</v>
      </c>
      <c r="J1668" s="26" t="s">
        <v>34</v>
      </c>
      <c r="K1668" s="27">
        <v>0.0</v>
      </c>
      <c r="L1668" s="28" t="s">
        <v>35</v>
      </c>
      <c r="M1668" s="28">
        <v>250000.0</v>
      </c>
      <c r="N1668" s="33"/>
      <c r="O1668" s="33"/>
      <c r="P1668" s="38" t="s">
        <v>1028</v>
      </c>
      <c r="Q1668" s="19"/>
      <c r="R1668" s="19"/>
      <c r="S1668" s="19"/>
      <c r="T1668" s="19"/>
      <c r="U1668" s="19"/>
      <c r="V1668" s="19"/>
      <c r="W1668" s="19"/>
      <c r="X1668" s="19"/>
      <c r="Y1668" s="19"/>
      <c r="Z1668" s="19"/>
      <c r="AA1668" s="19"/>
      <c r="AB1668" s="19"/>
      <c r="AC1668" s="19"/>
      <c r="AD1668" s="19"/>
      <c r="AE1668" s="19"/>
      <c r="AF1668" s="19"/>
      <c r="AG1668" s="19"/>
      <c r="AH1668" s="19"/>
      <c r="AI1668" s="19"/>
      <c r="AJ1668" s="19"/>
      <c r="AK1668" s="19"/>
      <c r="AL1668" s="19"/>
      <c r="AM1668" s="19"/>
      <c r="AN1668" s="19"/>
      <c r="AO1668" s="19"/>
      <c r="AP1668" s="19"/>
      <c r="AQ1668" s="19"/>
      <c r="AR1668" s="19"/>
      <c r="AS1668" s="19"/>
      <c r="AT1668" s="19"/>
      <c r="AU1668" s="19"/>
      <c r="AV1668" s="19"/>
      <c r="AW1668" s="19"/>
      <c r="AX1668" s="19"/>
      <c r="AY1668" s="19"/>
      <c r="AZ1668" s="19"/>
      <c r="BA1668" s="19"/>
      <c r="BB1668" s="19"/>
      <c r="BC1668" s="19"/>
      <c r="BD1668" s="19"/>
      <c r="BE1668" s="19"/>
      <c r="BF1668" s="19"/>
      <c r="BG1668" s="19"/>
      <c r="BH1668" s="19"/>
      <c r="BI1668" s="19"/>
      <c r="BJ1668" s="19"/>
      <c r="BK1668" s="19"/>
      <c r="BL1668" s="19"/>
      <c r="BM1668" s="19"/>
      <c r="BN1668" s="19"/>
      <c r="BO1668" s="19"/>
      <c r="BP1668" s="19"/>
      <c r="BQ1668" s="19"/>
      <c r="BR1668" s="19"/>
      <c r="BS1668" s="19"/>
      <c r="BT1668" s="19"/>
      <c r="BU1668" s="19"/>
      <c r="BV1668" s="19"/>
      <c r="BW1668" s="19"/>
      <c r="BX1668" s="19"/>
      <c r="BY1668" s="19"/>
      <c r="BZ1668" s="19"/>
    </row>
    <row r="1669" hidden="1">
      <c r="A1669" s="20" t="s">
        <v>6</v>
      </c>
      <c r="B1669" s="20" t="s">
        <v>33</v>
      </c>
      <c r="C1669" s="21">
        <v>1313.0</v>
      </c>
      <c r="D1669" s="22">
        <v>44226.0</v>
      </c>
      <c r="E1669" s="23">
        <v>44497.0</v>
      </c>
      <c r="F1669" s="20" t="s">
        <v>84</v>
      </c>
      <c r="G1669" s="20" t="s">
        <v>24</v>
      </c>
      <c r="H1669" s="24">
        <v>2.0</v>
      </c>
      <c r="I1669" s="25">
        <v>271.0</v>
      </c>
      <c r="J1669" s="26" t="s">
        <v>34</v>
      </c>
      <c r="K1669" s="27">
        <v>0.0</v>
      </c>
      <c r="L1669" s="28" t="s">
        <v>35</v>
      </c>
      <c r="M1669" s="28">
        <v>150000.0</v>
      </c>
      <c r="N1669" s="33"/>
      <c r="O1669" s="33"/>
      <c r="P1669" s="38" t="s">
        <v>1028</v>
      </c>
      <c r="Q1669" s="19"/>
      <c r="R1669" s="19"/>
      <c r="S1669" s="19"/>
      <c r="T1669" s="19"/>
      <c r="U1669" s="19"/>
      <c r="V1669" s="19"/>
      <c r="W1669" s="19"/>
      <c r="X1669" s="19"/>
      <c r="Y1669" s="19"/>
      <c r="Z1669" s="19"/>
      <c r="AA1669" s="19"/>
      <c r="AB1669" s="19"/>
      <c r="AC1669" s="19"/>
      <c r="AD1669" s="19"/>
      <c r="AE1669" s="19"/>
      <c r="AF1669" s="19"/>
      <c r="AG1669" s="19"/>
      <c r="AH1669" s="19"/>
      <c r="AI1669" s="19"/>
      <c r="AJ1669" s="19"/>
      <c r="AK1669" s="19"/>
      <c r="AL1669" s="19"/>
      <c r="AM1669" s="19"/>
      <c r="AN1669" s="19"/>
      <c r="AO1669" s="19"/>
      <c r="AP1669" s="19"/>
      <c r="AQ1669" s="19"/>
      <c r="AR1669" s="19"/>
      <c r="AS1669" s="19"/>
      <c r="AT1669" s="19"/>
      <c r="AU1669" s="19"/>
      <c r="AV1669" s="19"/>
      <c r="AW1669" s="19"/>
      <c r="AX1669" s="19"/>
      <c r="AY1669" s="19"/>
      <c r="AZ1669" s="19"/>
      <c r="BA1669" s="19"/>
      <c r="BB1669" s="19"/>
      <c r="BC1669" s="19"/>
      <c r="BD1669" s="19"/>
      <c r="BE1669" s="19"/>
      <c r="BF1669" s="19"/>
      <c r="BG1669" s="19"/>
      <c r="BH1669" s="19"/>
      <c r="BI1669" s="19"/>
      <c r="BJ1669" s="19"/>
      <c r="BK1669" s="19"/>
      <c r="BL1669" s="19"/>
      <c r="BM1669" s="19"/>
      <c r="BN1669" s="19"/>
      <c r="BO1669" s="19"/>
      <c r="BP1669" s="19"/>
      <c r="BQ1669" s="19"/>
      <c r="BR1669" s="19"/>
      <c r="BS1669" s="19"/>
      <c r="BT1669" s="19"/>
      <c r="BU1669" s="19"/>
      <c r="BV1669" s="19"/>
      <c r="BW1669" s="19"/>
      <c r="BX1669" s="19"/>
      <c r="BY1669" s="19"/>
      <c r="BZ1669" s="19"/>
    </row>
    <row r="1670">
      <c r="A1670" s="20" t="s">
        <v>7</v>
      </c>
      <c r="B1670" s="20" t="s">
        <v>38</v>
      </c>
      <c r="C1670" s="21">
        <v>839.0</v>
      </c>
      <c r="D1670" s="22">
        <v>43862.0</v>
      </c>
      <c r="E1670" s="23">
        <v>43892.0</v>
      </c>
      <c r="F1670" s="20" t="s">
        <v>87</v>
      </c>
      <c r="G1670" s="20" t="s">
        <v>29</v>
      </c>
      <c r="H1670" s="24">
        <v>1.0</v>
      </c>
      <c r="I1670" s="25">
        <v>29.0</v>
      </c>
      <c r="J1670" s="26" t="s">
        <v>34</v>
      </c>
      <c r="K1670" s="27">
        <v>0.0</v>
      </c>
      <c r="L1670" s="28" t="s">
        <v>35</v>
      </c>
      <c r="M1670" s="28">
        <v>50000.0</v>
      </c>
      <c r="N1670" s="29"/>
      <c r="O1670" s="30">
        <v>43866.0</v>
      </c>
      <c r="P1670" s="26" t="s">
        <v>88</v>
      </c>
      <c r="Q1670" s="19"/>
      <c r="R1670" s="19"/>
      <c r="S1670" s="19"/>
      <c r="T1670" s="31">
        <f t="shared" ref="T1670:T1671" si="21">IF(ROUNDUP(MONTH(E1670)/3,0)-1=0,4,ROUNDUP(MONTH(E1670)/3,0)-1)</f>
        <v>4</v>
      </c>
      <c r="U1670" s="19"/>
      <c r="V1670" s="19"/>
      <c r="W1670" s="19"/>
      <c r="X1670" s="19"/>
      <c r="Y1670" s="19"/>
      <c r="Z1670" s="19"/>
      <c r="AA1670" s="19"/>
      <c r="AB1670" s="19"/>
      <c r="AC1670" s="19"/>
      <c r="AD1670" s="19"/>
      <c r="AE1670" s="19"/>
      <c r="AF1670" s="19"/>
      <c r="AG1670" s="19"/>
      <c r="AH1670" s="19"/>
      <c r="AI1670" s="19"/>
      <c r="AJ1670" s="19"/>
      <c r="AK1670" s="19"/>
      <c r="AL1670" s="19"/>
      <c r="AM1670" s="19"/>
      <c r="AN1670" s="19"/>
      <c r="AO1670" s="19"/>
      <c r="AP1670" s="19"/>
      <c r="AQ1670" s="19"/>
      <c r="AR1670" s="19"/>
      <c r="AS1670" s="19"/>
      <c r="AT1670" s="19"/>
      <c r="AU1670" s="19"/>
      <c r="AV1670" s="19"/>
      <c r="AW1670" s="19"/>
      <c r="AX1670" s="19"/>
      <c r="AY1670" s="19"/>
      <c r="AZ1670" s="19"/>
      <c r="BA1670" s="19"/>
      <c r="BB1670" s="19"/>
      <c r="BC1670" s="19"/>
      <c r="BD1670" s="19"/>
      <c r="BE1670" s="19"/>
      <c r="BF1670" s="19"/>
      <c r="BG1670" s="19"/>
      <c r="BH1670" s="19"/>
      <c r="BI1670" s="19"/>
      <c r="BJ1670" s="19"/>
      <c r="BK1670" s="19"/>
      <c r="BL1670" s="19"/>
      <c r="BM1670" s="19"/>
      <c r="BN1670" s="19"/>
      <c r="BO1670" s="19"/>
      <c r="BP1670" s="19"/>
      <c r="BQ1670" s="19"/>
      <c r="BR1670" s="19"/>
      <c r="BS1670" s="19"/>
      <c r="BT1670" s="19"/>
      <c r="BU1670" s="19"/>
      <c r="BV1670" s="19"/>
      <c r="BW1670" s="19"/>
      <c r="BX1670" s="19"/>
      <c r="BY1670" s="19"/>
      <c r="BZ1670" s="19"/>
    </row>
    <row r="1671">
      <c r="A1671" s="20" t="s">
        <v>7</v>
      </c>
      <c r="B1671" s="20" t="s">
        <v>22</v>
      </c>
      <c r="C1671" s="21">
        <v>583.0</v>
      </c>
      <c r="D1671" s="22">
        <v>43853.0</v>
      </c>
      <c r="E1671" s="23">
        <v>43892.0</v>
      </c>
      <c r="F1671" s="20" t="s">
        <v>87</v>
      </c>
      <c r="G1671" s="20" t="s">
        <v>29</v>
      </c>
      <c r="H1671" s="24">
        <v>1.0</v>
      </c>
      <c r="I1671" s="25">
        <v>38.0</v>
      </c>
      <c r="J1671" s="26" t="s">
        <v>34</v>
      </c>
      <c r="K1671" s="27">
        <v>0.0</v>
      </c>
      <c r="L1671" s="28" t="s">
        <v>35</v>
      </c>
      <c r="M1671" s="28">
        <v>25000.0</v>
      </c>
      <c r="N1671" s="33"/>
      <c r="O1671" s="33"/>
      <c r="P1671" s="38" t="s">
        <v>1029</v>
      </c>
      <c r="Q1671" s="37"/>
      <c r="R1671" s="19"/>
      <c r="S1671" s="19"/>
      <c r="T1671" s="31">
        <f t="shared" si="21"/>
        <v>4</v>
      </c>
      <c r="U1671" s="19"/>
      <c r="V1671" s="19"/>
      <c r="W1671" s="19"/>
      <c r="X1671" s="19"/>
      <c r="Y1671" s="19"/>
      <c r="Z1671" s="19"/>
      <c r="AA1671" s="19"/>
      <c r="AB1671" s="19"/>
      <c r="AC1671" s="19"/>
      <c r="AD1671" s="19"/>
      <c r="AE1671" s="19"/>
      <c r="AF1671" s="19"/>
      <c r="AG1671" s="19"/>
      <c r="AH1671" s="19"/>
      <c r="AI1671" s="19"/>
      <c r="AJ1671" s="19"/>
      <c r="AK1671" s="19"/>
      <c r="AL1671" s="19"/>
      <c r="AM1671" s="19"/>
      <c r="AN1671" s="19"/>
      <c r="AO1671" s="19"/>
      <c r="AP1671" s="19"/>
      <c r="AQ1671" s="19"/>
      <c r="AR1671" s="19"/>
      <c r="AS1671" s="19"/>
      <c r="AT1671" s="19"/>
      <c r="AU1671" s="19"/>
      <c r="AV1671" s="19"/>
      <c r="AW1671" s="19"/>
      <c r="AX1671" s="19"/>
      <c r="AY1671" s="19"/>
      <c r="AZ1671" s="19"/>
      <c r="BA1671" s="19"/>
      <c r="BB1671" s="19"/>
      <c r="BC1671" s="19"/>
      <c r="BD1671" s="19"/>
      <c r="BE1671" s="19"/>
      <c r="BF1671" s="19"/>
      <c r="BG1671" s="19"/>
      <c r="BH1671" s="19"/>
      <c r="BI1671" s="19"/>
      <c r="BJ1671" s="19"/>
      <c r="BK1671" s="19"/>
      <c r="BL1671" s="19"/>
      <c r="BM1671" s="19"/>
      <c r="BN1671" s="19"/>
      <c r="BO1671" s="19"/>
      <c r="BP1671" s="19"/>
      <c r="BQ1671" s="19"/>
      <c r="BR1671" s="19"/>
      <c r="BS1671" s="19"/>
      <c r="BT1671" s="19"/>
      <c r="BU1671" s="19"/>
      <c r="BV1671" s="19"/>
      <c r="BW1671" s="19"/>
      <c r="BX1671" s="19"/>
      <c r="BY1671" s="19"/>
      <c r="BZ1671" s="19"/>
    </row>
    <row r="1672" hidden="1">
      <c r="A1672" s="20" t="s">
        <v>7</v>
      </c>
      <c r="B1672" s="20" t="s">
        <v>33</v>
      </c>
      <c r="C1672" s="21">
        <v>1494.0</v>
      </c>
      <c r="D1672" s="22">
        <v>44485.0</v>
      </c>
      <c r="E1672" s="23">
        <v>44499.0</v>
      </c>
      <c r="F1672" s="20" t="s">
        <v>84</v>
      </c>
      <c r="G1672" s="20" t="s">
        <v>24</v>
      </c>
      <c r="H1672" s="24">
        <v>2.0</v>
      </c>
      <c r="I1672" s="25">
        <v>226.0</v>
      </c>
      <c r="J1672" s="26" t="s">
        <v>39</v>
      </c>
      <c r="K1672" s="27">
        <v>0.1</v>
      </c>
      <c r="L1672" s="28" t="s">
        <v>26</v>
      </c>
      <c r="M1672" s="28">
        <v>600000.0</v>
      </c>
      <c r="N1672" s="33"/>
      <c r="O1672" s="33"/>
      <c r="P1672" s="35" t="s">
        <v>1030</v>
      </c>
      <c r="Q1672" s="19"/>
      <c r="R1672" s="19"/>
      <c r="S1672" s="19"/>
      <c r="T1672" s="19"/>
      <c r="U1672" s="19"/>
      <c r="V1672" s="19"/>
      <c r="W1672" s="19"/>
      <c r="X1672" s="19"/>
      <c r="Y1672" s="19"/>
      <c r="Z1672" s="19"/>
      <c r="AA1672" s="19"/>
      <c r="AB1672" s="19"/>
      <c r="AC1672" s="19"/>
      <c r="AD1672" s="19"/>
      <c r="AE1672" s="19"/>
      <c r="AF1672" s="19"/>
      <c r="AG1672" s="19"/>
      <c r="AH1672" s="19"/>
      <c r="AI1672" s="19"/>
      <c r="AJ1672" s="19"/>
      <c r="AK1672" s="19"/>
      <c r="AL1672" s="19"/>
      <c r="AM1672" s="19"/>
      <c r="AN1672" s="19"/>
      <c r="AO1672" s="19"/>
      <c r="AP1672" s="19"/>
      <c r="AQ1672" s="19"/>
      <c r="AR1672" s="19"/>
      <c r="AS1672" s="19"/>
      <c r="AT1672" s="19"/>
      <c r="AU1672" s="19"/>
      <c r="AV1672" s="19"/>
      <c r="AW1672" s="19"/>
      <c r="AX1672" s="19"/>
      <c r="AY1672" s="19"/>
      <c r="AZ1672" s="19"/>
      <c r="BA1672" s="19"/>
      <c r="BB1672" s="19"/>
      <c r="BC1672" s="19"/>
      <c r="BD1672" s="19"/>
      <c r="BE1672" s="19"/>
      <c r="BF1672" s="19"/>
      <c r="BG1672" s="19"/>
      <c r="BH1672" s="19"/>
      <c r="BI1672" s="19"/>
      <c r="BJ1672" s="19"/>
      <c r="BK1672" s="19"/>
      <c r="BL1672" s="19"/>
      <c r="BM1672" s="19"/>
      <c r="BN1672" s="19"/>
      <c r="BO1672" s="19"/>
      <c r="BP1672" s="19"/>
      <c r="BQ1672" s="19"/>
      <c r="BR1672" s="19"/>
      <c r="BS1672" s="19"/>
      <c r="BT1672" s="19"/>
      <c r="BU1672" s="19"/>
      <c r="BV1672" s="19"/>
      <c r="BW1672" s="19"/>
      <c r="BX1672" s="19"/>
      <c r="BY1672" s="19"/>
      <c r="BZ1672" s="19"/>
    </row>
    <row r="1673" hidden="1">
      <c r="A1673" s="20" t="s">
        <v>7</v>
      </c>
      <c r="B1673" s="20" t="s">
        <v>33</v>
      </c>
      <c r="C1673" s="21">
        <v>268.0</v>
      </c>
      <c r="D1673" s="22">
        <v>44463.0</v>
      </c>
      <c r="E1673" s="23">
        <v>44499.0</v>
      </c>
      <c r="F1673" s="20" t="s">
        <v>84</v>
      </c>
      <c r="G1673" s="20" t="s">
        <v>24</v>
      </c>
      <c r="H1673" s="24">
        <v>2.0</v>
      </c>
      <c r="I1673" s="25">
        <v>226.0</v>
      </c>
      <c r="J1673" s="26" t="s">
        <v>39</v>
      </c>
      <c r="K1673" s="27">
        <v>0.25</v>
      </c>
      <c r="L1673" s="28" t="s">
        <v>26</v>
      </c>
      <c r="M1673" s="28">
        <v>250000.0</v>
      </c>
      <c r="N1673" s="29"/>
      <c r="O1673" s="30">
        <v>44487.0</v>
      </c>
      <c r="P1673" s="34" t="s">
        <v>1031</v>
      </c>
      <c r="Q1673" s="19"/>
      <c r="R1673" s="19"/>
      <c r="S1673" s="19"/>
      <c r="T1673" s="19"/>
      <c r="U1673" s="19"/>
      <c r="V1673" s="19"/>
      <c r="W1673" s="19"/>
      <c r="X1673" s="19"/>
      <c r="Y1673" s="19"/>
      <c r="Z1673" s="19"/>
      <c r="AA1673" s="19"/>
      <c r="AB1673" s="19"/>
      <c r="AC1673" s="19"/>
      <c r="AD1673" s="19"/>
      <c r="AE1673" s="19"/>
      <c r="AF1673" s="19"/>
      <c r="AG1673" s="19"/>
      <c r="AH1673" s="19"/>
      <c r="AI1673" s="19"/>
      <c r="AJ1673" s="19"/>
      <c r="AK1673" s="19"/>
      <c r="AL1673" s="19"/>
      <c r="AM1673" s="19"/>
      <c r="AN1673" s="19"/>
      <c r="AO1673" s="19"/>
      <c r="AP1673" s="19"/>
      <c r="AQ1673" s="19"/>
      <c r="AR1673" s="19"/>
      <c r="AS1673" s="19"/>
      <c r="AT1673" s="19"/>
      <c r="AU1673" s="19"/>
      <c r="AV1673" s="19"/>
      <c r="AW1673" s="19"/>
      <c r="AX1673" s="19"/>
      <c r="AY1673" s="19"/>
      <c r="AZ1673" s="19"/>
      <c r="BA1673" s="19"/>
      <c r="BB1673" s="19"/>
      <c r="BC1673" s="19"/>
      <c r="BD1673" s="19"/>
      <c r="BE1673" s="19"/>
      <c r="BF1673" s="19"/>
      <c r="BG1673" s="19"/>
      <c r="BH1673" s="19"/>
      <c r="BI1673" s="19"/>
      <c r="BJ1673" s="19"/>
      <c r="BK1673" s="19"/>
      <c r="BL1673" s="19"/>
      <c r="BM1673" s="19"/>
      <c r="BN1673" s="19"/>
      <c r="BO1673" s="19"/>
      <c r="BP1673" s="19"/>
      <c r="BQ1673" s="19"/>
      <c r="BR1673" s="19"/>
      <c r="BS1673" s="19"/>
      <c r="BT1673" s="19"/>
      <c r="BU1673" s="19"/>
      <c r="BV1673" s="19"/>
      <c r="BW1673" s="19"/>
      <c r="BX1673" s="19"/>
      <c r="BY1673" s="19"/>
      <c r="BZ1673" s="19"/>
    </row>
    <row r="1674" hidden="1">
      <c r="A1674" s="20" t="s">
        <v>7</v>
      </c>
      <c r="B1674" s="20" t="s">
        <v>51</v>
      </c>
      <c r="C1674" s="21">
        <v>369.0</v>
      </c>
      <c r="D1674" s="22">
        <v>44447.0</v>
      </c>
      <c r="E1674" s="23">
        <v>44499.0</v>
      </c>
      <c r="F1674" s="20" t="s">
        <v>84</v>
      </c>
      <c r="G1674" s="20" t="s">
        <v>24</v>
      </c>
      <c r="H1674" s="24">
        <v>2.0</v>
      </c>
      <c r="I1674" s="25">
        <v>52.0</v>
      </c>
      <c r="J1674" s="26" t="s">
        <v>34</v>
      </c>
      <c r="K1674" s="27">
        <v>0.0</v>
      </c>
      <c r="L1674" s="28" t="s">
        <v>35</v>
      </c>
      <c r="M1674" s="28">
        <v>200000.0</v>
      </c>
      <c r="N1674" s="33"/>
      <c r="O1674" s="33"/>
      <c r="P1674" s="36" t="s">
        <v>1032</v>
      </c>
      <c r="Q1674" s="19"/>
      <c r="R1674" s="19"/>
      <c r="S1674" s="19"/>
      <c r="T1674" s="19"/>
      <c r="U1674" s="19"/>
      <c r="V1674" s="19"/>
      <c r="W1674" s="19"/>
      <c r="X1674" s="19"/>
      <c r="Y1674" s="19"/>
      <c r="Z1674" s="19"/>
      <c r="AA1674" s="19"/>
      <c r="AB1674" s="19"/>
      <c r="AC1674" s="19"/>
      <c r="AD1674" s="19"/>
      <c r="AE1674" s="19"/>
      <c r="AF1674" s="19"/>
      <c r="AG1674" s="19"/>
      <c r="AH1674" s="19"/>
      <c r="AI1674" s="19"/>
      <c r="AJ1674" s="19"/>
      <c r="AK1674" s="19"/>
      <c r="AL1674" s="19"/>
      <c r="AM1674" s="19"/>
      <c r="AN1674" s="19"/>
      <c r="AO1674" s="19"/>
      <c r="AP1674" s="19"/>
      <c r="AQ1674" s="19"/>
      <c r="AR1674" s="19"/>
      <c r="AS1674" s="19"/>
      <c r="AT1674" s="19"/>
      <c r="AU1674" s="19"/>
      <c r="AV1674" s="19"/>
      <c r="AW1674" s="19"/>
      <c r="AX1674" s="19"/>
      <c r="AY1674" s="19"/>
      <c r="AZ1674" s="19"/>
      <c r="BA1674" s="19"/>
      <c r="BB1674" s="19"/>
      <c r="BC1674" s="19"/>
      <c r="BD1674" s="19"/>
      <c r="BE1674" s="19"/>
      <c r="BF1674" s="19"/>
      <c r="BG1674" s="19"/>
      <c r="BH1674" s="19"/>
      <c r="BI1674" s="19"/>
      <c r="BJ1674" s="19"/>
      <c r="BK1674" s="19"/>
      <c r="BL1674" s="19"/>
      <c r="BM1674" s="19"/>
      <c r="BN1674" s="19"/>
      <c r="BO1674" s="19"/>
      <c r="BP1674" s="19"/>
      <c r="BQ1674" s="19"/>
      <c r="BR1674" s="19"/>
      <c r="BS1674" s="19"/>
      <c r="BT1674" s="19"/>
      <c r="BU1674" s="19"/>
      <c r="BV1674" s="19"/>
      <c r="BW1674" s="19"/>
      <c r="BX1674" s="19"/>
      <c r="BY1674" s="19"/>
      <c r="BZ1674" s="19"/>
    </row>
    <row r="1675" hidden="1">
      <c r="A1675" s="20" t="s">
        <v>7</v>
      </c>
      <c r="B1675" s="20" t="s">
        <v>22</v>
      </c>
      <c r="C1675" s="21">
        <v>588.0</v>
      </c>
      <c r="D1675" s="22">
        <v>44406.0</v>
      </c>
      <c r="E1675" s="23">
        <v>44499.0</v>
      </c>
      <c r="F1675" s="20" t="s">
        <v>84</v>
      </c>
      <c r="G1675" s="20" t="s">
        <v>24</v>
      </c>
      <c r="H1675" s="24">
        <v>2.0</v>
      </c>
      <c r="I1675" s="25">
        <v>93.0</v>
      </c>
      <c r="J1675" s="26" t="s">
        <v>34</v>
      </c>
      <c r="K1675" s="27">
        <v>0.0</v>
      </c>
      <c r="L1675" s="28" t="s">
        <v>35</v>
      </c>
      <c r="M1675" s="28">
        <v>0.0</v>
      </c>
      <c r="N1675" s="33"/>
      <c r="O1675" s="33"/>
      <c r="P1675" s="36" t="s">
        <v>1033</v>
      </c>
      <c r="Q1675" s="37"/>
      <c r="R1675" s="19"/>
      <c r="S1675" s="19"/>
      <c r="T1675" s="19"/>
      <c r="U1675" s="19"/>
      <c r="V1675" s="19"/>
      <c r="W1675" s="19"/>
      <c r="X1675" s="19"/>
      <c r="Y1675" s="19"/>
      <c r="Z1675" s="19"/>
      <c r="AA1675" s="19"/>
      <c r="AB1675" s="19"/>
      <c r="AC1675" s="19"/>
      <c r="AD1675" s="19"/>
      <c r="AE1675" s="19"/>
      <c r="AF1675" s="19"/>
      <c r="AG1675" s="19"/>
      <c r="AH1675" s="19"/>
      <c r="AI1675" s="19"/>
      <c r="AJ1675" s="19"/>
      <c r="AK1675" s="19"/>
      <c r="AL1675" s="19"/>
      <c r="AM1675" s="19"/>
      <c r="AN1675" s="19"/>
      <c r="AO1675" s="19"/>
      <c r="AP1675" s="19"/>
      <c r="AQ1675" s="19"/>
      <c r="AR1675" s="19"/>
      <c r="AS1675" s="19"/>
      <c r="AT1675" s="19"/>
      <c r="AU1675" s="19"/>
      <c r="AV1675" s="19"/>
      <c r="AW1675" s="19"/>
      <c r="AX1675" s="19"/>
      <c r="AY1675" s="19"/>
      <c r="AZ1675" s="19"/>
      <c r="BA1675" s="19"/>
      <c r="BB1675" s="19"/>
      <c r="BC1675" s="19"/>
      <c r="BD1675" s="19"/>
      <c r="BE1675" s="19"/>
      <c r="BF1675" s="19"/>
      <c r="BG1675" s="19"/>
      <c r="BH1675" s="19"/>
      <c r="BI1675" s="19"/>
      <c r="BJ1675" s="19"/>
      <c r="BK1675" s="19"/>
      <c r="BL1675" s="19"/>
      <c r="BM1675" s="19"/>
      <c r="BN1675" s="19"/>
      <c r="BO1675" s="19"/>
      <c r="BP1675" s="19"/>
      <c r="BQ1675" s="19"/>
      <c r="BR1675" s="19"/>
      <c r="BS1675" s="19"/>
      <c r="BT1675" s="19"/>
      <c r="BU1675" s="19"/>
      <c r="BV1675" s="19"/>
      <c r="BW1675" s="19"/>
      <c r="BX1675" s="19"/>
      <c r="BY1675" s="19"/>
      <c r="BZ1675" s="19"/>
    </row>
    <row r="1676" hidden="1">
      <c r="A1676" s="20" t="s">
        <v>7</v>
      </c>
      <c r="B1676" s="20" t="s">
        <v>33</v>
      </c>
      <c r="C1676" s="21">
        <v>948.0</v>
      </c>
      <c r="D1676" s="22">
        <v>44401.0</v>
      </c>
      <c r="E1676" s="23">
        <v>44499.0</v>
      </c>
      <c r="F1676" s="20" t="s">
        <v>84</v>
      </c>
      <c r="G1676" s="20" t="s">
        <v>24</v>
      </c>
      <c r="H1676" s="24">
        <v>2.0</v>
      </c>
      <c r="I1676" s="25">
        <v>98.0</v>
      </c>
      <c r="J1676" s="26" t="s">
        <v>34</v>
      </c>
      <c r="K1676" s="27">
        <v>0.0</v>
      </c>
      <c r="L1676" s="28" t="s">
        <v>35</v>
      </c>
      <c r="M1676" s="28">
        <v>150000.0</v>
      </c>
      <c r="N1676" s="29"/>
      <c r="O1676" s="30">
        <v>44436.0</v>
      </c>
      <c r="P1676" s="36" t="s">
        <v>1034</v>
      </c>
      <c r="Q1676" s="37"/>
      <c r="R1676" s="19"/>
      <c r="S1676" s="19"/>
      <c r="T1676" s="19"/>
      <c r="U1676" s="19"/>
      <c r="V1676" s="19"/>
      <c r="W1676" s="19"/>
      <c r="X1676" s="19"/>
      <c r="Y1676" s="19"/>
      <c r="Z1676" s="19"/>
      <c r="AA1676" s="19"/>
      <c r="AB1676" s="19"/>
      <c r="AC1676" s="19"/>
      <c r="AD1676" s="19"/>
      <c r="AE1676" s="19"/>
      <c r="AF1676" s="19"/>
      <c r="AG1676" s="19"/>
      <c r="AH1676" s="19"/>
      <c r="AI1676" s="19"/>
      <c r="AJ1676" s="19"/>
      <c r="AK1676" s="19"/>
      <c r="AL1676" s="19"/>
      <c r="AM1676" s="19"/>
      <c r="AN1676" s="19"/>
      <c r="AO1676" s="19"/>
      <c r="AP1676" s="19"/>
      <c r="AQ1676" s="19"/>
      <c r="AR1676" s="19"/>
      <c r="AS1676" s="19"/>
      <c r="AT1676" s="19"/>
      <c r="AU1676" s="19"/>
      <c r="AV1676" s="19"/>
      <c r="AW1676" s="19"/>
      <c r="AX1676" s="19"/>
      <c r="AY1676" s="19"/>
      <c r="AZ1676" s="19"/>
      <c r="BA1676" s="19"/>
      <c r="BB1676" s="19"/>
      <c r="BC1676" s="19"/>
      <c r="BD1676" s="19"/>
      <c r="BE1676" s="19"/>
      <c r="BF1676" s="19"/>
      <c r="BG1676" s="19"/>
      <c r="BH1676" s="19"/>
      <c r="BI1676" s="19"/>
      <c r="BJ1676" s="19"/>
      <c r="BK1676" s="19"/>
      <c r="BL1676" s="19"/>
      <c r="BM1676" s="19"/>
      <c r="BN1676" s="19"/>
      <c r="BO1676" s="19"/>
      <c r="BP1676" s="19"/>
      <c r="BQ1676" s="19"/>
      <c r="BR1676" s="19"/>
      <c r="BS1676" s="19"/>
      <c r="BT1676" s="19"/>
      <c r="BU1676" s="19"/>
      <c r="BV1676" s="19"/>
      <c r="BW1676" s="19"/>
      <c r="BX1676" s="19"/>
      <c r="BY1676" s="19"/>
      <c r="BZ1676" s="19"/>
    </row>
    <row r="1677" hidden="1">
      <c r="A1677" s="20" t="s">
        <v>6</v>
      </c>
      <c r="B1677" s="20" t="s">
        <v>22</v>
      </c>
      <c r="C1677" s="21">
        <v>1797.0</v>
      </c>
      <c r="D1677" s="22">
        <v>44401.0</v>
      </c>
      <c r="E1677" s="23">
        <v>44499.0</v>
      </c>
      <c r="F1677" s="20" t="s">
        <v>84</v>
      </c>
      <c r="G1677" s="20" t="s">
        <v>24</v>
      </c>
      <c r="H1677" s="24">
        <v>2.0</v>
      </c>
      <c r="I1677" s="25">
        <v>98.0</v>
      </c>
      <c r="J1677" s="26" t="s">
        <v>34</v>
      </c>
      <c r="K1677" s="27">
        <v>0.0</v>
      </c>
      <c r="L1677" s="28" t="s">
        <v>35</v>
      </c>
      <c r="M1677" s="28">
        <v>150000.0</v>
      </c>
      <c r="N1677" s="29"/>
      <c r="O1677" s="30">
        <v>44436.0</v>
      </c>
      <c r="P1677" s="26" t="s">
        <v>1034</v>
      </c>
      <c r="Q1677" s="19"/>
      <c r="R1677" s="19"/>
      <c r="S1677" s="19"/>
      <c r="T1677" s="19"/>
      <c r="U1677" s="19"/>
      <c r="V1677" s="19"/>
      <c r="W1677" s="19"/>
      <c r="X1677" s="19"/>
      <c r="Y1677" s="19"/>
      <c r="Z1677" s="19"/>
      <c r="AA1677" s="19"/>
      <c r="AB1677" s="19"/>
      <c r="AC1677" s="19"/>
      <c r="AD1677" s="19"/>
      <c r="AE1677" s="19"/>
      <c r="AF1677" s="19"/>
      <c r="AG1677" s="19"/>
      <c r="AH1677" s="19"/>
      <c r="AI1677" s="19"/>
      <c r="AJ1677" s="19"/>
      <c r="AK1677" s="19"/>
      <c r="AL1677" s="19"/>
      <c r="AM1677" s="19"/>
      <c r="AN1677" s="19"/>
      <c r="AO1677" s="19"/>
      <c r="AP1677" s="19"/>
      <c r="AQ1677" s="19"/>
      <c r="AR1677" s="19"/>
      <c r="AS1677" s="19"/>
      <c r="AT1677" s="19"/>
      <c r="AU1677" s="19"/>
      <c r="AV1677" s="19"/>
      <c r="AW1677" s="19"/>
      <c r="AX1677" s="19"/>
      <c r="AY1677" s="19"/>
      <c r="AZ1677" s="19"/>
      <c r="BA1677" s="19"/>
      <c r="BB1677" s="19"/>
      <c r="BC1677" s="19"/>
      <c r="BD1677" s="19"/>
      <c r="BE1677" s="19"/>
      <c r="BF1677" s="19"/>
      <c r="BG1677" s="19"/>
      <c r="BH1677" s="19"/>
      <c r="BI1677" s="19"/>
      <c r="BJ1677" s="19"/>
      <c r="BK1677" s="19"/>
      <c r="BL1677" s="19"/>
      <c r="BM1677" s="19"/>
      <c r="BN1677" s="19"/>
      <c r="BO1677" s="19"/>
      <c r="BP1677" s="19"/>
      <c r="BQ1677" s="19"/>
      <c r="BR1677" s="19"/>
      <c r="BS1677" s="19"/>
      <c r="BT1677" s="19"/>
      <c r="BU1677" s="19"/>
      <c r="BV1677" s="19"/>
      <c r="BW1677" s="19"/>
      <c r="BX1677" s="19"/>
      <c r="BY1677" s="19"/>
      <c r="BZ1677" s="19"/>
    </row>
    <row r="1678" hidden="1">
      <c r="A1678" s="20" t="s">
        <v>5</v>
      </c>
      <c r="B1678" s="20" t="s">
        <v>33</v>
      </c>
      <c r="C1678" s="21">
        <v>1590.0</v>
      </c>
      <c r="D1678" s="22">
        <v>44494.0</v>
      </c>
      <c r="E1678" s="23">
        <v>44500.0</v>
      </c>
      <c r="F1678" s="20" t="s">
        <v>84</v>
      </c>
      <c r="G1678" s="20" t="s">
        <v>24</v>
      </c>
      <c r="H1678" s="24">
        <v>2.0</v>
      </c>
      <c r="I1678" s="25">
        <v>6.0</v>
      </c>
      <c r="J1678" s="26" t="s">
        <v>34</v>
      </c>
      <c r="K1678" s="27">
        <v>0.0</v>
      </c>
      <c r="L1678" s="28" t="s">
        <v>35</v>
      </c>
      <c r="M1678" s="28">
        <v>20000.0</v>
      </c>
      <c r="N1678" s="33"/>
      <c r="O1678" s="33"/>
      <c r="P1678" s="26" t="s">
        <v>1035</v>
      </c>
      <c r="Q1678" s="19"/>
      <c r="R1678" s="19"/>
      <c r="S1678" s="19"/>
      <c r="T1678" s="19"/>
      <c r="U1678" s="19"/>
      <c r="V1678" s="19"/>
      <c r="W1678" s="19"/>
      <c r="X1678" s="19"/>
      <c r="Y1678" s="19"/>
      <c r="Z1678" s="19"/>
      <c r="AA1678" s="19"/>
      <c r="AB1678" s="19"/>
      <c r="AC1678" s="19"/>
      <c r="AD1678" s="19"/>
      <c r="AE1678" s="19"/>
      <c r="AF1678" s="19"/>
      <c r="AG1678" s="19"/>
      <c r="AH1678" s="19"/>
      <c r="AI1678" s="19"/>
      <c r="AJ1678" s="19"/>
      <c r="AK1678" s="19"/>
      <c r="AL1678" s="19"/>
      <c r="AM1678" s="19"/>
      <c r="AN1678" s="19"/>
      <c r="AO1678" s="19"/>
      <c r="AP1678" s="19"/>
      <c r="AQ1678" s="19"/>
      <c r="AR1678" s="19"/>
      <c r="AS1678" s="19"/>
      <c r="AT1678" s="19"/>
      <c r="AU1678" s="19"/>
      <c r="AV1678" s="19"/>
      <c r="AW1678" s="19"/>
      <c r="AX1678" s="19"/>
      <c r="AY1678" s="19"/>
      <c r="AZ1678" s="19"/>
      <c r="BA1678" s="19"/>
      <c r="BB1678" s="19"/>
      <c r="BC1678" s="19"/>
      <c r="BD1678" s="19"/>
      <c r="BE1678" s="19"/>
      <c r="BF1678" s="19"/>
      <c r="BG1678" s="19"/>
      <c r="BH1678" s="19"/>
      <c r="BI1678" s="19"/>
      <c r="BJ1678" s="19"/>
      <c r="BK1678" s="19"/>
      <c r="BL1678" s="19"/>
      <c r="BM1678" s="19"/>
      <c r="BN1678" s="19"/>
      <c r="BO1678" s="19"/>
      <c r="BP1678" s="19"/>
      <c r="BQ1678" s="19"/>
      <c r="BR1678" s="19"/>
      <c r="BS1678" s="19"/>
      <c r="BT1678" s="19"/>
      <c r="BU1678" s="19"/>
      <c r="BV1678" s="19"/>
      <c r="BW1678" s="19"/>
      <c r="BX1678" s="19"/>
      <c r="BY1678" s="19"/>
      <c r="BZ1678" s="19"/>
    </row>
    <row r="1679" hidden="1">
      <c r="A1679" s="20" t="s">
        <v>6</v>
      </c>
      <c r="B1679" s="20" t="s">
        <v>22</v>
      </c>
      <c r="C1679" s="21">
        <v>1507.0</v>
      </c>
      <c r="D1679" s="22">
        <v>44487.0</v>
      </c>
      <c r="E1679" s="23">
        <v>44500.0</v>
      </c>
      <c r="F1679" s="20" t="s">
        <v>84</v>
      </c>
      <c r="G1679" s="20" t="s">
        <v>24</v>
      </c>
      <c r="H1679" s="24">
        <v>2.0</v>
      </c>
      <c r="I1679" s="25">
        <v>13.0</v>
      </c>
      <c r="J1679" s="26" t="s">
        <v>30</v>
      </c>
      <c r="K1679" s="27">
        <v>1.0</v>
      </c>
      <c r="L1679" s="28" t="s">
        <v>31</v>
      </c>
      <c r="M1679" s="28">
        <v>0.0</v>
      </c>
      <c r="N1679" s="29"/>
      <c r="O1679" s="30">
        <v>44506.0</v>
      </c>
      <c r="P1679" s="36" t="s">
        <v>1036</v>
      </c>
      <c r="Q1679" s="37"/>
      <c r="R1679" s="37"/>
      <c r="S1679" s="37"/>
      <c r="T1679" s="19"/>
      <c r="U1679" s="19"/>
      <c r="V1679" s="19"/>
      <c r="W1679" s="19"/>
      <c r="X1679" s="19"/>
      <c r="Y1679" s="19"/>
      <c r="Z1679" s="19"/>
      <c r="AA1679" s="19"/>
      <c r="AB1679" s="19"/>
      <c r="AC1679" s="19"/>
      <c r="AD1679" s="19"/>
      <c r="AE1679" s="19"/>
      <c r="AF1679" s="19"/>
      <c r="AG1679" s="19"/>
      <c r="AH1679" s="19"/>
      <c r="AI1679" s="19"/>
      <c r="AJ1679" s="19"/>
      <c r="AK1679" s="19"/>
      <c r="AL1679" s="19"/>
      <c r="AM1679" s="19"/>
      <c r="AN1679" s="19"/>
      <c r="AO1679" s="19"/>
      <c r="AP1679" s="19"/>
      <c r="AQ1679" s="19"/>
      <c r="AR1679" s="19"/>
      <c r="AS1679" s="19"/>
      <c r="AT1679" s="19"/>
      <c r="AU1679" s="19"/>
      <c r="AV1679" s="19"/>
      <c r="AW1679" s="19"/>
      <c r="AX1679" s="19"/>
      <c r="AY1679" s="19"/>
      <c r="AZ1679" s="19"/>
      <c r="BA1679" s="19"/>
      <c r="BB1679" s="19"/>
      <c r="BC1679" s="19"/>
      <c r="BD1679" s="19"/>
      <c r="BE1679" s="19"/>
      <c r="BF1679" s="19"/>
      <c r="BG1679" s="19"/>
      <c r="BH1679" s="19"/>
      <c r="BI1679" s="19"/>
      <c r="BJ1679" s="19"/>
      <c r="BK1679" s="19"/>
      <c r="BL1679" s="19"/>
      <c r="BM1679" s="19"/>
      <c r="BN1679" s="19"/>
      <c r="BO1679" s="19"/>
      <c r="BP1679" s="19"/>
      <c r="BQ1679" s="19"/>
      <c r="BR1679" s="19"/>
      <c r="BS1679" s="19"/>
      <c r="BT1679" s="19"/>
      <c r="BU1679" s="19"/>
      <c r="BV1679" s="19"/>
      <c r="BW1679" s="19"/>
      <c r="BX1679" s="19"/>
      <c r="BY1679" s="19"/>
      <c r="BZ1679" s="19"/>
    </row>
    <row r="1680" hidden="1">
      <c r="A1680" s="20" t="s">
        <v>6</v>
      </c>
      <c r="B1680" s="20" t="s">
        <v>38</v>
      </c>
      <c r="C1680" s="21">
        <v>1472.0</v>
      </c>
      <c r="D1680" s="22">
        <v>44451.0</v>
      </c>
      <c r="E1680" s="23">
        <v>44500.0</v>
      </c>
      <c r="F1680" s="20" t="s">
        <v>84</v>
      </c>
      <c r="G1680" s="20" t="s">
        <v>24</v>
      </c>
      <c r="H1680" s="24">
        <v>2.0</v>
      </c>
      <c r="I1680" s="25">
        <v>227.0</v>
      </c>
      <c r="J1680" s="26" t="s">
        <v>359</v>
      </c>
      <c r="K1680" s="27">
        <v>0.75</v>
      </c>
      <c r="L1680" s="28" t="s">
        <v>31</v>
      </c>
      <c r="M1680" s="28">
        <v>0.0</v>
      </c>
      <c r="N1680" s="33"/>
      <c r="O1680" s="33"/>
      <c r="P1680" s="26" t="s">
        <v>1037</v>
      </c>
      <c r="Q1680" s="19"/>
      <c r="R1680" s="19"/>
      <c r="S1680" s="19"/>
      <c r="T1680" s="19"/>
      <c r="U1680" s="19"/>
      <c r="V1680" s="19"/>
      <c r="W1680" s="19"/>
      <c r="X1680" s="19"/>
      <c r="Y1680" s="19"/>
      <c r="Z1680" s="19"/>
      <c r="AA1680" s="19"/>
      <c r="AB1680" s="19"/>
      <c r="AC1680" s="19"/>
      <c r="AD1680" s="19"/>
      <c r="AE1680" s="19"/>
      <c r="AF1680" s="19"/>
      <c r="AG1680" s="19"/>
      <c r="AH1680" s="19"/>
      <c r="AI1680" s="19"/>
      <c r="AJ1680" s="19"/>
      <c r="AK1680" s="19"/>
      <c r="AL1680" s="19"/>
      <c r="AM1680" s="19"/>
      <c r="AN1680" s="19"/>
      <c r="AO1680" s="19"/>
      <c r="AP1680" s="19"/>
      <c r="AQ1680" s="19"/>
      <c r="AR1680" s="19"/>
      <c r="AS1680" s="19"/>
      <c r="AT1680" s="19"/>
      <c r="AU1680" s="19"/>
      <c r="AV1680" s="19"/>
      <c r="AW1680" s="19"/>
      <c r="AX1680" s="19"/>
      <c r="AY1680" s="19"/>
      <c r="AZ1680" s="19"/>
      <c r="BA1680" s="19"/>
      <c r="BB1680" s="19"/>
      <c r="BC1680" s="19"/>
      <c r="BD1680" s="19"/>
      <c r="BE1680" s="19"/>
      <c r="BF1680" s="19"/>
      <c r="BG1680" s="19"/>
      <c r="BH1680" s="19"/>
      <c r="BI1680" s="19"/>
      <c r="BJ1680" s="19"/>
      <c r="BK1680" s="19"/>
      <c r="BL1680" s="19"/>
      <c r="BM1680" s="19"/>
      <c r="BN1680" s="19"/>
      <c r="BO1680" s="19"/>
      <c r="BP1680" s="19"/>
      <c r="BQ1680" s="19"/>
      <c r="BR1680" s="19"/>
      <c r="BS1680" s="19"/>
      <c r="BT1680" s="19"/>
      <c r="BU1680" s="19"/>
      <c r="BV1680" s="19"/>
      <c r="BW1680" s="19"/>
      <c r="BX1680" s="19"/>
      <c r="BY1680" s="19"/>
      <c r="BZ1680" s="19"/>
    </row>
    <row r="1681" hidden="1">
      <c r="A1681" s="20" t="s">
        <v>7</v>
      </c>
      <c r="B1681" s="20" t="s">
        <v>22</v>
      </c>
      <c r="C1681" s="21">
        <v>532.0</v>
      </c>
      <c r="D1681" s="22">
        <v>44431.0</v>
      </c>
      <c r="E1681" s="23">
        <v>44500.0</v>
      </c>
      <c r="F1681" s="20" t="s">
        <v>84</v>
      </c>
      <c r="G1681" s="20" t="s">
        <v>24</v>
      </c>
      <c r="H1681" s="24">
        <v>2.0</v>
      </c>
      <c r="I1681" s="25">
        <v>69.0</v>
      </c>
      <c r="J1681" s="26" t="s">
        <v>30</v>
      </c>
      <c r="K1681" s="27">
        <v>1.0</v>
      </c>
      <c r="L1681" s="28" t="s">
        <v>31</v>
      </c>
      <c r="M1681" s="28">
        <v>116000.0</v>
      </c>
      <c r="N1681" s="33"/>
      <c r="O1681" s="33"/>
      <c r="P1681" s="26" t="s">
        <v>1038</v>
      </c>
      <c r="Q1681" s="19"/>
      <c r="R1681" s="19"/>
      <c r="S1681" s="19"/>
      <c r="T1681" s="19"/>
      <c r="U1681" s="19"/>
      <c r="V1681" s="19"/>
      <c r="W1681" s="19"/>
      <c r="X1681" s="19"/>
      <c r="Y1681" s="19"/>
      <c r="Z1681" s="19"/>
      <c r="AA1681" s="19"/>
      <c r="AB1681" s="19"/>
      <c r="AC1681" s="19"/>
      <c r="AD1681" s="19"/>
      <c r="AE1681" s="19"/>
      <c r="AF1681" s="19"/>
      <c r="AG1681" s="19"/>
      <c r="AH1681" s="19"/>
      <c r="AI1681" s="19"/>
      <c r="AJ1681" s="19"/>
      <c r="AK1681" s="19"/>
      <c r="AL1681" s="19"/>
      <c r="AM1681" s="19"/>
      <c r="AN1681" s="19"/>
      <c r="AO1681" s="19"/>
      <c r="AP1681" s="19"/>
      <c r="AQ1681" s="19"/>
      <c r="AR1681" s="19"/>
      <c r="AS1681" s="19"/>
      <c r="AT1681" s="19"/>
      <c r="AU1681" s="19"/>
      <c r="AV1681" s="19"/>
      <c r="AW1681" s="19"/>
      <c r="AX1681" s="19"/>
      <c r="AY1681" s="19"/>
      <c r="AZ1681" s="19"/>
      <c r="BA1681" s="19"/>
      <c r="BB1681" s="19"/>
      <c r="BC1681" s="19"/>
      <c r="BD1681" s="19"/>
      <c r="BE1681" s="19"/>
      <c r="BF1681" s="19"/>
      <c r="BG1681" s="19"/>
      <c r="BH1681" s="19"/>
      <c r="BI1681" s="19"/>
      <c r="BJ1681" s="19"/>
      <c r="BK1681" s="19"/>
      <c r="BL1681" s="19"/>
      <c r="BM1681" s="19"/>
      <c r="BN1681" s="19"/>
      <c r="BO1681" s="19"/>
      <c r="BP1681" s="19"/>
      <c r="BQ1681" s="19"/>
      <c r="BR1681" s="19"/>
      <c r="BS1681" s="19"/>
      <c r="BT1681" s="19"/>
      <c r="BU1681" s="19"/>
      <c r="BV1681" s="19"/>
      <c r="BW1681" s="19"/>
      <c r="BX1681" s="19"/>
      <c r="BY1681" s="19"/>
      <c r="BZ1681" s="19"/>
    </row>
    <row r="1682" hidden="1">
      <c r="A1682" s="20" t="s">
        <v>7</v>
      </c>
      <c r="B1682" s="20" t="s">
        <v>38</v>
      </c>
      <c r="C1682" s="21">
        <v>1190.0</v>
      </c>
      <c r="D1682" s="22">
        <v>44416.0</v>
      </c>
      <c r="E1682" s="23">
        <v>44500.0</v>
      </c>
      <c r="F1682" s="20" t="s">
        <v>84</v>
      </c>
      <c r="G1682" s="20" t="s">
        <v>24</v>
      </c>
      <c r="H1682" s="24">
        <v>2.0</v>
      </c>
      <c r="I1682" s="25">
        <v>227.0</v>
      </c>
      <c r="J1682" s="26" t="s">
        <v>39</v>
      </c>
      <c r="K1682" s="27">
        <v>0.25</v>
      </c>
      <c r="L1682" s="28" t="s">
        <v>26</v>
      </c>
      <c r="M1682" s="28">
        <v>90000.0</v>
      </c>
      <c r="N1682" s="29"/>
      <c r="O1682" s="30">
        <v>44437.0</v>
      </c>
      <c r="P1682" s="34" t="s">
        <v>1039</v>
      </c>
      <c r="Q1682" s="19"/>
      <c r="R1682" s="19"/>
      <c r="S1682" s="19"/>
      <c r="T1682" s="19"/>
      <c r="U1682" s="19"/>
      <c r="V1682" s="19"/>
      <c r="W1682" s="19"/>
      <c r="X1682" s="19"/>
      <c r="Y1682" s="19"/>
      <c r="Z1682" s="19"/>
      <c r="AA1682" s="19"/>
      <c r="AB1682" s="19"/>
      <c r="AC1682" s="19"/>
      <c r="AD1682" s="19"/>
      <c r="AE1682" s="19"/>
      <c r="AF1682" s="19"/>
      <c r="AG1682" s="19"/>
      <c r="AH1682" s="19"/>
      <c r="AI1682" s="19"/>
      <c r="AJ1682" s="19"/>
      <c r="AK1682" s="19"/>
      <c r="AL1682" s="19"/>
      <c r="AM1682" s="19"/>
      <c r="AN1682" s="19"/>
      <c r="AO1682" s="19"/>
      <c r="AP1682" s="19"/>
      <c r="AQ1682" s="19"/>
      <c r="AR1682" s="19"/>
      <c r="AS1682" s="19"/>
      <c r="AT1682" s="19"/>
      <c r="AU1682" s="19"/>
      <c r="AV1682" s="19"/>
      <c r="AW1682" s="19"/>
      <c r="AX1682" s="19"/>
      <c r="AY1682" s="19"/>
      <c r="AZ1682" s="19"/>
      <c r="BA1682" s="19"/>
      <c r="BB1682" s="19"/>
      <c r="BC1682" s="19"/>
      <c r="BD1682" s="19"/>
      <c r="BE1682" s="19"/>
      <c r="BF1682" s="19"/>
      <c r="BG1682" s="19"/>
      <c r="BH1682" s="19"/>
      <c r="BI1682" s="19"/>
      <c r="BJ1682" s="19"/>
      <c r="BK1682" s="19"/>
      <c r="BL1682" s="19"/>
      <c r="BM1682" s="19"/>
      <c r="BN1682" s="19"/>
      <c r="BO1682" s="19"/>
      <c r="BP1682" s="19"/>
      <c r="BQ1682" s="19"/>
      <c r="BR1682" s="19"/>
      <c r="BS1682" s="19"/>
      <c r="BT1682" s="19"/>
      <c r="BU1682" s="19"/>
      <c r="BV1682" s="19"/>
      <c r="BW1682" s="19"/>
      <c r="BX1682" s="19"/>
      <c r="BY1682" s="19"/>
      <c r="BZ1682" s="19"/>
    </row>
    <row r="1683" hidden="1">
      <c r="A1683" s="20" t="s">
        <v>7</v>
      </c>
      <c r="B1683" s="20" t="s">
        <v>22</v>
      </c>
      <c r="C1683" s="21">
        <v>555.0</v>
      </c>
      <c r="D1683" s="22">
        <v>44395.0</v>
      </c>
      <c r="E1683" s="23">
        <v>44500.0</v>
      </c>
      <c r="F1683" s="20" t="s">
        <v>84</v>
      </c>
      <c r="G1683" s="20" t="s">
        <v>24</v>
      </c>
      <c r="H1683" s="24">
        <v>2.0</v>
      </c>
      <c r="I1683" s="25">
        <v>227.0</v>
      </c>
      <c r="J1683" s="26" t="s">
        <v>39</v>
      </c>
      <c r="K1683" s="27">
        <v>0.25</v>
      </c>
      <c r="L1683" s="28" t="s">
        <v>26</v>
      </c>
      <c r="M1683" s="28">
        <v>180000.0</v>
      </c>
      <c r="N1683" s="29"/>
      <c r="O1683" s="30">
        <v>44434.0</v>
      </c>
      <c r="P1683" s="38" t="s">
        <v>1040</v>
      </c>
      <c r="Q1683" s="19"/>
      <c r="R1683" s="19"/>
      <c r="S1683" s="19"/>
      <c r="T1683" s="19"/>
      <c r="U1683" s="19"/>
      <c r="V1683" s="19"/>
      <c r="W1683" s="19"/>
      <c r="X1683" s="19"/>
      <c r="Y1683" s="19"/>
      <c r="Z1683" s="19"/>
      <c r="AA1683" s="19"/>
      <c r="AB1683" s="19"/>
      <c r="AC1683" s="19"/>
      <c r="AD1683" s="19"/>
      <c r="AE1683" s="19"/>
      <c r="AF1683" s="19"/>
      <c r="AG1683" s="19"/>
      <c r="AH1683" s="19"/>
      <c r="AI1683" s="19"/>
      <c r="AJ1683" s="19"/>
      <c r="AK1683" s="19"/>
      <c r="AL1683" s="19"/>
      <c r="AM1683" s="19"/>
      <c r="AN1683" s="19"/>
      <c r="AO1683" s="19"/>
      <c r="AP1683" s="19"/>
      <c r="AQ1683" s="19"/>
      <c r="AR1683" s="19"/>
      <c r="AS1683" s="19"/>
      <c r="AT1683" s="19"/>
      <c r="AU1683" s="19"/>
      <c r="AV1683" s="19"/>
      <c r="AW1683" s="19"/>
      <c r="AX1683" s="19"/>
      <c r="AY1683" s="19"/>
      <c r="AZ1683" s="19"/>
      <c r="BA1683" s="19"/>
      <c r="BB1683" s="19"/>
      <c r="BC1683" s="19"/>
      <c r="BD1683" s="19"/>
      <c r="BE1683" s="19"/>
      <c r="BF1683" s="19"/>
      <c r="BG1683" s="19"/>
      <c r="BH1683" s="19"/>
      <c r="BI1683" s="19"/>
      <c r="BJ1683" s="19"/>
      <c r="BK1683" s="19"/>
      <c r="BL1683" s="19"/>
      <c r="BM1683" s="19"/>
      <c r="BN1683" s="19"/>
      <c r="BO1683" s="19"/>
      <c r="BP1683" s="19"/>
      <c r="BQ1683" s="19"/>
      <c r="BR1683" s="19"/>
      <c r="BS1683" s="19"/>
      <c r="BT1683" s="19"/>
      <c r="BU1683" s="19"/>
      <c r="BV1683" s="19"/>
      <c r="BW1683" s="19"/>
      <c r="BX1683" s="19"/>
      <c r="BY1683" s="19"/>
      <c r="BZ1683" s="19"/>
    </row>
    <row r="1684" hidden="1">
      <c r="A1684" s="20" t="s">
        <v>6</v>
      </c>
      <c r="B1684" s="20" t="s">
        <v>33</v>
      </c>
      <c r="C1684" s="21">
        <v>1571.0</v>
      </c>
      <c r="D1684" s="22">
        <v>44350.0</v>
      </c>
      <c r="E1684" s="23">
        <v>44500.0</v>
      </c>
      <c r="F1684" s="20" t="s">
        <v>84</v>
      </c>
      <c r="G1684" s="20" t="s">
        <v>24</v>
      </c>
      <c r="H1684" s="24">
        <v>2.0</v>
      </c>
      <c r="I1684" s="25">
        <v>150.0</v>
      </c>
      <c r="J1684" s="26" t="s">
        <v>34</v>
      </c>
      <c r="K1684" s="27">
        <v>0.0</v>
      </c>
      <c r="L1684" s="28" t="s">
        <v>35</v>
      </c>
      <c r="M1684" s="28">
        <v>850000.0</v>
      </c>
      <c r="N1684" s="33"/>
      <c r="O1684" s="33"/>
      <c r="P1684" s="36" t="s">
        <v>1041</v>
      </c>
      <c r="Q1684" s="19"/>
      <c r="R1684" s="19"/>
      <c r="S1684" s="19"/>
      <c r="T1684" s="19"/>
      <c r="U1684" s="19"/>
      <c r="V1684" s="19"/>
      <c r="W1684" s="19"/>
      <c r="X1684" s="19"/>
      <c r="Y1684" s="19"/>
      <c r="Z1684" s="19"/>
      <c r="AA1684" s="19"/>
      <c r="AB1684" s="19"/>
      <c r="AC1684" s="19"/>
      <c r="AD1684" s="19"/>
      <c r="AE1684" s="19"/>
      <c r="AF1684" s="19"/>
      <c r="AG1684" s="19"/>
      <c r="AH1684" s="19"/>
      <c r="AI1684" s="19"/>
      <c r="AJ1684" s="19"/>
      <c r="AK1684" s="19"/>
      <c r="AL1684" s="19"/>
      <c r="AM1684" s="19"/>
      <c r="AN1684" s="19"/>
      <c r="AO1684" s="19"/>
      <c r="AP1684" s="19"/>
      <c r="AQ1684" s="19"/>
      <c r="AR1684" s="19"/>
      <c r="AS1684" s="19"/>
      <c r="AT1684" s="19"/>
      <c r="AU1684" s="19"/>
      <c r="AV1684" s="19"/>
      <c r="AW1684" s="19"/>
      <c r="AX1684" s="19"/>
      <c r="AY1684" s="19"/>
      <c r="AZ1684" s="19"/>
      <c r="BA1684" s="19"/>
      <c r="BB1684" s="19"/>
      <c r="BC1684" s="19"/>
      <c r="BD1684" s="19"/>
      <c r="BE1684" s="19"/>
      <c r="BF1684" s="19"/>
      <c r="BG1684" s="19"/>
      <c r="BH1684" s="19"/>
      <c r="BI1684" s="19"/>
      <c r="BJ1684" s="19"/>
      <c r="BK1684" s="19"/>
      <c r="BL1684" s="19"/>
      <c r="BM1684" s="19"/>
      <c r="BN1684" s="19"/>
      <c r="BO1684" s="19"/>
      <c r="BP1684" s="19"/>
      <c r="BQ1684" s="19"/>
      <c r="BR1684" s="19"/>
      <c r="BS1684" s="19"/>
      <c r="BT1684" s="19"/>
      <c r="BU1684" s="19"/>
      <c r="BV1684" s="19"/>
      <c r="BW1684" s="19"/>
      <c r="BX1684" s="19"/>
      <c r="BY1684" s="19"/>
      <c r="BZ1684" s="19"/>
    </row>
    <row r="1685" hidden="1">
      <c r="A1685" s="20" t="s">
        <v>7</v>
      </c>
      <c r="B1685" s="20" t="s">
        <v>33</v>
      </c>
      <c r="C1685" s="21">
        <v>1654.0</v>
      </c>
      <c r="D1685" s="22">
        <v>44328.0</v>
      </c>
      <c r="E1685" s="23">
        <v>44500.0</v>
      </c>
      <c r="F1685" s="20" t="s">
        <v>84</v>
      </c>
      <c r="G1685" s="20" t="s">
        <v>24</v>
      </c>
      <c r="H1685" s="24">
        <v>2.0</v>
      </c>
      <c r="I1685" s="25">
        <v>172.0</v>
      </c>
      <c r="J1685" s="26" t="s">
        <v>34</v>
      </c>
      <c r="K1685" s="27">
        <v>0.0</v>
      </c>
      <c r="L1685" s="28" t="s">
        <v>35</v>
      </c>
      <c r="M1685" s="28">
        <v>0.0</v>
      </c>
      <c r="N1685" s="33"/>
      <c r="O1685" s="33"/>
      <c r="P1685" s="34" t="s">
        <v>1042</v>
      </c>
      <c r="Q1685" s="19"/>
      <c r="R1685" s="19"/>
      <c r="S1685" s="19"/>
      <c r="T1685" s="19"/>
      <c r="U1685" s="19"/>
      <c r="V1685" s="19"/>
      <c r="W1685" s="19"/>
      <c r="X1685" s="19"/>
      <c r="Y1685" s="19"/>
      <c r="Z1685" s="19"/>
      <c r="AA1685" s="19"/>
      <c r="AB1685" s="19"/>
      <c r="AC1685" s="19"/>
      <c r="AD1685" s="19"/>
      <c r="AE1685" s="19"/>
      <c r="AF1685" s="19"/>
      <c r="AG1685" s="19"/>
      <c r="AH1685" s="19"/>
      <c r="AI1685" s="19"/>
      <c r="AJ1685" s="19"/>
      <c r="AK1685" s="19"/>
      <c r="AL1685" s="19"/>
      <c r="AM1685" s="19"/>
      <c r="AN1685" s="19"/>
      <c r="AO1685" s="19"/>
      <c r="AP1685" s="19"/>
      <c r="AQ1685" s="19"/>
      <c r="AR1685" s="19"/>
      <c r="AS1685" s="19"/>
      <c r="AT1685" s="19"/>
      <c r="AU1685" s="19"/>
      <c r="AV1685" s="19"/>
      <c r="AW1685" s="19"/>
      <c r="AX1685" s="19"/>
      <c r="AY1685" s="19"/>
      <c r="AZ1685" s="19"/>
      <c r="BA1685" s="19"/>
      <c r="BB1685" s="19"/>
      <c r="BC1685" s="19"/>
      <c r="BD1685" s="19"/>
      <c r="BE1685" s="19"/>
      <c r="BF1685" s="19"/>
      <c r="BG1685" s="19"/>
      <c r="BH1685" s="19"/>
      <c r="BI1685" s="19"/>
      <c r="BJ1685" s="19"/>
      <c r="BK1685" s="19"/>
      <c r="BL1685" s="19"/>
      <c r="BM1685" s="19"/>
      <c r="BN1685" s="19"/>
      <c r="BO1685" s="19"/>
      <c r="BP1685" s="19"/>
      <c r="BQ1685" s="19"/>
      <c r="BR1685" s="19"/>
      <c r="BS1685" s="19"/>
      <c r="BT1685" s="19"/>
      <c r="BU1685" s="19"/>
      <c r="BV1685" s="19"/>
      <c r="BW1685" s="19"/>
      <c r="BX1685" s="19"/>
      <c r="BY1685" s="19"/>
      <c r="BZ1685" s="19"/>
    </row>
    <row r="1686">
      <c r="A1686" s="20" t="s">
        <v>5</v>
      </c>
      <c r="B1686" s="20" t="s">
        <v>38</v>
      </c>
      <c r="C1686" s="21">
        <v>774.0</v>
      </c>
      <c r="D1686" s="22">
        <v>43887.0</v>
      </c>
      <c r="E1686" s="23">
        <v>43889.0</v>
      </c>
      <c r="F1686" s="20" t="s">
        <v>65</v>
      </c>
      <c r="G1686" s="20" t="s">
        <v>29</v>
      </c>
      <c r="H1686" s="24">
        <v>1.0</v>
      </c>
      <c r="I1686" s="25">
        <v>2.0</v>
      </c>
      <c r="J1686" s="26" t="s">
        <v>30</v>
      </c>
      <c r="K1686" s="27">
        <v>1.0</v>
      </c>
      <c r="L1686" s="28" t="s">
        <v>31</v>
      </c>
      <c r="M1686" s="28">
        <v>10000.0</v>
      </c>
      <c r="N1686" s="29"/>
      <c r="O1686" s="30">
        <v>43892.0</v>
      </c>
      <c r="P1686" s="26" t="s">
        <v>210</v>
      </c>
      <c r="Q1686" s="19"/>
      <c r="R1686" s="19"/>
      <c r="S1686" s="19"/>
      <c r="T1686" s="31">
        <f>IF(ROUNDUP(MONTH(E1686)/3,0)-1=0,4,ROUNDUP(MONTH(E1686)/3,0)-1)</f>
        <v>4</v>
      </c>
      <c r="U1686" s="19"/>
      <c r="V1686" s="19"/>
      <c r="W1686" s="19"/>
      <c r="X1686" s="19"/>
      <c r="Y1686" s="19"/>
      <c r="Z1686" s="19"/>
      <c r="AA1686" s="19"/>
      <c r="AB1686" s="19"/>
      <c r="AC1686" s="19"/>
      <c r="AD1686" s="19"/>
      <c r="AE1686" s="19"/>
      <c r="AF1686" s="19"/>
      <c r="AG1686" s="19"/>
      <c r="AH1686" s="19"/>
      <c r="AI1686" s="19"/>
      <c r="AJ1686" s="19"/>
      <c r="AK1686" s="19"/>
      <c r="AL1686" s="19"/>
      <c r="AM1686" s="19"/>
      <c r="AN1686" s="19"/>
      <c r="AO1686" s="19"/>
      <c r="AP1686" s="19"/>
      <c r="AQ1686" s="19"/>
      <c r="AR1686" s="19"/>
      <c r="AS1686" s="19"/>
      <c r="AT1686" s="19"/>
      <c r="AU1686" s="19"/>
      <c r="AV1686" s="19"/>
      <c r="AW1686" s="19"/>
      <c r="AX1686" s="19"/>
      <c r="AY1686" s="19"/>
      <c r="AZ1686" s="19"/>
      <c r="BA1686" s="19"/>
      <c r="BB1686" s="19"/>
      <c r="BC1686" s="19"/>
      <c r="BD1686" s="19"/>
      <c r="BE1686" s="19"/>
      <c r="BF1686" s="19"/>
      <c r="BG1686" s="19"/>
      <c r="BH1686" s="19"/>
      <c r="BI1686" s="19"/>
      <c r="BJ1686" s="19"/>
      <c r="BK1686" s="19"/>
      <c r="BL1686" s="19"/>
      <c r="BM1686" s="19"/>
      <c r="BN1686" s="19"/>
      <c r="BO1686" s="19"/>
      <c r="BP1686" s="19"/>
      <c r="BQ1686" s="19"/>
      <c r="BR1686" s="19"/>
      <c r="BS1686" s="19"/>
      <c r="BT1686" s="19"/>
      <c r="BU1686" s="19"/>
      <c r="BV1686" s="19"/>
      <c r="BW1686" s="19"/>
      <c r="BX1686" s="19"/>
      <c r="BY1686" s="19"/>
      <c r="BZ1686" s="19"/>
    </row>
    <row r="1687" hidden="1">
      <c r="A1687" s="20" t="s">
        <v>7</v>
      </c>
      <c r="B1687" s="20" t="s">
        <v>51</v>
      </c>
      <c r="C1687" s="21">
        <v>507.0</v>
      </c>
      <c r="D1687" s="22">
        <v>44477.0</v>
      </c>
      <c r="E1687" s="23">
        <v>44501.0</v>
      </c>
      <c r="F1687" s="20" t="s">
        <v>75</v>
      </c>
      <c r="G1687" s="20" t="s">
        <v>24</v>
      </c>
      <c r="H1687" s="24">
        <v>2.0</v>
      </c>
      <c r="I1687" s="25">
        <v>228.0</v>
      </c>
      <c r="J1687" s="26" t="s">
        <v>25</v>
      </c>
      <c r="K1687" s="27">
        <v>0.1</v>
      </c>
      <c r="L1687" s="28" t="s">
        <v>26</v>
      </c>
      <c r="M1687" s="28">
        <v>90000.0</v>
      </c>
      <c r="N1687" s="33"/>
      <c r="O1687" s="33"/>
      <c r="P1687" s="26" t="s">
        <v>1043</v>
      </c>
      <c r="Q1687" s="19"/>
      <c r="R1687" s="19"/>
      <c r="S1687" s="19"/>
      <c r="T1687" s="19"/>
      <c r="U1687" s="19"/>
      <c r="V1687" s="19"/>
      <c r="W1687" s="19"/>
      <c r="X1687" s="19"/>
      <c r="Y1687" s="19"/>
      <c r="Z1687" s="19"/>
      <c r="AA1687" s="19"/>
      <c r="AB1687" s="19"/>
      <c r="AC1687" s="19"/>
      <c r="AD1687" s="19"/>
      <c r="AE1687" s="19"/>
      <c r="AF1687" s="19"/>
      <c r="AG1687" s="19"/>
      <c r="AH1687" s="19"/>
      <c r="AI1687" s="19"/>
      <c r="AJ1687" s="19"/>
      <c r="AK1687" s="19"/>
      <c r="AL1687" s="19"/>
      <c r="AM1687" s="19"/>
      <c r="AN1687" s="19"/>
      <c r="AO1687" s="19"/>
      <c r="AP1687" s="19"/>
      <c r="AQ1687" s="19"/>
      <c r="AR1687" s="19"/>
      <c r="AS1687" s="19"/>
      <c r="AT1687" s="19"/>
      <c r="AU1687" s="19"/>
      <c r="AV1687" s="19"/>
      <c r="AW1687" s="19"/>
      <c r="AX1687" s="19"/>
      <c r="AY1687" s="19"/>
      <c r="AZ1687" s="19"/>
      <c r="BA1687" s="19"/>
      <c r="BB1687" s="19"/>
      <c r="BC1687" s="19"/>
      <c r="BD1687" s="19"/>
      <c r="BE1687" s="19"/>
      <c r="BF1687" s="19"/>
      <c r="BG1687" s="19"/>
      <c r="BH1687" s="19"/>
      <c r="BI1687" s="19"/>
      <c r="BJ1687" s="19"/>
      <c r="BK1687" s="19"/>
      <c r="BL1687" s="19"/>
      <c r="BM1687" s="19"/>
      <c r="BN1687" s="19"/>
      <c r="BO1687" s="19"/>
      <c r="BP1687" s="19"/>
      <c r="BQ1687" s="19"/>
      <c r="BR1687" s="19"/>
      <c r="BS1687" s="19"/>
      <c r="BT1687" s="19"/>
      <c r="BU1687" s="19"/>
      <c r="BV1687" s="19"/>
      <c r="BW1687" s="19"/>
      <c r="BX1687" s="19"/>
      <c r="BY1687" s="19"/>
      <c r="BZ1687" s="19"/>
    </row>
    <row r="1688" hidden="1">
      <c r="A1688" s="20" t="s">
        <v>7</v>
      </c>
      <c r="B1688" s="20" t="s">
        <v>33</v>
      </c>
      <c r="C1688" s="21">
        <v>1928.0</v>
      </c>
      <c r="D1688" s="22">
        <v>44291.0</v>
      </c>
      <c r="E1688" s="23">
        <v>44501.0</v>
      </c>
      <c r="F1688" s="20" t="s">
        <v>75</v>
      </c>
      <c r="G1688" s="20" t="s">
        <v>24</v>
      </c>
      <c r="H1688" s="24">
        <v>2.0</v>
      </c>
      <c r="I1688" s="25">
        <v>210.0</v>
      </c>
      <c r="J1688" s="26" t="s">
        <v>34</v>
      </c>
      <c r="K1688" s="27">
        <v>0.0</v>
      </c>
      <c r="L1688" s="28" t="s">
        <v>35</v>
      </c>
      <c r="M1688" s="28">
        <v>0.0</v>
      </c>
      <c r="N1688" s="33"/>
      <c r="O1688" s="33"/>
      <c r="P1688" s="36" t="s">
        <v>1044</v>
      </c>
      <c r="Q1688" s="37"/>
      <c r="R1688" s="37"/>
      <c r="S1688" s="19"/>
      <c r="T1688" s="19"/>
      <c r="U1688" s="19"/>
      <c r="V1688" s="19"/>
      <c r="W1688" s="19"/>
      <c r="X1688" s="19"/>
      <c r="Y1688" s="19"/>
      <c r="Z1688" s="19"/>
      <c r="AA1688" s="19"/>
      <c r="AB1688" s="19"/>
      <c r="AC1688" s="19"/>
      <c r="AD1688" s="19"/>
      <c r="AE1688" s="19"/>
      <c r="AF1688" s="19"/>
      <c r="AG1688" s="19"/>
      <c r="AH1688" s="19"/>
      <c r="AI1688" s="19"/>
      <c r="AJ1688" s="19"/>
      <c r="AK1688" s="19"/>
      <c r="AL1688" s="19"/>
      <c r="AM1688" s="19"/>
      <c r="AN1688" s="19"/>
      <c r="AO1688" s="19"/>
      <c r="AP1688" s="19"/>
      <c r="AQ1688" s="19"/>
      <c r="AR1688" s="19"/>
      <c r="AS1688" s="19"/>
      <c r="AT1688" s="19"/>
      <c r="AU1688" s="19"/>
      <c r="AV1688" s="19"/>
      <c r="AW1688" s="19"/>
      <c r="AX1688" s="19"/>
      <c r="AY1688" s="19"/>
      <c r="AZ1688" s="19"/>
      <c r="BA1688" s="19"/>
      <c r="BB1688" s="19"/>
      <c r="BC1688" s="19"/>
      <c r="BD1688" s="19"/>
      <c r="BE1688" s="19"/>
      <c r="BF1688" s="19"/>
      <c r="BG1688" s="19"/>
      <c r="BH1688" s="19"/>
      <c r="BI1688" s="19"/>
      <c r="BJ1688" s="19"/>
      <c r="BK1688" s="19"/>
      <c r="BL1688" s="19"/>
      <c r="BM1688" s="19"/>
      <c r="BN1688" s="19"/>
      <c r="BO1688" s="19"/>
      <c r="BP1688" s="19"/>
      <c r="BQ1688" s="19"/>
      <c r="BR1688" s="19"/>
      <c r="BS1688" s="19"/>
      <c r="BT1688" s="19"/>
      <c r="BU1688" s="19"/>
      <c r="BV1688" s="19"/>
      <c r="BW1688" s="19"/>
      <c r="BX1688" s="19"/>
      <c r="BY1688" s="19"/>
      <c r="BZ1688" s="19"/>
    </row>
    <row r="1689" hidden="1">
      <c r="A1689" s="20" t="s">
        <v>7</v>
      </c>
      <c r="B1689" s="20" t="s">
        <v>38</v>
      </c>
      <c r="C1689" s="21">
        <v>760.0</v>
      </c>
      <c r="D1689" s="22">
        <v>44224.0</v>
      </c>
      <c r="E1689" s="23">
        <v>44501.0</v>
      </c>
      <c r="F1689" s="20" t="s">
        <v>75</v>
      </c>
      <c r="G1689" s="20" t="s">
        <v>24</v>
      </c>
      <c r="H1689" s="24">
        <v>2.0</v>
      </c>
      <c r="I1689" s="25">
        <v>228.0</v>
      </c>
      <c r="J1689" s="26" t="s">
        <v>25</v>
      </c>
      <c r="K1689" s="27">
        <v>0.1</v>
      </c>
      <c r="L1689" s="28" t="s">
        <v>26</v>
      </c>
      <c r="M1689" s="28">
        <v>0.0</v>
      </c>
      <c r="N1689" s="29"/>
      <c r="O1689" s="30">
        <v>44266.0</v>
      </c>
      <c r="P1689" s="34" t="s">
        <v>1045</v>
      </c>
      <c r="Q1689" s="19"/>
      <c r="R1689" s="19"/>
      <c r="S1689" s="19"/>
      <c r="T1689" s="19"/>
      <c r="U1689" s="19"/>
      <c r="V1689" s="19"/>
      <c r="W1689" s="19"/>
      <c r="X1689" s="19"/>
      <c r="Y1689" s="19"/>
      <c r="Z1689" s="19"/>
      <c r="AA1689" s="19"/>
      <c r="AB1689" s="19"/>
      <c r="AC1689" s="19"/>
      <c r="AD1689" s="19"/>
      <c r="AE1689" s="19"/>
      <c r="AF1689" s="19"/>
      <c r="AG1689" s="19"/>
      <c r="AH1689" s="19"/>
      <c r="AI1689" s="19"/>
      <c r="AJ1689" s="19"/>
      <c r="AK1689" s="19"/>
      <c r="AL1689" s="19"/>
      <c r="AM1689" s="19"/>
      <c r="AN1689" s="19"/>
      <c r="AO1689" s="19"/>
      <c r="AP1689" s="19"/>
      <c r="AQ1689" s="19"/>
      <c r="AR1689" s="19"/>
      <c r="AS1689" s="19"/>
      <c r="AT1689" s="19"/>
      <c r="AU1689" s="19"/>
      <c r="AV1689" s="19"/>
      <c r="AW1689" s="19"/>
      <c r="AX1689" s="19"/>
      <c r="AY1689" s="19"/>
      <c r="AZ1689" s="19"/>
      <c r="BA1689" s="19"/>
      <c r="BB1689" s="19"/>
      <c r="BC1689" s="19"/>
      <c r="BD1689" s="19"/>
      <c r="BE1689" s="19"/>
      <c r="BF1689" s="19"/>
      <c r="BG1689" s="19"/>
      <c r="BH1689" s="19"/>
      <c r="BI1689" s="19"/>
      <c r="BJ1689" s="19"/>
      <c r="BK1689" s="19"/>
      <c r="BL1689" s="19"/>
      <c r="BM1689" s="19"/>
      <c r="BN1689" s="19"/>
      <c r="BO1689" s="19"/>
      <c r="BP1689" s="19"/>
      <c r="BQ1689" s="19"/>
      <c r="BR1689" s="19"/>
      <c r="BS1689" s="19"/>
      <c r="BT1689" s="19"/>
      <c r="BU1689" s="19"/>
      <c r="BV1689" s="19"/>
      <c r="BW1689" s="19"/>
      <c r="BX1689" s="19"/>
      <c r="BY1689" s="19"/>
      <c r="BZ1689" s="19"/>
    </row>
    <row r="1690" hidden="1">
      <c r="A1690" s="20" t="s">
        <v>7</v>
      </c>
      <c r="B1690" s="20" t="s">
        <v>33</v>
      </c>
      <c r="C1690" s="21">
        <v>1461.0</v>
      </c>
      <c r="D1690" s="22">
        <v>44424.0</v>
      </c>
      <c r="E1690" s="23">
        <v>44504.0</v>
      </c>
      <c r="F1690" s="20" t="s">
        <v>75</v>
      </c>
      <c r="G1690" s="20" t="s">
        <v>24</v>
      </c>
      <c r="H1690" s="24">
        <v>2.0</v>
      </c>
      <c r="I1690" s="25">
        <v>80.0</v>
      </c>
      <c r="J1690" s="26" t="s">
        <v>34</v>
      </c>
      <c r="K1690" s="27">
        <v>0.0</v>
      </c>
      <c r="L1690" s="28" t="s">
        <v>35</v>
      </c>
      <c r="M1690" s="28">
        <v>300000.0</v>
      </c>
      <c r="N1690" s="33"/>
      <c r="O1690" s="33"/>
      <c r="P1690" s="26" t="s">
        <v>1046</v>
      </c>
      <c r="Q1690" s="19"/>
      <c r="R1690" s="19"/>
      <c r="S1690" s="19"/>
      <c r="T1690" s="19"/>
      <c r="U1690" s="19"/>
      <c r="V1690" s="19"/>
      <c r="W1690" s="19"/>
      <c r="X1690" s="19"/>
      <c r="Y1690" s="19"/>
      <c r="Z1690" s="19"/>
      <c r="AA1690" s="19"/>
      <c r="AB1690" s="19"/>
      <c r="AC1690" s="19"/>
      <c r="AD1690" s="19"/>
      <c r="AE1690" s="19"/>
      <c r="AF1690" s="19"/>
      <c r="AG1690" s="19"/>
      <c r="AH1690" s="19"/>
      <c r="AI1690" s="19"/>
      <c r="AJ1690" s="19"/>
      <c r="AK1690" s="19"/>
      <c r="AL1690" s="19"/>
      <c r="AM1690" s="19"/>
      <c r="AN1690" s="19"/>
      <c r="AO1690" s="19"/>
      <c r="AP1690" s="19"/>
      <c r="AQ1690" s="19"/>
      <c r="AR1690" s="19"/>
      <c r="AS1690" s="19"/>
      <c r="AT1690" s="19"/>
      <c r="AU1690" s="19"/>
      <c r="AV1690" s="19"/>
      <c r="AW1690" s="19"/>
      <c r="AX1690" s="19"/>
      <c r="AY1690" s="19"/>
      <c r="AZ1690" s="19"/>
      <c r="BA1690" s="19"/>
      <c r="BB1690" s="19"/>
      <c r="BC1690" s="19"/>
      <c r="BD1690" s="19"/>
      <c r="BE1690" s="19"/>
      <c r="BF1690" s="19"/>
      <c r="BG1690" s="19"/>
      <c r="BH1690" s="19"/>
      <c r="BI1690" s="19"/>
      <c r="BJ1690" s="19"/>
      <c r="BK1690" s="19"/>
      <c r="BL1690" s="19"/>
      <c r="BM1690" s="19"/>
      <c r="BN1690" s="19"/>
      <c r="BO1690" s="19"/>
      <c r="BP1690" s="19"/>
      <c r="BQ1690" s="19"/>
      <c r="BR1690" s="19"/>
      <c r="BS1690" s="19"/>
      <c r="BT1690" s="19"/>
      <c r="BU1690" s="19"/>
      <c r="BV1690" s="19"/>
      <c r="BW1690" s="19"/>
      <c r="BX1690" s="19"/>
      <c r="BY1690" s="19"/>
      <c r="BZ1690" s="19"/>
    </row>
    <row r="1691" hidden="1">
      <c r="A1691" s="20" t="s">
        <v>7</v>
      </c>
      <c r="B1691" s="20" t="s">
        <v>22</v>
      </c>
      <c r="C1691" s="21">
        <v>629.0</v>
      </c>
      <c r="D1691" s="22">
        <v>44350.0</v>
      </c>
      <c r="E1691" s="23">
        <v>44504.0</v>
      </c>
      <c r="F1691" s="20" t="s">
        <v>75</v>
      </c>
      <c r="G1691" s="20" t="s">
        <v>24</v>
      </c>
      <c r="H1691" s="24">
        <v>2.0</v>
      </c>
      <c r="I1691" s="25">
        <v>231.0</v>
      </c>
      <c r="J1691" s="26" t="s">
        <v>25</v>
      </c>
      <c r="K1691" s="27">
        <v>0.1</v>
      </c>
      <c r="L1691" s="28" t="s">
        <v>26</v>
      </c>
      <c r="M1691" s="28">
        <v>180000.0</v>
      </c>
      <c r="N1691" s="29"/>
      <c r="O1691" s="30">
        <v>44448.0</v>
      </c>
      <c r="P1691" s="36" t="s">
        <v>1047</v>
      </c>
      <c r="Q1691" s="19"/>
      <c r="R1691" s="19"/>
      <c r="S1691" s="19"/>
      <c r="T1691" s="19"/>
      <c r="U1691" s="19"/>
      <c r="V1691" s="19"/>
      <c r="W1691" s="19"/>
      <c r="X1691" s="19"/>
      <c r="Y1691" s="19"/>
      <c r="Z1691" s="19"/>
      <c r="AA1691" s="19"/>
      <c r="AB1691" s="19"/>
      <c r="AC1691" s="19"/>
      <c r="AD1691" s="19"/>
      <c r="AE1691" s="19"/>
      <c r="AF1691" s="19"/>
      <c r="AG1691" s="19"/>
      <c r="AH1691" s="19"/>
      <c r="AI1691" s="19"/>
      <c r="AJ1691" s="19"/>
      <c r="AK1691" s="19"/>
      <c r="AL1691" s="19"/>
      <c r="AM1691" s="19"/>
      <c r="AN1691" s="19"/>
      <c r="AO1691" s="19"/>
      <c r="AP1691" s="19"/>
      <c r="AQ1691" s="19"/>
      <c r="AR1691" s="19"/>
      <c r="AS1691" s="19"/>
      <c r="AT1691" s="19"/>
      <c r="AU1691" s="19"/>
      <c r="AV1691" s="19"/>
      <c r="AW1691" s="19"/>
      <c r="AX1691" s="19"/>
      <c r="AY1691" s="19"/>
      <c r="AZ1691" s="19"/>
      <c r="BA1691" s="19"/>
      <c r="BB1691" s="19"/>
      <c r="BC1691" s="19"/>
      <c r="BD1691" s="19"/>
      <c r="BE1691" s="19"/>
      <c r="BF1691" s="19"/>
      <c r="BG1691" s="19"/>
      <c r="BH1691" s="19"/>
      <c r="BI1691" s="19"/>
      <c r="BJ1691" s="19"/>
      <c r="BK1691" s="19"/>
      <c r="BL1691" s="19"/>
      <c r="BM1691" s="19"/>
      <c r="BN1691" s="19"/>
      <c r="BO1691" s="19"/>
      <c r="BP1691" s="19"/>
      <c r="BQ1691" s="19"/>
      <c r="BR1691" s="19"/>
      <c r="BS1691" s="19"/>
      <c r="BT1691" s="19"/>
      <c r="BU1691" s="19"/>
      <c r="BV1691" s="19"/>
      <c r="BW1691" s="19"/>
      <c r="BX1691" s="19"/>
      <c r="BY1691" s="19"/>
      <c r="BZ1691" s="19"/>
    </row>
    <row r="1692" hidden="1">
      <c r="A1692" s="20" t="s">
        <v>5</v>
      </c>
      <c r="B1692" s="20" t="s">
        <v>22</v>
      </c>
      <c r="C1692" s="21">
        <v>1275.0</v>
      </c>
      <c r="D1692" s="22">
        <v>44501.0</v>
      </c>
      <c r="E1692" s="23">
        <v>44505.0</v>
      </c>
      <c r="F1692" s="20" t="s">
        <v>75</v>
      </c>
      <c r="G1692" s="20" t="s">
        <v>24</v>
      </c>
      <c r="H1692" s="24">
        <v>2.0</v>
      </c>
      <c r="I1692" s="25">
        <v>4.0</v>
      </c>
      <c r="J1692" s="26" t="s">
        <v>30</v>
      </c>
      <c r="K1692" s="27">
        <v>1.0</v>
      </c>
      <c r="L1692" s="28" t="s">
        <v>31</v>
      </c>
      <c r="M1692" s="28">
        <v>25000.0</v>
      </c>
      <c r="N1692" s="29"/>
      <c r="O1692" s="30">
        <v>44501.0</v>
      </c>
      <c r="P1692" s="36" t="s">
        <v>1048</v>
      </c>
      <c r="Q1692" s="19"/>
      <c r="R1692" s="19"/>
      <c r="S1692" s="19"/>
      <c r="T1692" s="19"/>
      <c r="U1692" s="19"/>
      <c r="V1692" s="19"/>
      <c r="W1692" s="19"/>
      <c r="X1692" s="19"/>
      <c r="Y1692" s="19"/>
      <c r="Z1692" s="19"/>
      <c r="AA1692" s="19"/>
      <c r="AB1692" s="19"/>
      <c r="AC1692" s="19"/>
      <c r="AD1692" s="19"/>
      <c r="AE1692" s="19"/>
      <c r="AF1692" s="19"/>
      <c r="AG1692" s="19"/>
      <c r="AH1692" s="19"/>
      <c r="AI1692" s="19"/>
      <c r="AJ1692" s="19"/>
      <c r="AK1692" s="19"/>
      <c r="AL1692" s="19"/>
      <c r="AM1692" s="19"/>
      <c r="AN1692" s="19"/>
      <c r="AO1692" s="19"/>
      <c r="AP1692" s="19"/>
      <c r="AQ1692" s="19"/>
      <c r="AR1692" s="19"/>
      <c r="AS1692" s="19"/>
      <c r="AT1692" s="19"/>
      <c r="AU1692" s="19"/>
      <c r="AV1692" s="19"/>
      <c r="AW1692" s="19"/>
      <c r="AX1692" s="19"/>
      <c r="AY1692" s="19"/>
      <c r="AZ1692" s="19"/>
      <c r="BA1692" s="19"/>
      <c r="BB1692" s="19"/>
      <c r="BC1692" s="19"/>
      <c r="BD1692" s="19"/>
      <c r="BE1692" s="19"/>
      <c r="BF1692" s="19"/>
      <c r="BG1692" s="19"/>
      <c r="BH1692" s="19"/>
      <c r="BI1692" s="19"/>
      <c r="BJ1692" s="19"/>
      <c r="BK1692" s="19"/>
      <c r="BL1692" s="19"/>
      <c r="BM1692" s="19"/>
      <c r="BN1692" s="19"/>
      <c r="BO1692" s="19"/>
      <c r="BP1692" s="19"/>
      <c r="BQ1692" s="19"/>
      <c r="BR1692" s="19"/>
      <c r="BS1692" s="19"/>
      <c r="BT1692" s="19"/>
      <c r="BU1692" s="19"/>
      <c r="BV1692" s="19"/>
      <c r="BW1692" s="19"/>
      <c r="BX1692" s="19"/>
      <c r="BY1692" s="19"/>
      <c r="BZ1692" s="19"/>
    </row>
    <row r="1693" hidden="1">
      <c r="A1693" s="20" t="s">
        <v>5</v>
      </c>
      <c r="B1693" s="20" t="s">
        <v>33</v>
      </c>
      <c r="C1693" s="21">
        <v>963.0</v>
      </c>
      <c r="D1693" s="22">
        <v>44472.0</v>
      </c>
      <c r="E1693" s="23">
        <v>44505.0</v>
      </c>
      <c r="F1693" s="20" t="s">
        <v>75</v>
      </c>
      <c r="G1693" s="20" t="s">
        <v>24</v>
      </c>
      <c r="H1693" s="24">
        <v>2.0</v>
      </c>
      <c r="I1693" s="25">
        <v>33.0</v>
      </c>
      <c r="J1693" s="26" t="s">
        <v>30</v>
      </c>
      <c r="K1693" s="27">
        <v>1.0</v>
      </c>
      <c r="L1693" s="28" t="s">
        <v>31</v>
      </c>
      <c r="M1693" s="28">
        <v>20000.0</v>
      </c>
      <c r="N1693" s="29"/>
      <c r="O1693" s="30">
        <v>44273.0</v>
      </c>
      <c r="P1693" s="34" t="s">
        <v>1049</v>
      </c>
      <c r="Q1693" s="19"/>
      <c r="R1693" s="19"/>
      <c r="S1693" s="19"/>
      <c r="T1693" s="19"/>
      <c r="U1693" s="19"/>
      <c r="V1693" s="19"/>
      <c r="W1693" s="19"/>
      <c r="X1693" s="19"/>
      <c r="Y1693" s="19"/>
      <c r="Z1693" s="19"/>
      <c r="AA1693" s="19"/>
      <c r="AB1693" s="19"/>
      <c r="AC1693" s="19"/>
      <c r="AD1693" s="19"/>
      <c r="AE1693" s="19"/>
      <c r="AF1693" s="19"/>
      <c r="AG1693" s="19"/>
      <c r="AH1693" s="19"/>
      <c r="AI1693" s="19"/>
      <c r="AJ1693" s="19"/>
      <c r="AK1693" s="19"/>
      <c r="AL1693" s="19"/>
      <c r="AM1693" s="19"/>
      <c r="AN1693" s="19"/>
      <c r="AO1693" s="19"/>
      <c r="AP1693" s="19"/>
      <c r="AQ1693" s="19"/>
      <c r="AR1693" s="19"/>
      <c r="AS1693" s="19"/>
      <c r="AT1693" s="19"/>
      <c r="AU1693" s="19"/>
      <c r="AV1693" s="19"/>
      <c r="AW1693" s="19"/>
      <c r="AX1693" s="19"/>
      <c r="AY1693" s="19"/>
      <c r="AZ1693" s="19"/>
      <c r="BA1693" s="19"/>
      <c r="BB1693" s="19"/>
      <c r="BC1693" s="19"/>
      <c r="BD1693" s="19"/>
      <c r="BE1693" s="19"/>
      <c r="BF1693" s="19"/>
      <c r="BG1693" s="19"/>
      <c r="BH1693" s="19"/>
      <c r="BI1693" s="19"/>
      <c r="BJ1693" s="19"/>
      <c r="BK1693" s="19"/>
      <c r="BL1693" s="19"/>
      <c r="BM1693" s="19"/>
      <c r="BN1693" s="19"/>
      <c r="BO1693" s="19"/>
      <c r="BP1693" s="19"/>
      <c r="BQ1693" s="19"/>
      <c r="BR1693" s="19"/>
      <c r="BS1693" s="19"/>
      <c r="BT1693" s="19"/>
      <c r="BU1693" s="19"/>
      <c r="BV1693" s="19"/>
      <c r="BW1693" s="19"/>
      <c r="BX1693" s="19"/>
      <c r="BY1693" s="19"/>
      <c r="BZ1693" s="19"/>
    </row>
    <row r="1694" hidden="1">
      <c r="A1694" s="20" t="s">
        <v>7</v>
      </c>
      <c r="B1694" s="20" t="s">
        <v>51</v>
      </c>
      <c r="C1694" s="21">
        <v>367.0</v>
      </c>
      <c r="D1694" s="22">
        <v>44227.0</v>
      </c>
      <c r="E1694" s="23">
        <v>44505.0</v>
      </c>
      <c r="F1694" s="20" t="s">
        <v>75</v>
      </c>
      <c r="G1694" s="20" t="s">
        <v>24</v>
      </c>
      <c r="H1694" s="24">
        <v>2.0</v>
      </c>
      <c r="I1694" s="25">
        <v>278.0</v>
      </c>
      <c r="J1694" s="26" t="s">
        <v>30</v>
      </c>
      <c r="K1694" s="27">
        <v>1.0</v>
      </c>
      <c r="L1694" s="28" t="s">
        <v>31</v>
      </c>
      <c r="M1694" s="28">
        <v>100000.0</v>
      </c>
      <c r="N1694" s="29"/>
      <c r="O1694" s="30">
        <v>44504.0</v>
      </c>
      <c r="P1694" s="34" t="s">
        <v>1050</v>
      </c>
      <c r="Q1694" s="19"/>
      <c r="R1694" s="19"/>
      <c r="S1694" s="19"/>
      <c r="T1694" s="19"/>
      <c r="U1694" s="19"/>
      <c r="V1694" s="19"/>
      <c r="W1694" s="19"/>
      <c r="X1694" s="19"/>
      <c r="Y1694" s="19"/>
      <c r="Z1694" s="19"/>
      <c r="AA1694" s="19"/>
      <c r="AB1694" s="19"/>
      <c r="AC1694" s="19"/>
      <c r="AD1694" s="19"/>
      <c r="AE1694" s="19"/>
      <c r="AF1694" s="19"/>
      <c r="AG1694" s="19"/>
      <c r="AH1694" s="19"/>
      <c r="AI1694" s="19"/>
      <c r="AJ1694" s="19"/>
      <c r="AK1694" s="19"/>
      <c r="AL1694" s="19"/>
      <c r="AM1694" s="19"/>
      <c r="AN1694" s="19"/>
      <c r="AO1694" s="19"/>
      <c r="AP1694" s="19"/>
      <c r="AQ1694" s="19"/>
      <c r="AR1694" s="19"/>
      <c r="AS1694" s="19"/>
      <c r="AT1694" s="19"/>
      <c r="AU1694" s="19"/>
      <c r="AV1694" s="19"/>
      <c r="AW1694" s="19"/>
      <c r="AX1694" s="19"/>
      <c r="AY1694" s="19"/>
      <c r="AZ1694" s="19"/>
      <c r="BA1694" s="19"/>
      <c r="BB1694" s="19"/>
      <c r="BC1694" s="19"/>
      <c r="BD1694" s="19"/>
      <c r="BE1694" s="19"/>
      <c r="BF1694" s="19"/>
      <c r="BG1694" s="19"/>
      <c r="BH1694" s="19"/>
      <c r="BI1694" s="19"/>
      <c r="BJ1694" s="19"/>
      <c r="BK1694" s="19"/>
      <c r="BL1694" s="19"/>
      <c r="BM1694" s="19"/>
      <c r="BN1694" s="19"/>
      <c r="BO1694" s="19"/>
      <c r="BP1694" s="19"/>
      <c r="BQ1694" s="19"/>
      <c r="BR1694" s="19"/>
      <c r="BS1694" s="19"/>
      <c r="BT1694" s="19"/>
      <c r="BU1694" s="19"/>
      <c r="BV1694" s="19"/>
      <c r="BW1694" s="19"/>
      <c r="BX1694" s="19"/>
      <c r="BY1694" s="19"/>
      <c r="BZ1694" s="19"/>
    </row>
    <row r="1695" hidden="1">
      <c r="A1695" s="20" t="s">
        <v>5</v>
      </c>
      <c r="B1695" s="20" t="s">
        <v>33</v>
      </c>
      <c r="C1695" s="21">
        <v>888.0</v>
      </c>
      <c r="D1695" s="22">
        <v>44467.0</v>
      </c>
      <c r="E1695" s="23">
        <v>44506.0</v>
      </c>
      <c r="F1695" s="20" t="s">
        <v>75</v>
      </c>
      <c r="G1695" s="20" t="s">
        <v>24</v>
      </c>
      <c r="H1695" s="24">
        <v>2.0</v>
      </c>
      <c r="I1695" s="25">
        <v>39.0</v>
      </c>
      <c r="J1695" s="26" t="s">
        <v>30</v>
      </c>
      <c r="K1695" s="27">
        <v>1.0</v>
      </c>
      <c r="L1695" s="28" t="s">
        <v>31</v>
      </c>
      <c r="M1695" s="28">
        <v>10000.0</v>
      </c>
      <c r="N1695" s="29"/>
      <c r="O1695" s="30">
        <v>44480.0</v>
      </c>
      <c r="P1695" s="34" t="s">
        <v>1051</v>
      </c>
      <c r="Q1695" s="19"/>
      <c r="R1695" s="19"/>
      <c r="S1695" s="19"/>
      <c r="T1695" s="19"/>
      <c r="U1695" s="19"/>
      <c r="V1695" s="19"/>
      <c r="W1695" s="19"/>
      <c r="X1695" s="19"/>
      <c r="Y1695" s="19"/>
      <c r="Z1695" s="19"/>
      <c r="AA1695" s="19"/>
      <c r="AB1695" s="19"/>
      <c r="AC1695" s="19"/>
      <c r="AD1695" s="19"/>
      <c r="AE1695" s="19"/>
      <c r="AF1695" s="19"/>
      <c r="AG1695" s="19"/>
      <c r="AH1695" s="19"/>
      <c r="AI1695" s="19"/>
      <c r="AJ1695" s="19"/>
      <c r="AK1695" s="19"/>
      <c r="AL1695" s="19"/>
      <c r="AM1695" s="19"/>
      <c r="AN1695" s="19"/>
      <c r="AO1695" s="19"/>
      <c r="AP1695" s="19"/>
      <c r="AQ1695" s="19"/>
      <c r="AR1695" s="19"/>
      <c r="AS1695" s="19"/>
      <c r="AT1695" s="19"/>
      <c r="AU1695" s="19"/>
      <c r="AV1695" s="19"/>
      <c r="AW1695" s="19"/>
      <c r="AX1695" s="19"/>
      <c r="AY1695" s="19"/>
      <c r="AZ1695" s="19"/>
      <c r="BA1695" s="19"/>
      <c r="BB1695" s="19"/>
      <c r="BC1695" s="19"/>
      <c r="BD1695" s="19"/>
      <c r="BE1695" s="19"/>
      <c r="BF1695" s="19"/>
      <c r="BG1695" s="19"/>
      <c r="BH1695" s="19"/>
      <c r="BI1695" s="19"/>
      <c r="BJ1695" s="19"/>
      <c r="BK1695" s="19"/>
      <c r="BL1695" s="19"/>
      <c r="BM1695" s="19"/>
      <c r="BN1695" s="19"/>
      <c r="BO1695" s="19"/>
      <c r="BP1695" s="19"/>
      <c r="BQ1695" s="19"/>
      <c r="BR1695" s="19"/>
      <c r="BS1695" s="19"/>
      <c r="BT1695" s="19"/>
      <c r="BU1695" s="19"/>
      <c r="BV1695" s="19"/>
      <c r="BW1695" s="19"/>
      <c r="BX1695" s="19"/>
      <c r="BY1695" s="19"/>
      <c r="BZ1695" s="19"/>
    </row>
    <row r="1696" hidden="1">
      <c r="A1696" s="20" t="s">
        <v>7</v>
      </c>
      <c r="B1696" s="20" t="s">
        <v>22</v>
      </c>
      <c r="C1696" s="21">
        <v>668.0</v>
      </c>
      <c r="D1696" s="22">
        <v>44444.0</v>
      </c>
      <c r="E1696" s="23">
        <v>44506.0</v>
      </c>
      <c r="F1696" s="20" t="s">
        <v>75</v>
      </c>
      <c r="G1696" s="20" t="s">
        <v>24</v>
      </c>
      <c r="H1696" s="24">
        <v>2.0</v>
      </c>
      <c r="I1696" s="25">
        <v>62.0</v>
      </c>
      <c r="J1696" s="26" t="s">
        <v>30</v>
      </c>
      <c r="K1696" s="27">
        <v>1.0</v>
      </c>
      <c r="L1696" s="28" t="s">
        <v>31</v>
      </c>
      <c r="M1696" s="28">
        <v>16666.67</v>
      </c>
      <c r="N1696" s="29"/>
      <c r="O1696" s="30">
        <v>44548.0</v>
      </c>
      <c r="P1696" s="26" t="s">
        <v>1052</v>
      </c>
      <c r="Q1696" s="19"/>
      <c r="R1696" s="19"/>
      <c r="S1696" s="19"/>
      <c r="T1696" s="19"/>
      <c r="U1696" s="19"/>
      <c r="V1696" s="19"/>
      <c r="W1696" s="19"/>
      <c r="X1696" s="19"/>
      <c r="Y1696" s="19"/>
      <c r="Z1696" s="19"/>
      <c r="AA1696" s="19"/>
      <c r="AB1696" s="19"/>
      <c r="AC1696" s="19"/>
      <c r="AD1696" s="19"/>
      <c r="AE1696" s="19"/>
      <c r="AF1696" s="19"/>
      <c r="AG1696" s="19"/>
      <c r="AH1696" s="19"/>
      <c r="AI1696" s="19"/>
      <c r="AJ1696" s="19"/>
      <c r="AK1696" s="19"/>
      <c r="AL1696" s="19"/>
      <c r="AM1696" s="19"/>
      <c r="AN1696" s="19"/>
      <c r="AO1696" s="19"/>
      <c r="AP1696" s="19"/>
      <c r="AQ1696" s="19"/>
      <c r="AR1696" s="19"/>
      <c r="AS1696" s="19"/>
      <c r="AT1696" s="19"/>
      <c r="AU1696" s="19"/>
      <c r="AV1696" s="19"/>
      <c r="AW1696" s="19"/>
      <c r="AX1696" s="19"/>
      <c r="AY1696" s="19"/>
      <c r="AZ1696" s="19"/>
      <c r="BA1696" s="19"/>
      <c r="BB1696" s="19"/>
      <c r="BC1696" s="19"/>
      <c r="BD1696" s="19"/>
      <c r="BE1696" s="19"/>
      <c r="BF1696" s="19"/>
      <c r="BG1696" s="19"/>
      <c r="BH1696" s="19"/>
      <c r="BI1696" s="19"/>
      <c r="BJ1696" s="19"/>
      <c r="BK1696" s="19"/>
      <c r="BL1696" s="19"/>
      <c r="BM1696" s="19"/>
      <c r="BN1696" s="19"/>
      <c r="BO1696" s="19"/>
      <c r="BP1696" s="19"/>
      <c r="BQ1696" s="19"/>
      <c r="BR1696" s="19"/>
      <c r="BS1696" s="19"/>
      <c r="BT1696" s="19"/>
      <c r="BU1696" s="19"/>
      <c r="BV1696" s="19"/>
      <c r="BW1696" s="19"/>
      <c r="BX1696" s="19"/>
      <c r="BY1696" s="19"/>
      <c r="BZ1696" s="19"/>
    </row>
    <row r="1697" hidden="1">
      <c r="A1697" s="20" t="s">
        <v>7</v>
      </c>
      <c r="B1697" s="20" t="s">
        <v>22</v>
      </c>
      <c r="C1697" s="21">
        <v>669.0</v>
      </c>
      <c r="D1697" s="22">
        <v>44444.0</v>
      </c>
      <c r="E1697" s="23">
        <v>44506.0</v>
      </c>
      <c r="F1697" s="20" t="s">
        <v>75</v>
      </c>
      <c r="G1697" s="20" t="s">
        <v>24</v>
      </c>
      <c r="H1697" s="24">
        <v>2.0</v>
      </c>
      <c r="I1697" s="25">
        <v>62.0</v>
      </c>
      <c r="J1697" s="26" t="s">
        <v>30</v>
      </c>
      <c r="K1697" s="27">
        <v>1.0</v>
      </c>
      <c r="L1697" s="28" t="s">
        <v>31</v>
      </c>
      <c r="M1697" s="28">
        <v>20833.33</v>
      </c>
      <c r="N1697" s="29"/>
      <c r="O1697" s="30">
        <v>44548.0</v>
      </c>
      <c r="P1697" s="36" t="s">
        <v>1052</v>
      </c>
      <c r="Q1697" s="37"/>
      <c r="R1697" s="19"/>
      <c r="S1697" s="19"/>
      <c r="T1697" s="19"/>
      <c r="U1697" s="19"/>
      <c r="V1697" s="19"/>
      <c r="W1697" s="19"/>
      <c r="X1697" s="19"/>
      <c r="Y1697" s="19"/>
      <c r="Z1697" s="19"/>
      <c r="AA1697" s="19"/>
      <c r="AB1697" s="19"/>
      <c r="AC1697" s="19"/>
      <c r="AD1697" s="19"/>
      <c r="AE1697" s="19"/>
      <c r="AF1697" s="19"/>
      <c r="AG1697" s="19"/>
      <c r="AH1697" s="19"/>
      <c r="AI1697" s="19"/>
      <c r="AJ1697" s="19"/>
      <c r="AK1697" s="19"/>
      <c r="AL1697" s="19"/>
      <c r="AM1697" s="19"/>
      <c r="AN1697" s="19"/>
      <c r="AO1697" s="19"/>
      <c r="AP1697" s="19"/>
      <c r="AQ1697" s="19"/>
      <c r="AR1697" s="19"/>
      <c r="AS1697" s="19"/>
      <c r="AT1697" s="19"/>
      <c r="AU1697" s="19"/>
      <c r="AV1697" s="19"/>
      <c r="AW1697" s="19"/>
      <c r="AX1697" s="19"/>
      <c r="AY1697" s="19"/>
      <c r="AZ1697" s="19"/>
      <c r="BA1697" s="19"/>
      <c r="BB1697" s="19"/>
      <c r="BC1697" s="19"/>
      <c r="BD1697" s="19"/>
      <c r="BE1697" s="19"/>
      <c r="BF1697" s="19"/>
      <c r="BG1697" s="19"/>
      <c r="BH1697" s="19"/>
      <c r="BI1697" s="19"/>
      <c r="BJ1697" s="19"/>
      <c r="BK1697" s="19"/>
      <c r="BL1697" s="19"/>
      <c r="BM1697" s="19"/>
      <c r="BN1697" s="19"/>
      <c r="BO1697" s="19"/>
      <c r="BP1697" s="19"/>
      <c r="BQ1697" s="19"/>
      <c r="BR1697" s="19"/>
      <c r="BS1697" s="19"/>
      <c r="BT1697" s="19"/>
      <c r="BU1697" s="19"/>
      <c r="BV1697" s="19"/>
      <c r="BW1697" s="19"/>
      <c r="BX1697" s="19"/>
      <c r="BY1697" s="19"/>
      <c r="BZ1697" s="19"/>
    </row>
    <row r="1698" hidden="1">
      <c r="A1698" s="20" t="s">
        <v>7</v>
      </c>
      <c r="B1698" s="20" t="s">
        <v>22</v>
      </c>
      <c r="C1698" s="21">
        <v>670.0</v>
      </c>
      <c r="D1698" s="22">
        <v>44444.0</v>
      </c>
      <c r="E1698" s="23">
        <v>44506.0</v>
      </c>
      <c r="F1698" s="20" t="s">
        <v>75</v>
      </c>
      <c r="G1698" s="20" t="s">
        <v>24</v>
      </c>
      <c r="H1698" s="24">
        <v>2.0</v>
      </c>
      <c r="I1698" s="25">
        <v>62.0</v>
      </c>
      <c r="J1698" s="26" t="s">
        <v>30</v>
      </c>
      <c r="K1698" s="27">
        <v>1.0</v>
      </c>
      <c r="L1698" s="28" t="s">
        <v>31</v>
      </c>
      <c r="M1698" s="28">
        <v>20833.33</v>
      </c>
      <c r="N1698" s="29"/>
      <c r="O1698" s="30">
        <v>44548.0</v>
      </c>
      <c r="P1698" s="26" t="s">
        <v>1052</v>
      </c>
      <c r="Q1698" s="19"/>
      <c r="R1698" s="19"/>
      <c r="S1698" s="19"/>
      <c r="T1698" s="19"/>
      <c r="U1698" s="19"/>
      <c r="V1698" s="19"/>
      <c r="W1698" s="19"/>
      <c r="X1698" s="19"/>
      <c r="Y1698" s="19"/>
      <c r="Z1698" s="19"/>
      <c r="AA1698" s="19"/>
      <c r="AB1698" s="19"/>
      <c r="AC1698" s="19"/>
      <c r="AD1698" s="19"/>
      <c r="AE1698" s="19"/>
      <c r="AF1698" s="19"/>
      <c r="AG1698" s="19"/>
      <c r="AH1698" s="19"/>
      <c r="AI1698" s="19"/>
      <c r="AJ1698" s="19"/>
      <c r="AK1698" s="19"/>
      <c r="AL1698" s="19"/>
      <c r="AM1698" s="19"/>
      <c r="AN1698" s="19"/>
      <c r="AO1698" s="19"/>
      <c r="AP1698" s="19"/>
      <c r="AQ1698" s="19"/>
      <c r="AR1698" s="19"/>
      <c r="AS1698" s="19"/>
      <c r="AT1698" s="19"/>
      <c r="AU1698" s="19"/>
      <c r="AV1698" s="19"/>
      <c r="AW1698" s="19"/>
      <c r="AX1698" s="19"/>
      <c r="AY1698" s="19"/>
      <c r="AZ1698" s="19"/>
      <c r="BA1698" s="19"/>
      <c r="BB1698" s="19"/>
      <c r="BC1698" s="19"/>
      <c r="BD1698" s="19"/>
      <c r="BE1698" s="19"/>
      <c r="BF1698" s="19"/>
      <c r="BG1698" s="19"/>
      <c r="BH1698" s="19"/>
      <c r="BI1698" s="19"/>
      <c r="BJ1698" s="19"/>
      <c r="BK1698" s="19"/>
      <c r="BL1698" s="19"/>
      <c r="BM1698" s="19"/>
      <c r="BN1698" s="19"/>
      <c r="BO1698" s="19"/>
      <c r="BP1698" s="19"/>
      <c r="BQ1698" s="19"/>
      <c r="BR1698" s="19"/>
      <c r="BS1698" s="19"/>
      <c r="BT1698" s="19"/>
      <c r="BU1698" s="19"/>
      <c r="BV1698" s="19"/>
      <c r="BW1698" s="19"/>
      <c r="BX1698" s="19"/>
      <c r="BY1698" s="19"/>
      <c r="BZ1698" s="19"/>
    </row>
    <row r="1699" hidden="1">
      <c r="A1699" s="20" t="s">
        <v>7</v>
      </c>
      <c r="B1699" s="20" t="s">
        <v>22</v>
      </c>
      <c r="C1699" s="21">
        <v>671.0</v>
      </c>
      <c r="D1699" s="22">
        <v>44444.0</v>
      </c>
      <c r="E1699" s="23">
        <v>44506.0</v>
      </c>
      <c r="F1699" s="20" t="s">
        <v>75</v>
      </c>
      <c r="G1699" s="20" t="s">
        <v>24</v>
      </c>
      <c r="H1699" s="24">
        <v>2.0</v>
      </c>
      <c r="I1699" s="25">
        <v>62.0</v>
      </c>
      <c r="J1699" s="26" t="s">
        <v>30</v>
      </c>
      <c r="K1699" s="27">
        <v>1.0</v>
      </c>
      <c r="L1699" s="28" t="s">
        <v>31</v>
      </c>
      <c r="M1699" s="28">
        <v>20833.33</v>
      </c>
      <c r="N1699" s="29"/>
      <c r="O1699" s="30">
        <v>44548.0</v>
      </c>
      <c r="P1699" s="36" t="s">
        <v>1052</v>
      </c>
      <c r="Q1699" s="19"/>
      <c r="R1699" s="19"/>
      <c r="S1699" s="19"/>
      <c r="T1699" s="19"/>
      <c r="U1699" s="19"/>
      <c r="V1699" s="19"/>
      <c r="W1699" s="19"/>
      <c r="X1699" s="19"/>
      <c r="Y1699" s="19"/>
      <c r="Z1699" s="19"/>
      <c r="AA1699" s="19"/>
      <c r="AB1699" s="19"/>
      <c r="AC1699" s="19"/>
      <c r="AD1699" s="19"/>
      <c r="AE1699" s="19"/>
      <c r="AF1699" s="19"/>
      <c r="AG1699" s="19"/>
      <c r="AH1699" s="19"/>
      <c r="AI1699" s="19"/>
      <c r="AJ1699" s="19"/>
      <c r="AK1699" s="19"/>
      <c r="AL1699" s="19"/>
      <c r="AM1699" s="19"/>
      <c r="AN1699" s="19"/>
      <c r="AO1699" s="19"/>
      <c r="AP1699" s="19"/>
      <c r="AQ1699" s="19"/>
      <c r="AR1699" s="19"/>
      <c r="AS1699" s="19"/>
      <c r="AT1699" s="19"/>
      <c r="AU1699" s="19"/>
      <c r="AV1699" s="19"/>
      <c r="AW1699" s="19"/>
      <c r="AX1699" s="19"/>
      <c r="AY1699" s="19"/>
      <c r="AZ1699" s="19"/>
      <c r="BA1699" s="19"/>
      <c r="BB1699" s="19"/>
      <c r="BC1699" s="19"/>
      <c r="BD1699" s="19"/>
      <c r="BE1699" s="19"/>
      <c r="BF1699" s="19"/>
      <c r="BG1699" s="19"/>
      <c r="BH1699" s="19"/>
      <c r="BI1699" s="19"/>
      <c r="BJ1699" s="19"/>
      <c r="BK1699" s="19"/>
      <c r="BL1699" s="19"/>
      <c r="BM1699" s="19"/>
      <c r="BN1699" s="19"/>
      <c r="BO1699" s="19"/>
      <c r="BP1699" s="19"/>
      <c r="BQ1699" s="19"/>
      <c r="BR1699" s="19"/>
      <c r="BS1699" s="19"/>
      <c r="BT1699" s="19"/>
      <c r="BU1699" s="19"/>
      <c r="BV1699" s="19"/>
      <c r="BW1699" s="19"/>
      <c r="BX1699" s="19"/>
      <c r="BY1699" s="19"/>
      <c r="BZ1699" s="19"/>
    </row>
    <row r="1700" hidden="1">
      <c r="A1700" s="20" t="s">
        <v>7</v>
      </c>
      <c r="B1700" s="20" t="s">
        <v>22</v>
      </c>
      <c r="C1700" s="21">
        <v>672.0</v>
      </c>
      <c r="D1700" s="22">
        <v>44444.0</v>
      </c>
      <c r="E1700" s="23">
        <v>44506.0</v>
      </c>
      <c r="F1700" s="20" t="s">
        <v>75</v>
      </c>
      <c r="G1700" s="20" t="s">
        <v>24</v>
      </c>
      <c r="H1700" s="24">
        <v>2.0</v>
      </c>
      <c r="I1700" s="25">
        <v>62.0</v>
      </c>
      <c r="J1700" s="26" t="s">
        <v>30</v>
      </c>
      <c r="K1700" s="27">
        <v>1.0</v>
      </c>
      <c r="L1700" s="28" t="s">
        <v>31</v>
      </c>
      <c r="M1700" s="28">
        <v>20833.33</v>
      </c>
      <c r="N1700" s="29"/>
      <c r="O1700" s="30">
        <v>44548.0</v>
      </c>
      <c r="P1700" s="26" t="s">
        <v>1052</v>
      </c>
      <c r="Q1700" s="19"/>
      <c r="R1700" s="19"/>
      <c r="S1700" s="19"/>
      <c r="T1700" s="19"/>
      <c r="U1700" s="19"/>
      <c r="V1700" s="19"/>
      <c r="W1700" s="19"/>
      <c r="X1700" s="19"/>
      <c r="Y1700" s="19"/>
      <c r="Z1700" s="19"/>
      <c r="AA1700" s="19"/>
      <c r="AB1700" s="19"/>
      <c r="AC1700" s="19"/>
      <c r="AD1700" s="19"/>
      <c r="AE1700" s="19"/>
      <c r="AF1700" s="19"/>
      <c r="AG1700" s="19"/>
      <c r="AH1700" s="19"/>
      <c r="AI1700" s="19"/>
      <c r="AJ1700" s="19"/>
      <c r="AK1700" s="19"/>
      <c r="AL1700" s="19"/>
      <c r="AM1700" s="19"/>
      <c r="AN1700" s="19"/>
      <c r="AO1700" s="19"/>
      <c r="AP1700" s="19"/>
      <c r="AQ1700" s="19"/>
      <c r="AR1700" s="19"/>
      <c r="AS1700" s="19"/>
      <c r="AT1700" s="19"/>
      <c r="AU1700" s="19"/>
      <c r="AV1700" s="19"/>
      <c r="AW1700" s="19"/>
      <c r="AX1700" s="19"/>
      <c r="AY1700" s="19"/>
      <c r="AZ1700" s="19"/>
      <c r="BA1700" s="19"/>
      <c r="BB1700" s="19"/>
      <c r="BC1700" s="19"/>
      <c r="BD1700" s="19"/>
      <c r="BE1700" s="19"/>
      <c r="BF1700" s="19"/>
      <c r="BG1700" s="19"/>
      <c r="BH1700" s="19"/>
      <c r="BI1700" s="19"/>
      <c r="BJ1700" s="19"/>
      <c r="BK1700" s="19"/>
      <c r="BL1700" s="19"/>
      <c r="BM1700" s="19"/>
      <c r="BN1700" s="19"/>
      <c r="BO1700" s="19"/>
      <c r="BP1700" s="19"/>
      <c r="BQ1700" s="19"/>
      <c r="BR1700" s="19"/>
      <c r="BS1700" s="19"/>
      <c r="BT1700" s="19"/>
      <c r="BU1700" s="19"/>
      <c r="BV1700" s="19"/>
      <c r="BW1700" s="19"/>
      <c r="BX1700" s="19"/>
      <c r="BY1700" s="19"/>
      <c r="BZ1700" s="19"/>
    </row>
    <row r="1701" hidden="1">
      <c r="A1701" s="20" t="s">
        <v>7</v>
      </c>
      <c r="B1701" s="20" t="s">
        <v>22</v>
      </c>
      <c r="C1701" s="21">
        <v>673.0</v>
      </c>
      <c r="D1701" s="22">
        <v>44444.0</v>
      </c>
      <c r="E1701" s="23">
        <v>44506.0</v>
      </c>
      <c r="F1701" s="20" t="s">
        <v>75</v>
      </c>
      <c r="G1701" s="20" t="s">
        <v>24</v>
      </c>
      <c r="H1701" s="24">
        <v>2.0</v>
      </c>
      <c r="I1701" s="25">
        <v>62.0</v>
      </c>
      <c r="J1701" s="26" t="s">
        <v>30</v>
      </c>
      <c r="K1701" s="27">
        <v>1.0</v>
      </c>
      <c r="L1701" s="28" t="s">
        <v>31</v>
      </c>
      <c r="M1701" s="28">
        <v>20833.33</v>
      </c>
      <c r="N1701" s="29"/>
      <c r="O1701" s="30">
        <v>44548.0</v>
      </c>
      <c r="P1701" s="26" t="s">
        <v>1052</v>
      </c>
      <c r="Q1701" s="19"/>
      <c r="R1701" s="19"/>
      <c r="S1701" s="19"/>
      <c r="T1701" s="19"/>
      <c r="U1701" s="19"/>
      <c r="V1701" s="19"/>
      <c r="W1701" s="19"/>
      <c r="X1701" s="19"/>
      <c r="Y1701" s="19"/>
      <c r="Z1701" s="19"/>
      <c r="AA1701" s="19"/>
      <c r="AB1701" s="19"/>
      <c r="AC1701" s="19"/>
      <c r="AD1701" s="19"/>
      <c r="AE1701" s="19"/>
      <c r="AF1701" s="19"/>
      <c r="AG1701" s="19"/>
      <c r="AH1701" s="19"/>
      <c r="AI1701" s="19"/>
      <c r="AJ1701" s="19"/>
      <c r="AK1701" s="19"/>
      <c r="AL1701" s="19"/>
      <c r="AM1701" s="19"/>
      <c r="AN1701" s="19"/>
      <c r="AO1701" s="19"/>
      <c r="AP1701" s="19"/>
      <c r="AQ1701" s="19"/>
      <c r="AR1701" s="19"/>
      <c r="AS1701" s="19"/>
      <c r="AT1701" s="19"/>
      <c r="AU1701" s="19"/>
      <c r="AV1701" s="19"/>
      <c r="AW1701" s="19"/>
      <c r="AX1701" s="19"/>
      <c r="AY1701" s="19"/>
      <c r="AZ1701" s="19"/>
      <c r="BA1701" s="19"/>
      <c r="BB1701" s="19"/>
      <c r="BC1701" s="19"/>
      <c r="BD1701" s="19"/>
      <c r="BE1701" s="19"/>
      <c r="BF1701" s="19"/>
      <c r="BG1701" s="19"/>
      <c r="BH1701" s="19"/>
      <c r="BI1701" s="19"/>
      <c r="BJ1701" s="19"/>
      <c r="BK1701" s="19"/>
      <c r="BL1701" s="19"/>
      <c r="BM1701" s="19"/>
      <c r="BN1701" s="19"/>
      <c r="BO1701" s="19"/>
      <c r="BP1701" s="19"/>
      <c r="BQ1701" s="19"/>
      <c r="BR1701" s="19"/>
      <c r="BS1701" s="19"/>
      <c r="BT1701" s="19"/>
      <c r="BU1701" s="19"/>
      <c r="BV1701" s="19"/>
      <c r="BW1701" s="19"/>
      <c r="BX1701" s="19"/>
      <c r="BY1701" s="19"/>
      <c r="BZ1701" s="19"/>
    </row>
    <row r="1702" hidden="1">
      <c r="A1702" s="20" t="s">
        <v>7</v>
      </c>
      <c r="B1702" s="20" t="s">
        <v>22</v>
      </c>
      <c r="C1702" s="21">
        <v>674.0</v>
      </c>
      <c r="D1702" s="22">
        <v>44444.0</v>
      </c>
      <c r="E1702" s="23">
        <v>44506.0</v>
      </c>
      <c r="F1702" s="20" t="s">
        <v>75</v>
      </c>
      <c r="G1702" s="20" t="s">
        <v>24</v>
      </c>
      <c r="H1702" s="24">
        <v>2.0</v>
      </c>
      <c r="I1702" s="25">
        <v>62.0</v>
      </c>
      <c r="J1702" s="26" t="s">
        <v>30</v>
      </c>
      <c r="K1702" s="27">
        <v>1.0</v>
      </c>
      <c r="L1702" s="28" t="s">
        <v>31</v>
      </c>
      <c r="M1702" s="28">
        <v>20833.33</v>
      </c>
      <c r="N1702" s="29"/>
      <c r="O1702" s="30">
        <v>44548.0</v>
      </c>
      <c r="P1702" s="26" t="s">
        <v>1052</v>
      </c>
      <c r="Q1702" s="19"/>
      <c r="R1702" s="19"/>
      <c r="S1702" s="19"/>
      <c r="T1702" s="19"/>
      <c r="U1702" s="19"/>
      <c r="V1702" s="19"/>
      <c r="W1702" s="19"/>
      <c r="X1702" s="19"/>
      <c r="Y1702" s="19"/>
      <c r="Z1702" s="19"/>
      <c r="AA1702" s="19"/>
      <c r="AB1702" s="19"/>
      <c r="AC1702" s="19"/>
      <c r="AD1702" s="19"/>
      <c r="AE1702" s="19"/>
      <c r="AF1702" s="19"/>
      <c r="AG1702" s="19"/>
      <c r="AH1702" s="19"/>
      <c r="AI1702" s="19"/>
      <c r="AJ1702" s="19"/>
      <c r="AK1702" s="19"/>
      <c r="AL1702" s="19"/>
      <c r="AM1702" s="19"/>
      <c r="AN1702" s="19"/>
      <c r="AO1702" s="19"/>
      <c r="AP1702" s="19"/>
      <c r="AQ1702" s="19"/>
      <c r="AR1702" s="19"/>
      <c r="AS1702" s="19"/>
      <c r="AT1702" s="19"/>
      <c r="AU1702" s="19"/>
      <c r="AV1702" s="19"/>
      <c r="AW1702" s="19"/>
      <c r="AX1702" s="19"/>
      <c r="AY1702" s="19"/>
      <c r="AZ1702" s="19"/>
      <c r="BA1702" s="19"/>
      <c r="BB1702" s="19"/>
      <c r="BC1702" s="19"/>
      <c r="BD1702" s="19"/>
      <c r="BE1702" s="19"/>
      <c r="BF1702" s="19"/>
      <c r="BG1702" s="19"/>
      <c r="BH1702" s="19"/>
      <c r="BI1702" s="19"/>
      <c r="BJ1702" s="19"/>
      <c r="BK1702" s="19"/>
      <c r="BL1702" s="19"/>
      <c r="BM1702" s="19"/>
      <c r="BN1702" s="19"/>
      <c r="BO1702" s="19"/>
      <c r="BP1702" s="19"/>
      <c r="BQ1702" s="19"/>
      <c r="BR1702" s="19"/>
      <c r="BS1702" s="19"/>
      <c r="BT1702" s="19"/>
      <c r="BU1702" s="19"/>
      <c r="BV1702" s="19"/>
      <c r="BW1702" s="19"/>
      <c r="BX1702" s="19"/>
      <c r="BY1702" s="19"/>
      <c r="BZ1702" s="19"/>
    </row>
    <row r="1703" hidden="1">
      <c r="A1703" s="20" t="s">
        <v>7</v>
      </c>
      <c r="B1703" s="20" t="s">
        <v>22</v>
      </c>
      <c r="C1703" s="21">
        <v>675.0</v>
      </c>
      <c r="D1703" s="22">
        <v>44444.0</v>
      </c>
      <c r="E1703" s="23">
        <v>44506.0</v>
      </c>
      <c r="F1703" s="20" t="s">
        <v>75</v>
      </c>
      <c r="G1703" s="20" t="s">
        <v>24</v>
      </c>
      <c r="H1703" s="24">
        <v>2.0</v>
      </c>
      <c r="I1703" s="25">
        <v>62.0</v>
      </c>
      <c r="J1703" s="26" t="s">
        <v>30</v>
      </c>
      <c r="K1703" s="27">
        <v>1.0</v>
      </c>
      <c r="L1703" s="28" t="s">
        <v>31</v>
      </c>
      <c r="M1703" s="28">
        <v>20833.33</v>
      </c>
      <c r="N1703" s="29"/>
      <c r="O1703" s="30">
        <v>44548.0</v>
      </c>
      <c r="P1703" s="26" t="s">
        <v>1052</v>
      </c>
      <c r="Q1703" s="19"/>
      <c r="R1703" s="19"/>
      <c r="S1703" s="19"/>
      <c r="T1703" s="19"/>
      <c r="U1703" s="19"/>
      <c r="V1703" s="19"/>
      <c r="W1703" s="19"/>
      <c r="X1703" s="19"/>
      <c r="Y1703" s="19"/>
      <c r="Z1703" s="19"/>
      <c r="AA1703" s="19"/>
      <c r="AB1703" s="19"/>
      <c r="AC1703" s="19"/>
      <c r="AD1703" s="19"/>
      <c r="AE1703" s="19"/>
      <c r="AF1703" s="19"/>
      <c r="AG1703" s="19"/>
      <c r="AH1703" s="19"/>
      <c r="AI1703" s="19"/>
      <c r="AJ1703" s="19"/>
      <c r="AK1703" s="19"/>
      <c r="AL1703" s="19"/>
      <c r="AM1703" s="19"/>
      <c r="AN1703" s="19"/>
      <c r="AO1703" s="19"/>
      <c r="AP1703" s="19"/>
      <c r="AQ1703" s="19"/>
      <c r="AR1703" s="19"/>
      <c r="AS1703" s="19"/>
      <c r="AT1703" s="19"/>
      <c r="AU1703" s="19"/>
      <c r="AV1703" s="19"/>
      <c r="AW1703" s="19"/>
      <c r="AX1703" s="19"/>
      <c r="AY1703" s="19"/>
      <c r="AZ1703" s="19"/>
      <c r="BA1703" s="19"/>
      <c r="BB1703" s="19"/>
      <c r="BC1703" s="19"/>
      <c r="BD1703" s="19"/>
      <c r="BE1703" s="19"/>
      <c r="BF1703" s="19"/>
      <c r="BG1703" s="19"/>
      <c r="BH1703" s="19"/>
      <c r="BI1703" s="19"/>
      <c r="BJ1703" s="19"/>
      <c r="BK1703" s="19"/>
      <c r="BL1703" s="19"/>
      <c r="BM1703" s="19"/>
      <c r="BN1703" s="19"/>
      <c r="BO1703" s="19"/>
      <c r="BP1703" s="19"/>
      <c r="BQ1703" s="19"/>
      <c r="BR1703" s="19"/>
      <c r="BS1703" s="19"/>
      <c r="BT1703" s="19"/>
      <c r="BU1703" s="19"/>
      <c r="BV1703" s="19"/>
      <c r="BW1703" s="19"/>
      <c r="BX1703" s="19"/>
      <c r="BY1703" s="19"/>
      <c r="BZ1703" s="19"/>
    </row>
    <row r="1704" hidden="1">
      <c r="A1704" s="20" t="s">
        <v>7</v>
      </c>
      <c r="B1704" s="20" t="s">
        <v>22</v>
      </c>
      <c r="C1704" s="21">
        <v>676.0</v>
      </c>
      <c r="D1704" s="22">
        <v>44444.0</v>
      </c>
      <c r="E1704" s="23">
        <v>44506.0</v>
      </c>
      <c r="F1704" s="20" t="s">
        <v>75</v>
      </c>
      <c r="G1704" s="20" t="s">
        <v>24</v>
      </c>
      <c r="H1704" s="24">
        <v>2.0</v>
      </c>
      <c r="I1704" s="25">
        <v>62.0</v>
      </c>
      <c r="J1704" s="26" t="s">
        <v>30</v>
      </c>
      <c r="K1704" s="27">
        <v>1.0</v>
      </c>
      <c r="L1704" s="28" t="s">
        <v>31</v>
      </c>
      <c r="M1704" s="28">
        <v>4166.7</v>
      </c>
      <c r="N1704" s="29"/>
      <c r="O1704" s="30">
        <v>44548.0</v>
      </c>
      <c r="P1704" s="26" t="s">
        <v>1052</v>
      </c>
      <c r="Q1704" s="19"/>
      <c r="R1704" s="19"/>
      <c r="S1704" s="19"/>
      <c r="T1704" s="19"/>
      <c r="U1704" s="19"/>
      <c r="V1704" s="19"/>
      <c r="W1704" s="19"/>
      <c r="X1704" s="19"/>
      <c r="Y1704" s="19"/>
      <c r="Z1704" s="19"/>
      <c r="AA1704" s="19"/>
      <c r="AB1704" s="19"/>
      <c r="AC1704" s="19"/>
      <c r="AD1704" s="19"/>
      <c r="AE1704" s="19"/>
      <c r="AF1704" s="19"/>
      <c r="AG1704" s="19"/>
      <c r="AH1704" s="19"/>
      <c r="AI1704" s="19"/>
      <c r="AJ1704" s="19"/>
      <c r="AK1704" s="19"/>
      <c r="AL1704" s="19"/>
      <c r="AM1704" s="19"/>
      <c r="AN1704" s="19"/>
      <c r="AO1704" s="19"/>
      <c r="AP1704" s="19"/>
      <c r="AQ1704" s="19"/>
      <c r="AR1704" s="19"/>
      <c r="AS1704" s="19"/>
      <c r="AT1704" s="19"/>
      <c r="AU1704" s="19"/>
      <c r="AV1704" s="19"/>
      <c r="AW1704" s="19"/>
      <c r="AX1704" s="19"/>
      <c r="AY1704" s="19"/>
      <c r="AZ1704" s="19"/>
      <c r="BA1704" s="19"/>
      <c r="BB1704" s="19"/>
      <c r="BC1704" s="19"/>
      <c r="BD1704" s="19"/>
      <c r="BE1704" s="19"/>
      <c r="BF1704" s="19"/>
      <c r="BG1704" s="19"/>
      <c r="BH1704" s="19"/>
      <c r="BI1704" s="19"/>
      <c r="BJ1704" s="19"/>
      <c r="BK1704" s="19"/>
      <c r="BL1704" s="19"/>
      <c r="BM1704" s="19"/>
      <c r="BN1704" s="19"/>
      <c r="BO1704" s="19"/>
      <c r="BP1704" s="19"/>
      <c r="BQ1704" s="19"/>
      <c r="BR1704" s="19"/>
      <c r="BS1704" s="19"/>
      <c r="BT1704" s="19"/>
      <c r="BU1704" s="19"/>
      <c r="BV1704" s="19"/>
      <c r="BW1704" s="19"/>
      <c r="BX1704" s="19"/>
      <c r="BY1704" s="19"/>
      <c r="BZ1704" s="19"/>
    </row>
    <row r="1705" hidden="1">
      <c r="A1705" s="20" t="s">
        <v>7</v>
      </c>
      <c r="B1705" s="20" t="s">
        <v>22</v>
      </c>
      <c r="C1705" s="21">
        <v>677.0</v>
      </c>
      <c r="D1705" s="22">
        <v>44444.0</v>
      </c>
      <c r="E1705" s="23">
        <v>44506.0</v>
      </c>
      <c r="F1705" s="20" t="s">
        <v>75</v>
      </c>
      <c r="G1705" s="20" t="s">
        <v>24</v>
      </c>
      <c r="H1705" s="24">
        <v>2.0</v>
      </c>
      <c r="I1705" s="25">
        <v>62.0</v>
      </c>
      <c r="J1705" s="26" t="s">
        <v>30</v>
      </c>
      <c r="K1705" s="27">
        <v>1.0</v>
      </c>
      <c r="L1705" s="28" t="s">
        <v>31</v>
      </c>
      <c r="M1705" s="28">
        <v>20833.33</v>
      </c>
      <c r="N1705" s="29"/>
      <c r="O1705" s="30">
        <v>44548.0</v>
      </c>
      <c r="P1705" s="26" t="s">
        <v>1052</v>
      </c>
      <c r="Q1705" s="19"/>
      <c r="R1705" s="19"/>
      <c r="S1705" s="19"/>
      <c r="T1705" s="19"/>
      <c r="U1705" s="19"/>
      <c r="V1705" s="19"/>
      <c r="W1705" s="19"/>
      <c r="X1705" s="19"/>
      <c r="Y1705" s="19"/>
      <c r="Z1705" s="19"/>
      <c r="AA1705" s="19"/>
      <c r="AB1705" s="19"/>
      <c r="AC1705" s="19"/>
      <c r="AD1705" s="19"/>
      <c r="AE1705" s="19"/>
      <c r="AF1705" s="19"/>
      <c r="AG1705" s="19"/>
      <c r="AH1705" s="19"/>
      <c r="AI1705" s="19"/>
      <c r="AJ1705" s="19"/>
      <c r="AK1705" s="19"/>
      <c r="AL1705" s="19"/>
      <c r="AM1705" s="19"/>
      <c r="AN1705" s="19"/>
      <c r="AO1705" s="19"/>
      <c r="AP1705" s="19"/>
      <c r="AQ1705" s="19"/>
      <c r="AR1705" s="19"/>
      <c r="AS1705" s="19"/>
      <c r="AT1705" s="19"/>
      <c r="AU1705" s="19"/>
      <c r="AV1705" s="19"/>
      <c r="AW1705" s="19"/>
      <c r="AX1705" s="19"/>
      <c r="AY1705" s="19"/>
      <c r="AZ1705" s="19"/>
      <c r="BA1705" s="19"/>
      <c r="BB1705" s="19"/>
      <c r="BC1705" s="19"/>
      <c r="BD1705" s="19"/>
      <c r="BE1705" s="19"/>
      <c r="BF1705" s="19"/>
      <c r="BG1705" s="19"/>
      <c r="BH1705" s="19"/>
      <c r="BI1705" s="19"/>
      <c r="BJ1705" s="19"/>
      <c r="BK1705" s="19"/>
      <c r="BL1705" s="19"/>
      <c r="BM1705" s="19"/>
      <c r="BN1705" s="19"/>
      <c r="BO1705" s="19"/>
      <c r="BP1705" s="19"/>
      <c r="BQ1705" s="19"/>
      <c r="BR1705" s="19"/>
      <c r="BS1705" s="19"/>
      <c r="BT1705" s="19"/>
      <c r="BU1705" s="19"/>
      <c r="BV1705" s="19"/>
      <c r="BW1705" s="19"/>
      <c r="BX1705" s="19"/>
      <c r="BY1705" s="19"/>
      <c r="BZ1705" s="19"/>
    </row>
    <row r="1706" hidden="1">
      <c r="A1706" s="20" t="s">
        <v>7</v>
      </c>
      <c r="B1706" s="20" t="s">
        <v>22</v>
      </c>
      <c r="C1706" s="21">
        <v>678.0</v>
      </c>
      <c r="D1706" s="22">
        <v>44444.0</v>
      </c>
      <c r="E1706" s="23">
        <v>44506.0</v>
      </c>
      <c r="F1706" s="20" t="s">
        <v>75</v>
      </c>
      <c r="G1706" s="20" t="s">
        <v>24</v>
      </c>
      <c r="H1706" s="24">
        <v>2.0</v>
      </c>
      <c r="I1706" s="25">
        <v>62.0</v>
      </c>
      <c r="J1706" s="26" t="s">
        <v>30</v>
      </c>
      <c r="K1706" s="27">
        <v>1.0</v>
      </c>
      <c r="L1706" s="28" t="s">
        <v>31</v>
      </c>
      <c r="M1706" s="28">
        <v>20833.33</v>
      </c>
      <c r="N1706" s="29"/>
      <c r="O1706" s="30">
        <v>44548.0</v>
      </c>
      <c r="P1706" s="36" t="s">
        <v>1052</v>
      </c>
      <c r="Q1706" s="37"/>
      <c r="R1706" s="19"/>
      <c r="S1706" s="19"/>
      <c r="T1706" s="19"/>
      <c r="U1706" s="19"/>
      <c r="V1706" s="19"/>
      <c r="W1706" s="19"/>
      <c r="X1706" s="19"/>
      <c r="Y1706" s="19"/>
      <c r="Z1706" s="19"/>
      <c r="AA1706" s="19"/>
      <c r="AB1706" s="19"/>
      <c r="AC1706" s="19"/>
      <c r="AD1706" s="19"/>
      <c r="AE1706" s="19"/>
      <c r="AF1706" s="19"/>
      <c r="AG1706" s="19"/>
      <c r="AH1706" s="19"/>
      <c r="AI1706" s="19"/>
      <c r="AJ1706" s="19"/>
      <c r="AK1706" s="19"/>
      <c r="AL1706" s="19"/>
      <c r="AM1706" s="19"/>
      <c r="AN1706" s="19"/>
      <c r="AO1706" s="19"/>
      <c r="AP1706" s="19"/>
      <c r="AQ1706" s="19"/>
      <c r="AR1706" s="19"/>
      <c r="AS1706" s="19"/>
      <c r="AT1706" s="19"/>
      <c r="AU1706" s="19"/>
      <c r="AV1706" s="19"/>
      <c r="AW1706" s="19"/>
      <c r="AX1706" s="19"/>
      <c r="AY1706" s="19"/>
      <c r="AZ1706" s="19"/>
      <c r="BA1706" s="19"/>
      <c r="BB1706" s="19"/>
      <c r="BC1706" s="19"/>
      <c r="BD1706" s="19"/>
      <c r="BE1706" s="19"/>
      <c r="BF1706" s="19"/>
      <c r="BG1706" s="19"/>
      <c r="BH1706" s="19"/>
      <c r="BI1706" s="19"/>
      <c r="BJ1706" s="19"/>
      <c r="BK1706" s="19"/>
      <c r="BL1706" s="19"/>
      <c r="BM1706" s="19"/>
      <c r="BN1706" s="19"/>
      <c r="BO1706" s="19"/>
      <c r="BP1706" s="19"/>
      <c r="BQ1706" s="19"/>
      <c r="BR1706" s="19"/>
      <c r="BS1706" s="19"/>
      <c r="BT1706" s="19"/>
      <c r="BU1706" s="19"/>
      <c r="BV1706" s="19"/>
      <c r="BW1706" s="19"/>
      <c r="BX1706" s="19"/>
      <c r="BY1706" s="19"/>
      <c r="BZ1706" s="19"/>
    </row>
    <row r="1707" hidden="1">
      <c r="A1707" s="20" t="s">
        <v>7</v>
      </c>
      <c r="B1707" s="20" t="s">
        <v>22</v>
      </c>
      <c r="C1707" s="21">
        <v>679.0</v>
      </c>
      <c r="D1707" s="22">
        <v>44444.0</v>
      </c>
      <c r="E1707" s="23">
        <v>44506.0</v>
      </c>
      <c r="F1707" s="20" t="s">
        <v>75</v>
      </c>
      <c r="G1707" s="20" t="s">
        <v>24</v>
      </c>
      <c r="H1707" s="24">
        <v>2.0</v>
      </c>
      <c r="I1707" s="25">
        <v>62.0</v>
      </c>
      <c r="J1707" s="26" t="s">
        <v>30</v>
      </c>
      <c r="K1707" s="27">
        <v>1.0</v>
      </c>
      <c r="L1707" s="28" t="s">
        <v>31</v>
      </c>
      <c r="M1707" s="28">
        <v>20833.33</v>
      </c>
      <c r="N1707" s="29"/>
      <c r="O1707" s="30">
        <v>44548.0</v>
      </c>
      <c r="P1707" s="26" t="s">
        <v>1052</v>
      </c>
      <c r="Q1707" s="19"/>
      <c r="R1707" s="19"/>
      <c r="S1707" s="19"/>
      <c r="T1707" s="19"/>
      <c r="U1707" s="19"/>
      <c r="V1707" s="19"/>
      <c r="W1707" s="19"/>
      <c r="X1707" s="19"/>
      <c r="Y1707" s="19"/>
      <c r="Z1707" s="19"/>
      <c r="AA1707" s="19"/>
      <c r="AB1707" s="19"/>
      <c r="AC1707" s="19"/>
      <c r="AD1707" s="19"/>
      <c r="AE1707" s="19"/>
      <c r="AF1707" s="19"/>
      <c r="AG1707" s="19"/>
      <c r="AH1707" s="19"/>
      <c r="AI1707" s="19"/>
      <c r="AJ1707" s="19"/>
      <c r="AK1707" s="19"/>
      <c r="AL1707" s="19"/>
      <c r="AM1707" s="19"/>
      <c r="AN1707" s="19"/>
      <c r="AO1707" s="19"/>
      <c r="AP1707" s="19"/>
      <c r="AQ1707" s="19"/>
      <c r="AR1707" s="19"/>
      <c r="AS1707" s="19"/>
      <c r="AT1707" s="19"/>
      <c r="AU1707" s="19"/>
      <c r="AV1707" s="19"/>
      <c r="AW1707" s="19"/>
      <c r="AX1707" s="19"/>
      <c r="AY1707" s="19"/>
      <c r="AZ1707" s="19"/>
      <c r="BA1707" s="19"/>
      <c r="BB1707" s="19"/>
      <c r="BC1707" s="19"/>
      <c r="BD1707" s="19"/>
      <c r="BE1707" s="19"/>
      <c r="BF1707" s="19"/>
      <c r="BG1707" s="19"/>
      <c r="BH1707" s="19"/>
      <c r="BI1707" s="19"/>
      <c r="BJ1707" s="19"/>
      <c r="BK1707" s="19"/>
      <c r="BL1707" s="19"/>
      <c r="BM1707" s="19"/>
      <c r="BN1707" s="19"/>
      <c r="BO1707" s="19"/>
      <c r="BP1707" s="19"/>
      <c r="BQ1707" s="19"/>
      <c r="BR1707" s="19"/>
      <c r="BS1707" s="19"/>
      <c r="BT1707" s="19"/>
      <c r="BU1707" s="19"/>
      <c r="BV1707" s="19"/>
      <c r="BW1707" s="19"/>
      <c r="BX1707" s="19"/>
      <c r="BY1707" s="19"/>
      <c r="BZ1707" s="19"/>
    </row>
    <row r="1708" hidden="1">
      <c r="A1708" s="20" t="s">
        <v>7</v>
      </c>
      <c r="B1708" s="20" t="s">
        <v>22</v>
      </c>
      <c r="C1708" s="21">
        <v>680.0</v>
      </c>
      <c r="D1708" s="22">
        <v>44444.0</v>
      </c>
      <c r="E1708" s="23">
        <v>44506.0</v>
      </c>
      <c r="F1708" s="20" t="s">
        <v>75</v>
      </c>
      <c r="G1708" s="20" t="s">
        <v>24</v>
      </c>
      <c r="H1708" s="24">
        <v>2.0</v>
      </c>
      <c r="I1708" s="25">
        <v>62.0</v>
      </c>
      <c r="J1708" s="26" t="s">
        <v>30</v>
      </c>
      <c r="K1708" s="27">
        <v>1.0</v>
      </c>
      <c r="L1708" s="28" t="s">
        <v>31</v>
      </c>
      <c r="M1708" s="28">
        <v>20833.33</v>
      </c>
      <c r="N1708" s="29"/>
      <c r="O1708" s="30">
        <v>44548.0</v>
      </c>
      <c r="P1708" s="26" t="s">
        <v>1052</v>
      </c>
      <c r="Q1708" s="19"/>
      <c r="R1708" s="19"/>
      <c r="S1708" s="19"/>
      <c r="T1708" s="19"/>
      <c r="U1708" s="19"/>
      <c r="V1708" s="19"/>
      <c r="W1708" s="19"/>
      <c r="X1708" s="19"/>
      <c r="Y1708" s="19"/>
      <c r="Z1708" s="19"/>
      <c r="AA1708" s="19"/>
      <c r="AB1708" s="19"/>
      <c r="AC1708" s="19"/>
      <c r="AD1708" s="19"/>
      <c r="AE1708" s="19"/>
      <c r="AF1708" s="19"/>
      <c r="AG1708" s="19"/>
      <c r="AH1708" s="19"/>
      <c r="AI1708" s="19"/>
      <c r="AJ1708" s="19"/>
      <c r="AK1708" s="19"/>
      <c r="AL1708" s="19"/>
      <c r="AM1708" s="19"/>
      <c r="AN1708" s="19"/>
      <c r="AO1708" s="19"/>
      <c r="AP1708" s="19"/>
      <c r="AQ1708" s="19"/>
      <c r="AR1708" s="19"/>
      <c r="AS1708" s="19"/>
      <c r="AT1708" s="19"/>
      <c r="AU1708" s="19"/>
      <c r="AV1708" s="19"/>
      <c r="AW1708" s="19"/>
      <c r="AX1708" s="19"/>
      <c r="AY1708" s="19"/>
      <c r="AZ1708" s="19"/>
      <c r="BA1708" s="19"/>
      <c r="BB1708" s="19"/>
      <c r="BC1708" s="19"/>
      <c r="BD1708" s="19"/>
      <c r="BE1708" s="19"/>
      <c r="BF1708" s="19"/>
      <c r="BG1708" s="19"/>
      <c r="BH1708" s="19"/>
      <c r="BI1708" s="19"/>
      <c r="BJ1708" s="19"/>
      <c r="BK1708" s="19"/>
      <c r="BL1708" s="19"/>
      <c r="BM1708" s="19"/>
      <c r="BN1708" s="19"/>
      <c r="BO1708" s="19"/>
      <c r="BP1708" s="19"/>
      <c r="BQ1708" s="19"/>
      <c r="BR1708" s="19"/>
      <c r="BS1708" s="19"/>
      <c r="BT1708" s="19"/>
      <c r="BU1708" s="19"/>
      <c r="BV1708" s="19"/>
      <c r="BW1708" s="19"/>
      <c r="BX1708" s="19"/>
      <c r="BY1708" s="19"/>
      <c r="BZ1708" s="19"/>
    </row>
    <row r="1709" hidden="1">
      <c r="A1709" s="20" t="s">
        <v>7</v>
      </c>
      <c r="B1709" s="20" t="s">
        <v>38</v>
      </c>
      <c r="C1709" s="21">
        <v>681.0</v>
      </c>
      <c r="D1709" s="22">
        <v>44444.0</v>
      </c>
      <c r="E1709" s="23">
        <v>44506.0</v>
      </c>
      <c r="F1709" s="20" t="s">
        <v>75</v>
      </c>
      <c r="G1709" s="20" t="s">
        <v>24</v>
      </c>
      <c r="H1709" s="24">
        <v>2.0</v>
      </c>
      <c r="I1709" s="25">
        <v>62.0</v>
      </c>
      <c r="J1709" s="26" t="s">
        <v>30</v>
      </c>
      <c r="K1709" s="27">
        <v>1.0</v>
      </c>
      <c r="L1709" s="28" t="s">
        <v>31</v>
      </c>
      <c r="M1709" s="28">
        <v>20833.33</v>
      </c>
      <c r="N1709" s="29"/>
      <c r="O1709" s="30">
        <v>44548.0</v>
      </c>
      <c r="P1709" s="26" t="s">
        <v>1052</v>
      </c>
      <c r="Q1709" s="19"/>
      <c r="R1709" s="19"/>
      <c r="S1709" s="19"/>
      <c r="T1709" s="19"/>
      <c r="U1709" s="19"/>
      <c r="V1709" s="19"/>
      <c r="W1709" s="19"/>
      <c r="X1709" s="19"/>
      <c r="Y1709" s="19"/>
      <c r="Z1709" s="19"/>
      <c r="AA1709" s="19"/>
      <c r="AB1709" s="19"/>
      <c r="AC1709" s="19"/>
      <c r="AD1709" s="19"/>
      <c r="AE1709" s="19"/>
      <c r="AF1709" s="19"/>
      <c r="AG1709" s="19"/>
      <c r="AH1709" s="19"/>
      <c r="AI1709" s="19"/>
      <c r="AJ1709" s="19"/>
      <c r="AK1709" s="19"/>
      <c r="AL1709" s="19"/>
      <c r="AM1709" s="19"/>
      <c r="AN1709" s="19"/>
      <c r="AO1709" s="19"/>
      <c r="AP1709" s="19"/>
      <c r="AQ1709" s="19"/>
      <c r="AR1709" s="19"/>
      <c r="AS1709" s="19"/>
      <c r="AT1709" s="19"/>
      <c r="AU1709" s="19"/>
      <c r="AV1709" s="19"/>
      <c r="AW1709" s="19"/>
      <c r="AX1709" s="19"/>
      <c r="AY1709" s="19"/>
      <c r="AZ1709" s="19"/>
      <c r="BA1709" s="19"/>
      <c r="BB1709" s="19"/>
      <c r="BC1709" s="19"/>
      <c r="BD1709" s="19"/>
      <c r="BE1709" s="19"/>
      <c r="BF1709" s="19"/>
      <c r="BG1709" s="19"/>
      <c r="BH1709" s="19"/>
      <c r="BI1709" s="19"/>
      <c r="BJ1709" s="19"/>
      <c r="BK1709" s="19"/>
      <c r="BL1709" s="19"/>
      <c r="BM1709" s="19"/>
      <c r="BN1709" s="19"/>
      <c r="BO1709" s="19"/>
      <c r="BP1709" s="19"/>
      <c r="BQ1709" s="19"/>
      <c r="BR1709" s="19"/>
      <c r="BS1709" s="19"/>
      <c r="BT1709" s="19"/>
      <c r="BU1709" s="19"/>
      <c r="BV1709" s="19"/>
      <c r="BW1709" s="19"/>
      <c r="BX1709" s="19"/>
      <c r="BY1709" s="19"/>
      <c r="BZ1709" s="19"/>
    </row>
    <row r="1710" hidden="1">
      <c r="A1710" s="20" t="s">
        <v>7</v>
      </c>
      <c r="B1710" s="20" t="s">
        <v>38</v>
      </c>
      <c r="C1710" s="21">
        <v>682.0</v>
      </c>
      <c r="D1710" s="22">
        <v>44444.0</v>
      </c>
      <c r="E1710" s="23">
        <v>44506.0</v>
      </c>
      <c r="F1710" s="20" t="s">
        <v>75</v>
      </c>
      <c r="G1710" s="20" t="s">
        <v>24</v>
      </c>
      <c r="H1710" s="24">
        <v>2.0</v>
      </c>
      <c r="I1710" s="25">
        <v>62.0</v>
      </c>
      <c r="J1710" s="26" t="s">
        <v>30</v>
      </c>
      <c r="K1710" s="27">
        <v>1.0</v>
      </c>
      <c r="L1710" s="28" t="s">
        <v>31</v>
      </c>
      <c r="M1710" s="28">
        <v>20833.33</v>
      </c>
      <c r="N1710" s="29"/>
      <c r="O1710" s="30">
        <v>44548.0</v>
      </c>
      <c r="P1710" s="36" t="s">
        <v>1052</v>
      </c>
      <c r="Q1710" s="37"/>
      <c r="R1710" s="37"/>
      <c r="S1710" s="19"/>
      <c r="T1710" s="19"/>
      <c r="U1710" s="19"/>
      <c r="V1710" s="19"/>
      <c r="W1710" s="19"/>
      <c r="X1710" s="19"/>
      <c r="Y1710" s="19"/>
      <c r="Z1710" s="19"/>
      <c r="AA1710" s="19"/>
      <c r="AB1710" s="19"/>
      <c r="AC1710" s="19"/>
      <c r="AD1710" s="19"/>
      <c r="AE1710" s="19"/>
      <c r="AF1710" s="19"/>
      <c r="AG1710" s="19"/>
      <c r="AH1710" s="19"/>
      <c r="AI1710" s="19"/>
      <c r="AJ1710" s="19"/>
      <c r="AK1710" s="19"/>
      <c r="AL1710" s="19"/>
      <c r="AM1710" s="19"/>
      <c r="AN1710" s="19"/>
      <c r="AO1710" s="19"/>
      <c r="AP1710" s="19"/>
      <c r="AQ1710" s="19"/>
      <c r="AR1710" s="19"/>
      <c r="AS1710" s="19"/>
      <c r="AT1710" s="19"/>
      <c r="AU1710" s="19"/>
      <c r="AV1710" s="19"/>
      <c r="AW1710" s="19"/>
      <c r="AX1710" s="19"/>
      <c r="AY1710" s="19"/>
      <c r="AZ1710" s="19"/>
      <c r="BA1710" s="19"/>
      <c r="BB1710" s="19"/>
      <c r="BC1710" s="19"/>
      <c r="BD1710" s="19"/>
      <c r="BE1710" s="19"/>
      <c r="BF1710" s="19"/>
      <c r="BG1710" s="19"/>
      <c r="BH1710" s="19"/>
      <c r="BI1710" s="19"/>
      <c r="BJ1710" s="19"/>
      <c r="BK1710" s="19"/>
      <c r="BL1710" s="19"/>
      <c r="BM1710" s="19"/>
      <c r="BN1710" s="19"/>
      <c r="BO1710" s="19"/>
      <c r="BP1710" s="19"/>
      <c r="BQ1710" s="19"/>
      <c r="BR1710" s="19"/>
      <c r="BS1710" s="19"/>
      <c r="BT1710" s="19"/>
      <c r="BU1710" s="19"/>
      <c r="BV1710" s="19"/>
      <c r="BW1710" s="19"/>
      <c r="BX1710" s="19"/>
      <c r="BY1710" s="19"/>
      <c r="BZ1710" s="19"/>
    </row>
    <row r="1711" hidden="1">
      <c r="A1711" s="20" t="s">
        <v>7</v>
      </c>
      <c r="B1711" s="20" t="s">
        <v>38</v>
      </c>
      <c r="C1711" s="21">
        <v>683.0</v>
      </c>
      <c r="D1711" s="22">
        <v>44444.0</v>
      </c>
      <c r="E1711" s="23">
        <v>44506.0</v>
      </c>
      <c r="F1711" s="20" t="s">
        <v>75</v>
      </c>
      <c r="G1711" s="20" t="s">
        <v>24</v>
      </c>
      <c r="H1711" s="24">
        <v>2.0</v>
      </c>
      <c r="I1711" s="25">
        <v>62.0</v>
      </c>
      <c r="J1711" s="26" t="s">
        <v>30</v>
      </c>
      <c r="K1711" s="27">
        <v>1.0</v>
      </c>
      <c r="L1711" s="28" t="s">
        <v>31</v>
      </c>
      <c r="M1711" s="28">
        <v>20833.33</v>
      </c>
      <c r="N1711" s="29"/>
      <c r="O1711" s="30">
        <v>44548.0</v>
      </c>
      <c r="P1711" s="36" t="s">
        <v>1052</v>
      </c>
      <c r="Q1711" s="19"/>
      <c r="R1711" s="19"/>
      <c r="S1711" s="19"/>
      <c r="T1711" s="19"/>
      <c r="U1711" s="19"/>
      <c r="V1711" s="19"/>
      <c r="W1711" s="19"/>
      <c r="X1711" s="19"/>
      <c r="Y1711" s="19"/>
      <c r="Z1711" s="19"/>
      <c r="AA1711" s="19"/>
      <c r="AB1711" s="19"/>
      <c r="AC1711" s="19"/>
      <c r="AD1711" s="19"/>
      <c r="AE1711" s="19"/>
      <c r="AF1711" s="19"/>
      <c r="AG1711" s="19"/>
      <c r="AH1711" s="19"/>
      <c r="AI1711" s="19"/>
      <c r="AJ1711" s="19"/>
      <c r="AK1711" s="19"/>
      <c r="AL1711" s="19"/>
      <c r="AM1711" s="19"/>
      <c r="AN1711" s="19"/>
      <c r="AO1711" s="19"/>
      <c r="AP1711" s="19"/>
      <c r="AQ1711" s="19"/>
      <c r="AR1711" s="19"/>
      <c r="AS1711" s="19"/>
      <c r="AT1711" s="19"/>
      <c r="AU1711" s="19"/>
      <c r="AV1711" s="19"/>
      <c r="AW1711" s="19"/>
      <c r="AX1711" s="19"/>
      <c r="AY1711" s="19"/>
      <c r="AZ1711" s="19"/>
      <c r="BA1711" s="19"/>
      <c r="BB1711" s="19"/>
      <c r="BC1711" s="19"/>
      <c r="BD1711" s="19"/>
      <c r="BE1711" s="19"/>
      <c r="BF1711" s="19"/>
      <c r="BG1711" s="19"/>
      <c r="BH1711" s="19"/>
      <c r="BI1711" s="19"/>
      <c r="BJ1711" s="19"/>
      <c r="BK1711" s="19"/>
      <c r="BL1711" s="19"/>
      <c r="BM1711" s="19"/>
      <c r="BN1711" s="19"/>
      <c r="BO1711" s="19"/>
      <c r="BP1711" s="19"/>
      <c r="BQ1711" s="19"/>
      <c r="BR1711" s="19"/>
      <c r="BS1711" s="19"/>
      <c r="BT1711" s="19"/>
      <c r="BU1711" s="19"/>
      <c r="BV1711" s="19"/>
      <c r="BW1711" s="19"/>
      <c r="BX1711" s="19"/>
      <c r="BY1711" s="19"/>
      <c r="BZ1711" s="19"/>
    </row>
    <row r="1712" hidden="1">
      <c r="A1712" s="20" t="s">
        <v>7</v>
      </c>
      <c r="B1712" s="20" t="s">
        <v>38</v>
      </c>
      <c r="C1712" s="21">
        <v>684.0</v>
      </c>
      <c r="D1712" s="22">
        <v>44444.0</v>
      </c>
      <c r="E1712" s="23">
        <v>44506.0</v>
      </c>
      <c r="F1712" s="20" t="s">
        <v>75</v>
      </c>
      <c r="G1712" s="20" t="s">
        <v>24</v>
      </c>
      <c r="H1712" s="24">
        <v>2.0</v>
      </c>
      <c r="I1712" s="25">
        <v>62.0</v>
      </c>
      <c r="J1712" s="26" t="s">
        <v>30</v>
      </c>
      <c r="K1712" s="27">
        <v>1.0</v>
      </c>
      <c r="L1712" s="28" t="s">
        <v>31</v>
      </c>
      <c r="M1712" s="28">
        <v>20833.33</v>
      </c>
      <c r="N1712" s="29"/>
      <c r="O1712" s="30">
        <v>44548.0</v>
      </c>
      <c r="P1712" s="36" t="s">
        <v>1052</v>
      </c>
      <c r="Q1712" s="19"/>
      <c r="R1712" s="19"/>
      <c r="S1712" s="19"/>
      <c r="T1712" s="19"/>
      <c r="U1712" s="19"/>
      <c r="V1712" s="19"/>
      <c r="W1712" s="19"/>
      <c r="X1712" s="19"/>
      <c r="Y1712" s="19"/>
      <c r="Z1712" s="19"/>
      <c r="AA1712" s="19"/>
      <c r="AB1712" s="19"/>
      <c r="AC1712" s="19"/>
      <c r="AD1712" s="19"/>
      <c r="AE1712" s="19"/>
      <c r="AF1712" s="19"/>
      <c r="AG1712" s="19"/>
      <c r="AH1712" s="19"/>
      <c r="AI1712" s="19"/>
      <c r="AJ1712" s="19"/>
      <c r="AK1712" s="19"/>
      <c r="AL1712" s="19"/>
      <c r="AM1712" s="19"/>
      <c r="AN1712" s="19"/>
      <c r="AO1712" s="19"/>
      <c r="AP1712" s="19"/>
      <c r="AQ1712" s="19"/>
      <c r="AR1712" s="19"/>
      <c r="AS1712" s="19"/>
      <c r="AT1712" s="19"/>
      <c r="AU1712" s="19"/>
      <c r="AV1712" s="19"/>
      <c r="AW1712" s="19"/>
      <c r="AX1712" s="19"/>
      <c r="AY1712" s="19"/>
      <c r="AZ1712" s="19"/>
      <c r="BA1712" s="19"/>
      <c r="BB1712" s="19"/>
      <c r="BC1712" s="19"/>
      <c r="BD1712" s="19"/>
      <c r="BE1712" s="19"/>
      <c r="BF1712" s="19"/>
      <c r="BG1712" s="19"/>
      <c r="BH1712" s="19"/>
      <c r="BI1712" s="19"/>
      <c r="BJ1712" s="19"/>
      <c r="BK1712" s="19"/>
      <c r="BL1712" s="19"/>
      <c r="BM1712" s="19"/>
      <c r="BN1712" s="19"/>
      <c r="BO1712" s="19"/>
      <c r="BP1712" s="19"/>
      <c r="BQ1712" s="19"/>
      <c r="BR1712" s="19"/>
      <c r="BS1712" s="19"/>
      <c r="BT1712" s="19"/>
      <c r="BU1712" s="19"/>
      <c r="BV1712" s="19"/>
      <c r="BW1712" s="19"/>
      <c r="BX1712" s="19"/>
      <c r="BY1712" s="19"/>
      <c r="BZ1712" s="19"/>
    </row>
    <row r="1713" hidden="1">
      <c r="A1713" s="20" t="s">
        <v>7</v>
      </c>
      <c r="B1713" s="20" t="s">
        <v>38</v>
      </c>
      <c r="C1713" s="21">
        <v>685.0</v>
      </c>
      <c r="D1713" s="22">
        <v>44444.0</v>
      </c>
      <c r="E1713" s="23">
        <v>44506.0</v>
      </c>
      <c r="F1713" s="20" t="s">
        <v>75</v>
      </c>
      <c r="G1713" s="20" t="s">
        <v>24</v>
      </c>
      <c r="H1713" s="24">
        <v>2.0</v>
      </c>
      <c r="I1713" s="25">
        <v>62.0</v>
      </c>
      <c r="J1713" s="26" t="s">
        <v>30</v>
      </c>
      <c r="K1713" s="27">
        <v>1.0</v>
      </c>
      <c r="L1713" s="28" t="s">
        <v>31</v>
      </c>
      <c r="M1713" s="28">
        <v>20833.33</v>
      </c>
      <c r="N1713" s="29"/>
      <c r="O1713" s="30">
        <v>44548.0</v>
      </c>
      <c r="P1713" s="26" t="s">
        <v>1052</v>
      </c>
      <c r="Q1713" s="19"/>
      <c r="R1713" s="19"/>
      <c r="S1713" s="19"/>
      <c r="T1713" s="19"/>
      <c r="U1713" s="19"/>
      <c r="V1713" s="19"/>
      <c r="W1713" s="19"/>
      <c r="X1713" s="19"/>
      <c r="Y1713" s="19"/>
      <c r="Z1713" s="19"/>
      <c r="AA1713" s="19"/>
      <c r="AB1713" s="19"/>
      <c r="AC1713" s="19"/>
      <c r="AD1713" s="19"/>
      <c r="AE1713" s="19"/>
      <c r="AF1713" s="19"/>
      <c r="AG1713" s="19"/>
      <c r="AH1713" s="19"/>
      <c r="AI1713" s="19"/>
      <c r="AJ1713" s="19"/>
      <c r="AK1713" s="19"/>
      <c r="AL1713" s="19"/>
      <c r="AM1713" s="19"/>
      <c r="AN1713" s="19"/>
      <c r="AO1713" s="19"/>
      <c r="AP1713" s="19"/>
      <c r="AQ1713" s="19"/>
      <c r="AR1713" s="19"/>
      <c r="AS1713" s="19"/>
      <c r="AT1713" s="19"/>
      <c r="AU1713" s="19"/>
      <c r="AV1713" s="19"/>
      <c r="AW1713" s="19"/>
      <c r="AX1713" s="19"/>
      <c r="AY1713" s="19"/>
      <c r="AZ1713" s="19"/>
      <c r="BA1713" s="19"/>
      <c r="BB1713" s="19"/>
      <c r="BC1713" s="19"/>
      <c r="BD1713" s="19"/>
      <c r="BE1713" s="19"/>
      <c r="BF1713" s="19"/>
      <c r="BG1713" s="19"/>
      <c r="BH1713" s="19"/>
      <c r="BI1713" s="19"/>
      <c r="BJ1713" s="19"/>
      <c r="BK1713" s="19"/>
      <c r="BL1713" s="19"/>
      <c r="BM1713" s="19"/>
      <c r="BN1713" s="19"/>
      <c r="BO1713" s="19"/>
      <c r="BP1713" s="19"/>
      <c r="BQ1713" s="19"/>
      <c r="BR1713" s="19"/>
      <c r="BS1713" s="19"/>
      <c r="BT1713" s="19"/>
      <c r="BU1713" s="19"/>
      <c r="BV1713" s="19"/>
      <c r="BW1713" s="19"/>
      <c r="BX1713" s="19"/>
      <c r="BY1713" s="19"/>
      <c r="BZ1713" s="19"/>
    </row>
    <row r="1714" hidden="1">
      <c r="A1714" s="20" t="s">
        <v>7</v>
      </c>
      <c r="B1714" s="20" t="s">
        <v>38</v>
      </c>
      <c r="C1714" s="21">
        <v>686.0</v>
      </c>
      <c r="D1714" s="22">
        <v>44444.0</v>
      </c>
      <c r="E1714" s="23">
        <v>44506.0</v>
      </c>
      <c r="F1714" s="20" t="s">
        <v>75</v>
      </c>
      <c r="G1714" s="20" t="s">
        <v>24</v>
      </c>
      <c r="H1714" s="24">
        <v>2.0</v>
      </c>
      <c r="I1714" s="25">
        <v>62.0</v>
      </c>
      <c r="J1714" s="26" t="s">
        <v>30</v>
      </c>
      <c r="K1714" s="27">
        <v>1.0</v>
      </c>
      <c r="L1714" s="28" t="s">
        <v>31</v>
      </c>
      <c r="M1714" s="28">
        <v>4166.7</v>
      </c>
      <c r="N1714" s="29"/>
      <c r="O1714" s="30">
        <v>44548.0</v>
      </c>
      <c r="P1714" s="26" t="s">
        <v>1052</v>
      </c>
      <c r="Q1714" s="19"/>
      <c r="R1714" s="19"/>
      <c r="S1714" s="19"/>
      <c r="T1714" s="19"/>
      <c r="U1714" s="19"/>
      <c r="V1714" s="19"/>
      <c r="W1714" s="19"/>
      <c r="X1714" s="19"/>
      <c r="Y1714" s="19"/>
      <c r="Z1714" s="19"/>
      <c r="AA1714" s="19"/>
      <c r="AB1714" s="19"/>
      <c r="AC1714" s="19"/>
      <c r="AD1714" s="19"/>
      <c r="AE1714" s="19"/>
      <c r="AF1714" s="19"/>
      <c r="AG1714" s="19"/>
      <c r="AH1714" s="19"/>
      <c r="AI1714" s="19"/>
      <c r="AJ1714" s="19"/>
      <c r="AK1714" s="19"/>
      <c r="AL1714" s="19"/>
      <c r="AM1714" s="19"/>
      <c r="AN1714" s="19"/>
      <c r="AO1714" s="19"/>
      <c r="AP1714" s="19"/>
      <c r="AQ1714" s="19"/>
      <c r="AR1714" s="19"/>
      <c r="AS1714" s="19"/>
      <c r="AT1714" s="19"/>
      <c r="AU1714" s="19"/>
      <c r="AV1714" s="19"/>
      <c r="AW1714" s="19"/>
      <c r="AX1714" s="19"/>
      <c r="AY1714" s="19"/>
      <c r="AZ1714" s="19"/>
      <c r="BA1714" s="19"/>
      <c r="BB1714" s="19"/>
      <c r="BC1714" s="19"/>
      <c r="BD1714" s="19"/>
      <c r="BE1714" s="19"/>
      <c r="BF1714" s="19"/>
      <c r="BG1714" s="19"/>
      <c r="BH1714" s="19"/>
      <c r="BI1714" s="19"/>
      <c r="BJ1714" s="19"/>
      <c r="BK1714" s="19"/>
      <c r="BL1714" s="19"/>
      <c r="BM1714" s="19"/>
      <c r="BN1714" s="19"/>
      <c r="BO1714" s="19"/>
      <c r="BP1714" s="19"/>
      <c r="BQ1714" s="19"/>
      <c r="BR1714" s="19"/>
      <c r="BS1714" s="19"/>
      <c r="BT1714" s="19"/>
      <c r="BU1714" s="19"/>
      <c r="BV1714" s="19"/>
      <c r="BW1714" s="19"/>
      <c r="BX1714" s="19"/>
      <c r="BY1714" s="19"/>
      <c r="BZ1714" s="19"/>
    </row>
    <row r="1715" hidden="1">
      <c r="A1715" s="20" t="s">
        <v>7</v>
      </c>
      <c r="B1715" s="20" t="s">
        <v>38</v>
      </c>
      <c r="C1715" s="21">
        <v>687.0</v>
      </c>
      <c r="D1715" s="22">
        <v>44444.0</v>
      </c>
      <c r="E1715" s="23">
        <v>44506.0</v>
      </c>
      <c r="F1715" s="20" t="s">
        <v>75</v>
      </c>
      <c r="G1715" s="20" t="s">
        <v>24</v>
      </c>
      <c r="H1715" s="24">
        <v>2.0</v>
      </c>
      <c r="I1715" s="25">
        <v>62.0</v>
      </c>
      <c r="J1715" s="26" t="s">
        <v>30</v>
      </c>
      <c r="K1715" s="27">
        <v>1.0</v>
      </c>
      <c r="L1715" s="28" t="s">
        <v>31</v>
      </c>
      <c r="M1715" s="28">
        <v>16666.67</v>
      </c>
      <c r="N1715" s="29"/>
      <c r="O1715" s="30">
        <v>44548.0</v>
      </c>
      <c r="P1715" s="36" t="s">
        <v>1052</v>
      </c>
      <c r="Q1715" s="37"/>
      <c r="R1715" s="19"/>
      <c r="S1715" s="19"/>
      <c r="T1715" s="19"/>
      <c r="U1715" s="19"/>
      <c r="V1715" s="19"/>
      <c r="W1715" s="19"/>
      <c r="X1715" s="19"/>
      <c r="Y1715" s="19"/>
      <c r="Z1715" s="19"/>
      <c r="AA1715" s="19"/>
      <c r="AB1715" s="19"/>
      <c r="AC1715" s="19"/>
      <c r="AD1715" s="19"/>
      <c r="AE1715" s="19"/>
      <c r="AF1715" s="19"/>
      <c r="AG1715" s="19"/>
      <c r="AH1715" s="19"/>
      <c r="AI1715" s="19"/>
      <c r="AJ1715" s="19"/>
      <c r="AK1715" s="19"/>
      <c r="AL1715" s="19"/>
      <c r="AM1715" s="19"/>
      <c r="AN1715" s="19"/>
      <c r="AO1715" s="19"/>
      <c r="AP1715" s="19"/>
      <c r="AQ1715" s="19"/>
      <c r="AR1715" s="19"/>
      <c r="AS1715" s="19"/>
      <c r="AT1715" s="19"/>
      <c r="AU1715" s="19"/>
      <c r="AV1715" s="19"/>
      <c r="AW1715" s="19"/>
      <c r="AX1715" s="19"/>
      <c r="AY1715" s="19"/>
      <c r="AZ1715" s="19"/>
      <c r="BA1715" s="19"/>
      <c r="BB1715" s="19"/>
      <c r="BC1715" s="19"/>
      <c r="BD1715" s="19"/>
      <c r="BE1715" s="19"/>
      <c r="BF1715" s="19"/>
      <c r="BG1715" s="19"/>
      <c r="BH1715" s="19"/>
      <c r="BI1715" s="19"/>
      <c r="BJ1715" s="19"/>
      <c r="BK1715" s="19"/>
      <c r="BL1715" s="19"/>
      <c r="BM1715" s="19"/>
      <c r="BN1715" s="19"/>
      <c r="BO1715" s="19"/>
      <c r="BP1715" s="19"/>
      <c r="BQ1715" s="19"/>
      <c r="BR1715" s="19"/>
      <c r="BS1715" s="19"/>
      <c r="BT1715" s="19"/>
      <c r="BU1715" s="19"/>
      <c r="BV1715" s="19"/>
      <c r="BW1715" s="19"/>
      <c r="BX1715" s="19"/>
      <c r="BY1715" s="19"/>
      <c r="BZ1715" s="19"/>
    </row>
    <row r="1716" hidden="1">
      <c r="A1716" s="20" t="s">
        <v>7</v>
      </c>
      <c r="B1716" s="20" t="s">
        <v>38</v>
      </c>
      <c r="C1716" s="21">
        <v>688.0</v>
      </c>
      <c r="D1716" s="22">
        <v>44444.0</v>
      </c>
      <c r="E1716" s="23">
        <v>44506.0</v>
      </c>
      <c r="F1716" s="20" t="s">
        <v>75</v>
      </c>
      <c r="G1716" s="20" t="s">
        <v>24</v>
      </c>
      <c r="H1716" s="24">
        <v>2.0</v>
      </c>
      <c r="I1716" s="25">
        <v>62.0</v>
      </c>
      <c r="J1716" s="26" t="s">
        <v>30</v>
      </c>
      <c r="K1716" s="27">
        <v>1.0</v>
      </c>
      <c r="L1716" s="28" t="s">
        <v>31</v>
      </c>
      <c r="M1716" s="28">
        <v>20833.33</v>
      </c>
      <c r="N1716" s="29"/>
      <c r="O1716" s="30">
        <v>44548.0</v>
      </c>
      <c r="P1716" s="36" t="s">
        <v>1052</v>
      </c>
      <c r="Q1716" s="37"/>
      <c r="R1716" s="19"/>
      <c r="S1716" s="19"/>
      <c r="T1716" s="19"/>
      <c r="U1716" s="19"/>
      <c r="V1716" s="19"/>
      <c r="W1716" s="19"/>
      <c r="X1716" s="19"/>
      <c r="Y1716" s="19"/>
      <c r="Z1716" s="19"/>
      <c r="AA1716" s="19"/>
      <c r="AB1716" s="19"/>
      <c r="AC1716" s="19"/>
      <c r="AD1716" s="19"/>
      <c r="AE1716" s="19"/>
      <c r="AF1716" s="19"/>
      <c r="AG1716" s="19"/>
      <c r="AH1716" s="19"/>
      <c r="AI1716" s="19"/>
      <c r="AJ1716" s="19"/>
      <c r="AK1716" s="19"/>
      <c r="AL1716" s="19"/>
      <c r="AM1716" s="19"/>
      <c r="AN1716" s="19"/>
      <c r="AO1716" s="19"/>
      <c r="AP1716" s="19"/>
      <c r="AQ1716" s="19"/>
      <c r="AR1716" s="19"/>
      <c r="AS1716" s="19"/>
      <c r="AT1716" s="19"/>
      <c r="AU1716" s="19"/>
      <c r="AV1716" s="19"/>
      <c r="AW1716" s="19"/>
      <c r="AX1716" s="19"/>
      <c r="AY1716" s="19"/>
      <c r="AZ1716" s="19"/>
      <c r="BA1716" s="19"/>
      <c r="BB1716" s="19"/>
      <c r="BC1716" s="19"/>
      <c r="BD1716" s="19"/>
      <c r="BE1716" s="19"/>
      <c r="BF1716" s="19"/>
      <c r="BG1716" s="19"/>
      <c r="BH1716" s="19"/>
      <c r="BI1716" s="19"/>
      <c r="BJ1716" s="19"/>
      <c r="BK1716" s="19"/>
      <c r="BL1716" s="19"/>
      <c r="BM1716" s="19"/>
      <c r="BN1716" s="19"/>
      <c r="BO1716" s="19"/>
      <c r="BP1716" s="19"/>
      <c r="BQ1716" s="19"/>
      <c r="BR1716" s="19"/>
      <c r="BS1716" s="19"/>
      <c r="BT1716" s="19"/>
      <c r="BU1716" s="19"/>
      <c r="BV1716" s="19"/>
      <c r="BW1716" s="19"/>
      <c r="BX1716" s="19"/>
      <c r="BY1716" s="19"/>
      <c r="BZ1716" s="19"/>
    </row>
    <row r="1717" hidden="1">
      <c r="A1717" s="20" t="s">
        <v>7</v>
      </c>
      <c r="B1717" s="20" t="s">
        <v>38</v>
      </c>
      <c r="C1717" s="21">
        <v>689.0</v>
      </c>
      <c r="D1717" s="22">
        <v>44444.0</v>
      </c>
      <c r="E1717" s="23">
        <v>44506.0</v>
      </c>
      <c r="F1717" s="20" t="s">
        <v>75</v>
      </c>
      <c r="G1717" s="20" t="s">
        <v>24</v>
      </c>
      <c r="H1717" s="24">
        <v>2.0</v>
      </c>
      <c r="I1717" s="25">
        <v>62.0</v>
      </c>
      <c r="J1717" s="26" t="s">
        <v>30</v>
      </c>
      <c r="K1717" s="27">
        <v>1.0</v>
      </c>
      <c r="L1717" s="28" t="s">
        <v>31</v>
      </c>
      <c r="M1717" s="28">
        <v>20833.33</v>
      </c>
      <c r="N1717" s="29"/>
      <c r="O1717" s="30">
        <v>44548.0</v>
      </c>
      <c r="P1717" s="26" t="s">
        <v>1052</v>
      </c>
      <c r="Q1717" s="19"/>
      <c r="R1717" s="19"/>
      <c r="S1717" s="19"/>
      <c r="T1717" s="19"/>
      <c r="U1717" s="19"/>
      <c r="V1717" s="19"/>
      <c r="W1717" s="19"/>
      <c r="X1717" s="19"/>
      <c r="Y1717" s="19"/>
      <c r="Z1717" s="19"/>
      <c r="AA1717" s="19"/>
      <c r="AB1717" s="19"/>
      <c r="AC1717" s="19"/>
      <c r="AD1717" s="19"/>
      <c r="AE1717" s="19"/>
      <c r="AF1717" s="19"/>
      <c r="AG1717" s="19"/>
      <c r="AH1717" s="19"/>
      <c r="AI1717" s="19"/>
      <c r="AJ1717" s="19"/>
      <c r="AK1717" s="19"/>
      <c r="AL1717" s="19"/>
      <c r="AM1717" s="19"/>
      <c r="AN1717" s="19"/>
      <c r="AO1717" s="19"/>
      <c r="AP1717" s="19"/>
      <c r="AQ1717" s="19"/>
      <c r="AR1717" s="19"/>
      <c r="AS1717" s="19"/>
      <c r="AT1717" s="19"/>
      <c r="AU1717" s="19"/>
      <c r="AV1717" s="19"/>
      <c r="AW1717" s="19"/>
      <c r="AX1717" s="19"/>
      <c r="AY1717" s="19"/>
      <c r="AZ1717" s="19"/>
      <c r="BA1717" s="19"/>
      <c r="BB1717" s="19"/>
      <c r="BC1717" s="19"/>
      <c r="BD1717" s="19"/>
      <c r="BE1717" s="19"/>
      <c r="BF1717" s="19"/>
      <c r="BG1717" s="19"/>
      <c r="BH1717" s="19"/>
      <c r="BI1717" s="19"/>
      <c r="BJ1717" s="19"/>
      <c r="BK1717" s="19"/>
      <c r="BL1717" s="19"/>
      <c r="BM1717" s="19"/>
      <c r="BN1717" s="19"/>
      <c r="BO1717" s="19"/>
      <c r="BP1717" s="19"/>
      <c r="BQ1717" s="19"/>
      <c r="BR1717" s="19"/>
      <c r="BS1717" s="19"/>
      <c r="BT1717" s="19"/>
      <c r="BU1717" s="19"/>
      <c r="BV1717" s="19"/>
      <c r="BW1717" s="19"/>
      <c r="BX1717" s="19"/>
      <c r="BY1717" s="19"/>
      <c r="BZ1717" s="19"/>
    </row>
    <row r="1718" hidden="1">
      <c r="A1718" s="20" t="s">
        <v>7</v>
      </c>
      <c r="B1718" s="20" t="s">
        <v>38</v>
      </c>
      <c r="C1718" s="21">
        <v>690.0</v>
      </c>
      <c r="D1718" s="22">
        <v>44444.0</v>
      </c>
      <c r="E1718" s="23">
        <v>44506.0</v>
      </c>
      <c r="F1718" s="20" t="s">
        <v>75</v>
      </c>
      <c r="G1718" s="20" t="s">
        <v>24</v>
      </c>
      <c r="H1718" s="24">
        <v>2.0</v>
      </c>
      <c r="I1718" s="25">
        <v>62.0</v>
      </c>
      <c r="J1718" s="26" t="s">
        <v>30</v>
      </c>
      <c r="K1718" s="27">
        <v>1.0</v>
      </c>
      <c r="L1718" s="28" t="s">
        <v>31</v>
      </c>
      <c r="M1718" s="28">
        <v>20833.33</v>
      </c>
      <c r="N1718" s="29"/>
      <c r="O1718" s="30">
        <v>44548.0</v>
      </c>
      <c r="P1718" s="26" t="s">
        <v>1052</v>
      </c>
      <c r="Q1718" s="19"/>
      <c r="R1718" s="19"/>
      <c r="S1718" s="19"/>
      <c r="T1718" s="19"/>
      <c r="U1718" s="19"/>
      <c r="V1718" s="19"/>
      <c r="W1718" s="19"/>
      <c r="X1718" s="19"/>
      <c r="Y1718" s="19"/>
      <c r="Z1718" s="19"/>
      <c r="AA1718" s="19"/>
      <c r="AB1718" s="19"/>
      <c r="AC1718" s="19"/>
      <c r="AD1718" s="19"/>
      <c r="AE1718" s="19"/>
      <c r="AF1718" s="19"/>
      <c r="AG1718" s="19"/>
      <c r="AH1718" s="19"/>
      <c r="AI1718" s="19"/>
      <c r="AJ1718" s="19"/>
      <c r="AK1718" s="19"/>
      <c r="AL1718" s="19"/>
      <c r="AM1718" s="19"/>
      <c r="AN1718" s="19"/>
      <c r="AO1718" s="19"/>
      <c r="AP1718" s="19"/>
      <c r="AQ1718" s="19"/>
      <c r="AR1718" s="19"/>
      <c r="AS1718" s="19"/>
      <c r="AT1718" s="19"/>
      <c r="AU1718" s="19"/>
      <c r="AV1718" s="19"/>
      <c r="AW1718" s="19"/>
      <c r="AX1718" s="19"/>
      <c r="AY1718" s="19"/>
      <c r="AZ1718" s="19"/>
      <c r="BA1718" s="19"/>
      <c r="BB1718" s="19"/>
      <c r="BC1718" s="19"/>
      <c r="BD1718" s="19"/>
      <c r="BE1718" s="19"/>
      <c r="BF1718" s="19"/>
      <c r="BG1718" s="19"/>
      <c r="BH1718" s="19"/>
      <c r="BI1718" s="19"/>
      <c r="BJ1718" s="19"/>
      <c r="BK1718" s="19"/>
      <c r="BL1718" s="19"/>
      <c r="BM1718" s="19"/>
      <c r="BN1718" s="19"/>
      <c r="BO1718" s="19"/>
      <c r="BP1718" s="19"/>
      <c r="BQ1718" s="19"/>
      <c r="BR1718" s="19"/>
      <c r="BS1718" s="19"/>
      <c r="BT1718" s="19"/>
      <c r="BU1718" s="19"/>
      <c r="BV1718" s="19"/>
      <c r="BW1718" s="19"/>
      <c r="BX1718" s="19"/>
      <c r="BY1718" s="19"/>
      <c r="BZ1718" s="19"/>
    </row>
    <row r="1719" hidden="1">
      <c r="A1719" s="20" t="s">
        <v>7</v>
      </c>
      <c r="B1719" s="20" t="s">
        <v>38</v>
      </c>
      <c r="C1719" s="21">
        <v>691.0</v>
      </c>
      <c r="D1719" s="22">
        <v>44444.0</v>
      </c>
      <c r="E1719" s="23">
        <v>44506.0</v>
      </c>
      <c r="F1719" s="20" t="s">
        <v>75</v>
      </c>
      <c r="G1719" s="20" t="s">
        <v>24</v>
      </c>
      <c r="H1719" s="24">
        <v>2.0</v>
      </c>
      <c r="I1719" s="25">
        <v>62.0</v>
      </c>
      <c r="J1719" s="26" t="s">
        <v>30</v>
      </c>
      <c r="K1719" s="27">
        <v>1.0</v>
      </c>
      <c r="L1719" s="28" t="s">
        <v>31</v>
      </c>
      <c r="M1719" s="28">
        <v>20833.33</v>
      </c>
      <c r="N1719" s="29"/>
      <c r="O1719" s="30">
        <v>44548.0</v>
      </c>
      <c r="P1719" s="26" t="s">
        <v>1052</v>
      </c>
      <c r="Q1719" s="19"/>
      <c r="R1719" s="19"/>
      <c r="S1719" s="19"/>
      <c r="T1719" s="19"/>
      <c r="U1719" s="19"/>
      <c r="V1719" s="19"/>
      <c r="W1719" s="19"/>
      <c r="X1719" s="19"/>
      <c r="Y1719" s="19"/>
      <c r="Z1719" s="19"/>
      <c r="AA1719" s="19"/>
      <c r="AB1719" s="19"/>
      <c r="AC1719" s="19"/>
      <c r="AD1719" s="19"/>
      <c r="AE1719" s="19"/>
      <c r="AF1719" s="19"/>
      <c r="AG1719" s="19"/>
      <c r="AH1719" s="19"/>
      <c r="AI1719" s="19"/>
      <c r="AJ1719" s="19"/>
      <c r="AK1719" s="19"/>
      <c r="AL1719" s="19"/>
      <c r="AM1719" s="19"/>
      <c r="AN1719" s="19"/>
      <c r="AO1719" s="19"/>
      <c r="AP1719" s="19"/>
      <c r="AQ1719" s="19"/>
      <c r="AR1719" s="19"/>
      <c r="AS1719" s="19"/>
      <c r="AT1719" s="19"/>
      <c r="AU1719" s="19"/>
      <c r="AV1719" s="19"/>
      <c r="AW1719" s="19"/>
      <c r="AX1719" s="19"/>
      <c r="AY1719" s="19"/>
      <c r="AZ1719" s="19"/>
      <c r="BA1719" s="19"/>
      <c r="BB1719" s="19"/>
      <c r="BC1719" s="19"/>
      <c r="BD1719" s="19"/>
      <c r="BE1719" s="19"/>
      <c r="BF1719" s="19"/>
      <c r="BG1719" s="19"/>
      <c r="BH1719" s="19"/>
      <c r="BI1719" s="19"/>
      <c r="BJ1719" s="19"/>
      <c r="BK1719" s="19"/>
      <c r="BL1719" s="19"/>
      <c r="BM1719" s="19"/>
      <c r="BN1719" s="19"/>
      <c r="BO1719" s="19"/>
      <c r="BP1719" s="19"/>
      <c r="BQ1719" s="19"/>
      <c r="BR1719" s="19"/>
      <c r="BS1719" s="19"/>
      <c r="BT1719" s="19"/>
      <c r="BU1719" s="19"/>
      <c r="BV1719" s="19"/>
      <c r="BW1719" s="19"/>
      <c r="BX1719" s="19"/>
      <c r="BY1719" s="19"/>
      <c r="BZ1719" s="19"/>
    </row>
    <row r="1720" hidden="1">
      <c r="A1720" s="20" t="s">
        <v>7</v>
      </c>
      <c r="B1720" s="20" t="s">
        <v>38</v>
      </c>
      <c r="C1720" s="21">
        <v>692.0</v>
      </c>
      <c r="D1720" s="22">
        <v>44444.0</v>
      </c>
      <c r="E1720" s="23">
        <v>44506.0</v>
      </c>
      <c r="F1720" s="20" t="s">
        <v>75</v>
      </c>
      <c r="G1720" s="20" t="s">
        <v>24</v>
      </c>
      <c r="H1720" s="24">
        <v>2.0</v>
      </c>
      <c r="I1720" s="25">
        <v>62.0</v>
      </c>
      <c r="J1720" s="26" t="s">
        <v>30</v>
      </c>
      <c r="K1720" s="27">
        <v>1.0</v>
      </c>
      <c r="L1720" s="28" t="s">
        <v>31</v>
      </c>
      <c r="M1720" s="28">
        <v>20833.33</v>
      </c>
      <c r="N1720" s="29"/>
      <c r="O1720" s="30">
        <v>44548.0</v>
      </c>
      <c r="P1720" s="26" t="s">
        <v>1052</v>
      </c>
      <c r="Q1720" s="19"/>
      <c r="R1720" s="19"/>
      <c r="S1720" s="19"/>
      <c r="T1720" s="19"/>
      <c r="U1720" s="19"/>
      <c r="V1720" s="19"/>
      <c r="W1720" s="19"/>
      <c r="X1720" s="19"/>
      <c r="Y1720" s="19"/>
      <c r="Z1720" s="19"/>
      <c r="AA1720" s="19"/>
      <c r="AB1720" s="19"/>
      <c r="AC1720" s="19"/>
      <c r="AD1720" s="19"/>
      <c r="AE1720" s="19"/>
      <c r="AF1720" s="19"/>
      <c r="AG1720" s="19"/>
      <c r="AH1720" s="19"/>
      <c r="AI1720" s="19"/>
      <c r="AJ1720" s="19"/>
      <c r="AK1720" s="19"/>
      <c r="AL1720" s="19"/>
      <c r="AM1720" s="19"/>
      <c r="AN1720" s="19"/>
      <c r="AO1720" s="19"/>
      <c r="AP1720" s="19"/>
      <c r="AQ1720" s="19"/>
      <c r="AR1720" s="19"/>
      <c r="AS1720" s="19"/>
      <c r="AT1720" s="19"/>
      <c r="AU1720" s="19"/>
      <c r="AV1720" s="19"/>
      <c r="AW1720" s="19"/>
      <c r="AX1720" s="19"/>
      <c r="AY1720" s="19"/>
      <c r="AZ1720" s="19"/>
      <c r="BA1720" s="19"/>
      <c r="BB1720" s="19"/>
      <c r="BC1720" s="19"/>
      <c r="BD1720" s="19"/>
      <c r="BE1720" s="19"/>
      <c r="BF1720" s="19"/>
      <c r="BG1720" s="19"/>
      <c r="BH1720" s="19"/>
      <c r="BI1720" s="19"/>
      <c r="BJ1720" s="19"/>
      <c r="BK1720" s="19"/>
      <c r="BL1720" s="19"/>
      <c r="BM1720" s="19"/>
      <c r="BN1720" s="19"/>
      <c r="BO1720" s="19"/>
      <c r="BP1720" s="19"/>
      <c r="BQ1720" s="19"/>
      <c r="BR1720" s="19"/>
      <c r="BS1720" s="19"/>
      <c r="BT1720" s="19"/>
      <c r="BU1720" s="19"/>
      <c r="BV1720" s="19"/>
      <c r="BW1720" s="19"/>
      <c r="BX1720" s="19"/>
      <c r="BY1720" s="19"/>
      <c r="BZ1720" s="19"/>
    </row>
    <row r="1721" hidden="1">
      <c r="A1721" s="20" t="s">
        <v>7</v>
      </c>
      <c r="B1721" s="20" t="s">
        <v>38</v>
      </c>
      <c r="C1721" s="21">
        <v>693.0</v>
      </c>
      <c r="D1721" s="22">
        <v>44444.0</v>
      </c>
      <c r="E1721" s="23">
        <v>44506.0</v>
      </c>
      <c r="F1721" s="20" t="s">
        <v>75</v>
      </c>
      <c r="G1721" s="20" t="s">
        <v>24</v>
      </c>
      <c r="H1721" s="24">
        <v>2.0</v>
      </c>
      <c r="I1721" s="25">
        <v>62.0</v>
      </c>
      <c r="J1721" s="26" t="s">
        <v>30</v>
      </c>
      <c r="K1721" s="27">
        <v>1.0</v>
      </c>
      <c r="L1721" s="28" t="s">
        <v>31</v>
      </c>
      <c r="M1721" s="28">
        <v>20833.33</v>
      </c>
      <c r="N1721" s="29"/>
      <c r="O1721" s="30">
        <v>44548.0</v>
      </c>
      <c r="P1721" s="26" t="s">
        <v>1052</v>
      </c>
      <c r="Q1721" s="19"/>
      <c r="R1721" s="19"/>
      <c r="S1721" s="19"/>
      <c r="T1721" s="19"/>
      <c r="U1721" s="19"/>
      <c r="V1721" s="19"/>
      <c r="W1721" s="19"/>
      <c r="X1721" s="19"/>
      <c r="Y1721" s="19"/>
      <c r="Z1721" s="19"/>
      <c r="AA1721" s="19"/>
      <c r="AB1721" s="19"/>
      <c r="AC1721" s="19"/>
      <c r="AD1721" s="19"/>
      <c r="AE1721" s="19"/>
      <c r="AF1721" s="19"/>
      <c r="AG1721" s="19"/>
      <c r="AH1721" s="19"/>
      <c r="AI1721" s="19"/>
      <c r="AJ1721" s="19"/>
      <c r="AK1721" s="19"/>
      <c r="AL1721" s="19"/>
      <c r="AM1721" s="19"/>
      <c r="AN1721" s="19"/>
      <c r="AO1721" s="19"/>
      <c r="AP1721" s="19"/>
      <c r="AQ1721" s="19"/>
      <c r="AR1721" s="19"/>
      <c r="AS1721" s="19"/>
      <c r="AT1721" s="19"/>
      <c r="AU1721" s="19"/>
      <c r="AV1721" s="19"/>
      <c r="AW1721" s="19"/>
      <c r="AX1721" s="19"/>
      <c r="AY1721" s="19"/>
      <c r="AZ1721" s="19"/>
      <c r="BA1721" s="19"/>
      <c r="BB1721" s="19"/>
      <c r="BC1721" s="19"/>
      <c r="BD1721" s="19"/>
      <c r="BE1721" s="19"/>
      <c r="BF1721" s="19"/>
      <c r="BG1721" s="19"/>
      <c r="BH1721" s="19"/>
      <c r="BI1721" s="19"/>
      <c r="BJ1721" s="19"/>
      <c r="BK1721" s="19"/>
      <c r="BL1721" s="19"/>
      <c r="BM1721" s="19"/>
      <c r="BN1721" s="19"/>
      <c r="BO1721" s="19"/>
      <c r="BP1721" s="19"/>
      <c r="BQ1721" s="19"/>
      <c r="BR1721" s="19"/>
      <c r="BS1721" s="19"/>
      <c r="BT1721" s="19"/>
      <c r="BU1721" s="19"/>
      <c r="BV1721" s="19"/>
      <c r="BW1721" s="19"/>
      <c r="BX1721" s="19"/>
      <c r="BY1721" s="19"/>
      <c r="BZ1721" s="19"/>
    </row>
    <row r="1722" hidden="1">
      <c r="A1722" s="20" t="s">
        <v>7</v>
      </c>
      <c r="B1722" s="20" t="s">
        <v>38</v>
      </c>
      <c r="C1722" s="21">
        <v>694.0</v>
      </c>
      <c r="D1722" s="22">
        <v>44444.0</v>
      </c>
      <c r="E1722" s="23">
        <v>44506.0</v>
      </c>
      <c r="F1722" s="20" t="s">
        <v>75</v>
      </c>
      <c r="G1722" s="20" t="s">
        <v>24</v>
      </c>
      <c r="H1722" s="24">
        <v>2.0</v>
      </c>
      <c r="I1722" s="25">
        <v>62.0</v>
      </c>
      <c r="J1722" s="26" t="s">
        <v>30</v>
      </c>
      <c r="K1722" s="27">
        <v>1.0</v>
      </c>
      <c r="L1722" s="28" t="s">
        <v>31</v>
      </c>
      <c r="M1722" s="28">
        <v>20833.33</v>
      </c>
      <c r="N1722" s="29"/>
      <c r="O1722" s="30">
        <v>44548.0</v>
      </c>
      <c r="P1722" s="36" t="s">
        <v>1052</v>
      </c>
      <c r="Q1722" s="37"/>
      <c r="R1722" s="37"/>
      <c r="S1722" s="19"/>
      <c r="T1722" s="19"/>
      <c r="U1722" s="19"/>
      <c r="V1722" s="19"/>
      <c r="W1722" s="19"/>
      <c r="X1722" s="19"/>
      <c r="Y1722" s="19"/>
      <c r="Z1722" s="19"/>
      <c r="AA1722" s="19"/>
      <c r="AB1722" s="19"/>
      <c r="AC1722" s="19"/>
      <c r="AD1722" s="19"/>
      <c r="AE1722" s="19"/>
      <c r="AF1722" s="19"/>
      <c r="AG1722" s="19"/>
      <c r="AH1722" s="19"/>
      <c r="AI1722" s="19"/>
      <c r="AJ1722" s="19"/>
      <c r="AK1722" s="19"/>
      <c r="AL1722" s="19"/>
      <c r="AM1722" s="19"/>
      <c r="AN1722" s="19"/>
      <c r="AO1722" s="19"/>
      <c r="AP1722" s="19"/>
      <c r="AQ1722" s="19"/>
      <c r="AR1722" s="19"/>
      <c r="AS1722" s="19"/>
      <c r="AT1722" s="19"/>
      <c r="AU1722" s="19"/>
      <c r="AV1722" s="19"/>
      <c r="AW1722" s="19"/>
      <c r="AX1722" s="19"/>
      <c r="AY1722" s="19"/>
      <c r="AZ1722" s="19"/>
      <c r="BA1722" s="19"/>
      <c r="BB1722" s="19"/>
      <c r="BC1722" s="19"/>
      <c r="BD1722" s="19"/>
      <c r="BE1722" s="19"/>
      <c r="BF1722" s="19"/>
      <c r="BG1722" s="19"/>
      <c r="BH1722" s="19"/>
      <c r="BI1722" s="19"/>
      <c r="BJ1722" s="19"/>
      <c r="BK1722" s="19"/>
      <c r="BL1722" s="19"/>
      <c r="BM1722" s="19"/>
      <c r="BN1722" s="19"/>
      <c r="BO1722" s="19"/>
      <c r="BP1722" s="19"/>
      <c r="BQ1722" s="19"/>
      <c r="BR1722" s="19"/>
      <c r="BS1722" s="19"/>
      <c r="BT1722" s="19"/>
      <c r="BU1722" s="19"/>
      <c r="BV1722" s="19"/>
      <c r="BW1722" s="19"/>
      <c r="BX1722" s="19"/>
      <c r="BY1722" s="19"/>
      <c r="BZ1722" s="19"/>
    </row>
    <row r="1723" hidden="1">
      <c r="A1723" s="20" t="s">
        <v>7</v>
      </c>
      <c r="B1723" s="20" t="s">
        <v>38</v>
      </c>
      <c r="C1723" s="21">
        <v>695.0</v>
      </c>
      <c r="D1723" s="22">
        <v>44444.0</v>
      </c>
      <c r="E1723" s="23">
        <v>44506.0</v>
      </c>
      <c r="F1723" s="20" t="s">
        <v>75</v>
      </c>
      <c r="G1723" s="20" t="s">
        <v>24</v>
      </c>
      <c r="H1723" s="24">
        <v>2.0</v>
      </c>
      <c r="I1723" s="25">
        <v>62.0</v>
      </c>
      <c r="J1723" s="26" t="s">
        <v>30</v>
      </c>
      <c r="K1723" s="27">
        <v>1.0</v>
      </c>
      <c r="L1723" s="28" t="s">
        <v>31</v>
      </c>
      <c r="M1723" s="28">
        <v>16666.67</v>
      </c>
      <c r="N1723" s="29"/>
      <c r="O1723" s="30">
        <v>44548.0</v>
      </c>
      <c r="P1723" s="26" t="s">
        <v>1052</v>
      </c>
      <c r="Q1723" s="19"/>
      <c r="R1723" s="19"/>
      <c r="S1723" s="19"/>
      <c r="T1723" s="19"/>
      <c r="U1723" s="19"/>
      <c r="V1723" s="19"/>
      <c r="W1723" s="19"/>
      <c r="X1723" s="19"/>
      <c r="Y1723" s="19"/>
      <c r="Z1723" s="19"/>
      <c r="AA1723" s="19"/>
      <c r="AB1723" s="19"/>
      <c r="AC1723" s="19"/>
      <c r="AD1723" s="19"/>
      <c r="AE1723" s="19"/>
      <c r="AF1723" s="19"/>
      <c r="AG1723" s="19"/>
      <c r="AH1723" s="19"/>
      <c r="AI1723" s="19"/>
      <c r="AJ1723" s="19"/>
      <c r="AK1723" s="19"/>
      <c r="AL1723" s="19"/>
      <c r="AM1723" s="19"/>
      <c r="AN1723" s="19"/>
      <c r="AO1723" s="19"/>
      <c r="AP1723" s="19"/>
      <c r="AQ1723" s="19"/>
      <c r="AR1723" s="19"/>
      <c r="AS1723" s="19"/>
      <c r="AT1723" s="19"/>
      <c r="AU1723" s="19"/>
      <c r="AV1723" s="19"/>
      <c r="AW1723" s="19"/>
      <c r="AX1723" s="19"/>
      <c r="AY1723" s="19"/>
      <c r="AZ1723" s="19"/>
      <c r="BA1723" s="19"/>
      <c r="BB1723" s="19"/>
      <c r="BC1723" s="19"/>
      <c r="BD1723" s="19"/>
      <c r="BE1723" s="19"/>
      <c r="BF1723" s="19"/>
      <c r="BG1723" s="19"/>
      <c r="BH1723" s="19"/>
      <c r="BI1723" s="19"/>
      <c r="BJ1723" s="19"/>
      <c r="BK1723" s="19"/>
      <c r="BL1723" s="19"/>
      <c r="BM1723" s="19"/>
      <c r="BN1723" s="19"/>
      <c r="BO1723" s="19"/>
      <c r="BP1723" s="19"/>
      <c r="BQ1723" s="19"/>
      <c r="BR1723" s="19"/>
      <c r="BS1723" s="19"/>
      <c r="BT1723" s="19"/>
      <c r="BU1723" s="19"/>
      <c r="BV1723" s="19"/>
      <c r="BW1723" s="19"/>
      <c r="BX1723" s="19"/>
      <c r="BY1723" s="19"/>
      <c r="BZ1723" s="19"/>
    </row>
    <row r="1724" hidden="1">
      <c r="A1724" s="20" t="s">
        <v>7</v>
      </c>
      <c r="B1724" s="20" t="s">
        <v>38</v>
      </c>
      <c r="C1724" s="21">
        <v>696.0</v>
      </c>
      <c r="D1724" s="22">
        <v>44444.0</v>
      </c>
      <c r="E1724" s="23">
        <v>44506.0</v>
      </c>
      <c r="F1724" s="20" t="s">
        <v>75</v>
      </c>
      <c r="G1724" s="20" t="s">
        <v>24</v>
      </c>
      <c r="H1724" s="24">
        <v>2.0</v>
      </c>
      <c r="I1724" s="25">
        <v>62.0</v>
      </c>
      <c r="J1724" s="26" t="s">
        <v>30</v>
      </c>
      <c r="K1724" s="27">
        <v>1.0</v>
      </c>
      <c r="L1724" s="28" t="s">
        <v>31</v>
      </c>
      <c r="M1724" s="28">
        <v>20833.33</v>
      </c>
      <c r="N1724" s="29"/>
      <c r="O1724" s="30">
        <v>44548.0</v>
      </c>
      <c r="P1724" s="36" t="s">
        <v>1052</v>
      </c>
      <c r="Q1724" s="37"/>
      <c r="R1724" s="37"/>
      <c r="S1724" s="19"/>
      <c r="T1724" s="19"/>
      <c r="U1724" s="19"/>
      <c r="V1724" s="19"/>
      <c r="W1724" s="19"/>
      <c r="X1724" s="19"/>
      <c r="Y1724" s="19"/>
      <c r="Z1724" s="19"/>
      <c r="AA1724" s="19"/>
      <c r="AB1724" s="19"/>
      <c r="AC1724" s="19"/>
      <c r="AD1724" s="19"/>
      <c r="AE1724" s="19"/>
      <c r="AF1724" s="19"/>
      <c r="AG1724" s="19"/>
      <c r="AH1724" s="19"/>
      <c r="AI1724" s="19"/>
      <c r="AJ1724" s="19"/>
      <c r="AK1724" s="19"/>
      <c r="AL1724" s="19"/>
      <c r="AM1724" s="19"/>
      <c r="AN1724" s="19"/>
      <c r="AO1724" s="19"/>
      <c r="AP1724" s="19"/>
      <c r="AQ1724" s="19"/>
      <c r="AR1724" s="19"/>
      <c r="AS1724" s="19"/>
      <c r="AT1724" s="19"/>
      <c r="AU1724" s="19"/>
      <c r="AV1724" s="19"/>
      <c r="AW1724" s="19"/>
      <c r="AX1724" s="19"/>
      <c r="AY1724" s="19"/>
      <c r="AZ1724" s="19"/>
      <c r="BA1724" s="19"/>
      <c r="BB1724" s="19"/>
      <c r="BC1724" s="19"/>
      <c r="BD1724" s="19"/>
      <c r="BE1724" s="19"/>
      <c r="BF1724" s="19"/>
      <c r="BG1724" s="19"/>
      <c r="BH1724" s="19"/>
      <c r="BI1724" s="19"/>
      <c r="BJ1724" s="19"/>
      <c r="BK1724" s="19"/>
      <c r="BL1724" s="19"/>
      <c r="BM1724" s="19"/>
      <c r="BN1724" s="19"/>
      <c r="BO1724" s="19"/>
      <c r="BP1724" s="19"/>
      <c r="BQ1724" s="19"/>
      <c r="BR1724" s="19"/>
      <c r="BS1724" s="19"/>
      <c r="BT1724" s="19"/>
      <c r="BU1724" s="19"/>
      <c r="BV1724" s="19"/>
      <c r="BW1724" s="19"/>
      <c r="BX1724" s="19"/>
      <c r="BY1724" s="19"/>
      <c r="BZ1724" s="19"/>
    </row>
    <row r="1725" hidden="1">
      <c r="A1725" s="20" t="s">
        <v>7</v>
      </c>
      <c r="B1725" s="20" t="s">
        <v>38</v>
      </c>
      <c r="C1725" s="21">
        <v>697.0</v>
      </c>
      <c r="D1725" s="22">
        <v>44444.0</v>
      </c>
      <c r="E1725" s="23">
        <v>44506.0</v>
      </c>
      <c r="F1725" s="20" t="s">
        <v>75</v>
      </c>
      <c r="G1725" s="20" t="s">
        <v>24</v>
      </c>
      <c r="H1725" s="24">
        <v>2.0</v>
      </c>
      <c r="I1725" s="25">
        <v>62.0</v>
      </c>
      <c r="J1725" s="26" t="s">
        <v>30</v>
      </c>
      <c r="K1725" s="27">
        <v>1.0</v>
      </c>
      <c r="L1725" s="28" t="s">
        <v>31</v>
      </c>
      <c r="M1725" s="28">
        <v>20833.33</v>
      </c>
      <c r="N1725" s="29"/>
      <c r="O1725" s="30">
        <v>44548.0</v>
      </c>
      <c r="P1725" s="26" t="s">
        <v>1052</v>
      </c>
      <c r="Q1725" s="19"/>
      <c r="R1725" s="19"/>
      <c r="S1725" s="19"/>
      <c r="T1725" s="19"/>
      <c r="U1725" s="19"/>
      <c r="V1725" s="19"/>
      <c r="W1725" s="19"/>
      <c r="X1725" s="19"/>
      <c r="Y1725" s="19"/>
      <c r="Z1725" s="19"/>
      <c r="AA1725" s="19"/>
      <c r="AB1725" s="19"/>
      <c r="AC1725" s="19"/>
      <c r="AD1725" s="19"/>
      <c r="AE1725" s="19"/>
      <c r="AF1725" s="19"/>
      <c r="AG1725" s="19"/>
      <c r="AH1725" s="19"/>
      <c r="AI1725" s="19"/>
      <c r="AJ1725" s="19"/>
      <c r="AK1725" s="19"/>
      <c r="AL1725" s="19"/>
      <c r="AM1725" s="19"/>
      <c r="AN1725" s="19"/>
      <c r="AO1725" s="19"/>
      <c r="AP1725" s="19"/>
      <c r="AQ1725" s="19"/>
      <c r="AR1725" s="19"/>
      <c r="AS1725" s="19"/>
      <c r="AT1725" s="19"/>
      <c r="AU1725" s="19"/>
      <c r="AV1725" s="19"/>
      <c r="AW1725" s="19"/>
      <c r="AX1725" s="19"/>
      <c r="AY1725" s="19"/>
      <c r="AZ1725" s="19"/>
      <c r="BA1725" s="19"/>
      <c r="BB1725" s="19"/>
      <c r="BC1725" s="19"/>
      <c r="BD1725" s="19"/>
      <c r="BE1725" s="19"/>
      <c r="BF1725" s="19"/>
      <c r="BG1725" s="19"/>
      <c r="BH1725" s="19"/>
      <c r="BI1725" s="19"/>
      <c r="BJ1725" s="19"/>
      <c r="BK1725" s="19"/>
      <c r="BL1725" s="19"/>
      <c r="BM1725" s="19"/>
      <c r="BN1725" s="19"/>
      <c r="BO1725" s="19"/>
      <c r="BP1725" s="19"/>
      <c r="BQ1725" s="19"/>
      <c r="BR1725" s="19"/>
      <c r="BS1725" s="19"/>
      <c r="BT1725" s="19"/>
      <c r="BU1725" s="19"/>
      <c r="BV1725" s="19"/>
      <c r="BW1725" s="19"/>
      <c r="BX1725" s="19"/>
      <c r="BY1725" s="19"/>
      <c r="BZ1725" s="19"/>
    </row>
    <row r="1726" hidden="1">
      <c r="A1726" s="20" t="s">
        <v>7</v>
      </c>
      <c r="B1726" s="20" t="s">
        <v>38</v>
      </c>
      <c r="C1726" s="21">
        <v>698.0</v>
      </c>
      <c r="D1726" s="22">
        <v>44444.0</v>
      </c>
      <c r="E1726" s="23">
        <v>44506.0</v>
      </c>
      <c r="F1726" s="20" t="s">
        <v>75</v>
      </c>
      <c r="G1726" s="20" t="s">
        <v>24</v>
      </c>
      <c r="H1726" s="24">
        <v>2.0</v>
      </c>
      <c r="I1726" s="25">
        <v>62.0</v>
      </c>
      <c r="J1726" s="26" t="s">
        <v>30</v>
      </c>
      <c r="K1726" s="27">
        <v>1.0</v>
      </c>
      <c r="L1726" s="28" t="s">
        <v>31</v>
      </c>
      <c r="M1726" s="28">
        <v>20833.33</v>
      </c>
      <c r="N1726" s="29"/>
      <c r="O1726" s="30">
        <v>44548.0</v>
      </c>
      <c r="P1726" s="36" t="s">
        <v>1052</v>
      </c>
      <c r="Q1726" s="37"/>
      <c r="R1726" s="37"/>
      <c r="S1726" s="19"/>
      <c r="T1726" s="19"/>
      <c r="U1726" s="19"/>
      <c r="V1726" s="19"/>
      <c r="W1726" s="19"/>
      <c r="X1726" s="19"/>
      <c r="Y1726" s="19"/>
      <c r="Z1726" s="19"/>
      <c r="AA1726" s="19"/>
      <c r="AB1726" s="19"/>
      <c r="AC1726" s="19"/>
      <c r="AD1726" s="19"/>
      <c r="AE1726" s="19"/>
      <c r="AF1726" s="19"/>
      <c r="AG1726" s="19"/>
      <c r="AH1726" s="19"/>
      <c r="AI1726" s="19"/>
      <c r="AJ1726" s="19"/>
      <c r="AK1726" s="19"/>
      <c r="AL1726" s="19"/>
      <c r="AM1726" s="19"/>
      <c r="AN1726" s="19"/>
      <c r="AO1726" s="19"/>
      <c r="AP1726" s="19"/>
      <c r="AQ1726" s="19"/>
      <c r="AR1726" s="19"/>
      <c r="AS1726" s="19"/>
      <c r="AT1726" s="19"/>
      <c r="AU1726" s="19"/>
      <c r="AV1726" s="19"/>
      <c r="AW1726" s="19"/>
      <c r="AX1726" s="19"/>
      <c r="AY1726" s="19"/>
      <c r="AZ1726" s="19"/>
      <c r="BA1726" s="19"/>
      <c r="BB1726" s="19"/>
      <c r="BC1726" s="19"/>
      <c r="BD1726" s="19"/>
      <c r="BE1726" s="19"/>
      <c r="BF1726" s="19"/>
      <c r="BG1726" s="19"/>
      <c r="BH1726" s="19"/>
      <c r="BI1726" s="19"/>
      <c r="BJ1726" s="19"/>
      <c r="BK1726" s="19"/>
      <c r="BL1726" s="19"/>
      <c r="BM1726" s="19"/>
      <c r="BN1726" s="19"/>
      <c r="BO1726" s="19"/>
      <c r="BP1726" s="19"/>
      <c r="BQ1726" s="19"/>
      <c r="BR1726" s="19"/>
      <c r="BS1726" s="19"/>
      <c r="BT1726" s="19"/>
      <c r="BU1726" s="19"/>
      <c r="BV1726" s="19"/>
      <c r="BW1726" s="19"/>
      <c r="BX1726" s="19"/>
      <c r="BY1726" s="19"/>
      <c r="BZ1726" s="19"/>
    </row>
    <row r="1727" hidden="1">
      <c r="A1727" s="20" t="s">
        <v>7</v>
      </c>
      <c r="B1727" s="20" t="s">
        <v>38</v>
      </c>
      <c r="C1727" s="21">
        <v>699.0</v>
      </c>
      <c r="D1727" s="22">
        <v>44444.0</v>
      </c>
      <c r="E1727" s="23">
        <v>44506.0</v>
      </c>
      <c r="F1727" s="20" t="s">
        <v>75</v>
      </c>
      <c r="G1727" s="20" t="s">
        <v>24</v>
      </c>
      <c r="H1727" s="24">
        <v>2.0</v>
      </c>
      <c r="I1727" s="25">
        <v>62.0</v>
      </c>
      <c r="J1727" s="26" t="s">
        <v>30</v>
      </c>
      <c r="K1727" s="27">
        <v>1.0</v>
      </c>
      <c r="L1727" s="28" t="s">
        <v>31</v>
      </c>
      <c r="M1727" s="28">
        <v>20833.33</v>
      </c>
      <c r="N1727" s="29"/>
      <c r="O1727" s="30">
        <v>44548.0</v>
      </c>
      <c r="P1727" s="26" t="s">
        <v>1052</v>
      </c>
      <c r="Q1727" s="19"/>
      <c r="R1727" s="19"/>
      <c r="S1727" s="19"/>
      <c r="T1727" s="19"/>
      <c r="U1727" s="19"/>
      <c r="V1727" s="19"/>
      <c r="W1727" s="19"/>
      <c r="X1727" s="19"/>
      <c r="Y1727" s="19"/>
      <c r="Z1727" s="19"/>
      <c r="AA1727" s="19"/>
      <c r="AB1727" s="19"/>
      <c r="AC1727" s="19"/>
      <c r="AD1727" s="19"/>
      <c r="AE1727" s="19"/>
      <c r="AF1727" s="19"/>
      <c r="AG1727" s="19"/>
      <c r="AH1727" s="19"/>
      <c r="AI1727" s="19"/>
      <c r="AJ1727" s="19"/>
      <c r="AK1727" s="19"/>
      <c r="AL1727" s="19"/>
      <c r="AM1727" s="19"/>
      <c r="AN1727" s="19"/>
      <c r="AO1727" s="19"/>
      <c r="AP1727" s="19"/>
      <c r="AQ1727" s="19"/>
      <c r="AR1727" s="19"/>
      <c r="AS1727" s="19"/>
      <c r="AT1727" s="19"/>
      <c r="AU1727" s="19"/>
      <c r="AV1727" s="19"/>
      <c r="AW1727" s="19"/>
      <c r="AX1727" s="19"/>
      <c r="AY1727" s="19"/>
      <c r="AZ1727" s="19"/>
      <c r="BA1727" s="19"/>
      <c r="BB1727" s="19"/>
      <c r="BC1727" s="19"/>
      <c r="BD1727" s="19"/>
      <c r="BE1727" s="19"/>
      <c r="BF1727" s="19"/>
      <c r="BG1727" s="19"/>
      <c r="BH1727" s="19"/>
      <c r="BI1727" s="19"/>
      <c r="BJ1727" s="19"/>
      <c r="BK1727" s="19"/>
      <c r="BL1727" s="19"/>
      <c r="BM1727" s="19"/>
      <c r="BN1727" s="19"/>
      <c r="BO1727" s="19"/>
      <c r="BP1727" s="19"/>
      <c r="BQ1727" s="19"/>
      <c r="BR1727" s="19"/>
      <c r="BS1727" s="19"/>
      <c r="BT1727" s="19"/>
      <c r="BU1727" s="19"/>
      <c r="BV1727" s="19"/>
      <c r="BW1727" s="19"/>
      <c r="BX1727" s="19"/>
      <c r="BY1727" s="19"/>
      <c r="BZ1727" s="19"/>
    </row>
    <row r="1728" hidden="1">
      <c r="A1728" s="20" t="s">
        <v>7</v>
      </c>
      <c r="B1728" s="20" t="s">
        <v>38</v>
      </c>
      <c r="C1728" s="21">
        <v>700.0</v>
      </c>
      <c r="D1728" s="22">
        <v>44444.0</v>
      </c>
      <c r="E1728" s="23">
        <v>44506.0</v>
      </c>
      <c r="F1728" s="20" t="s">
        <v>75</v>
      </c>
      <c r="G1728" s="20" t="s">
        <v>24</v>
      </c>
      <c r="H1728" s="24">
        <v>2.0</v>
      </c>
      <c r="I1728" s="25">
        <v>62.0</v>
      </c>
      <c r="J1728" s="26" t="s">
        <v>30</v>
      </c>
      <c r="K1728" s="27">
        <v>1.0</v>
      </c>
      <c r="L1728" s="28" t="s">
        <v>31</v>
      </c>
      <c r="M1728" s="28">
        <v>20833.33</v>
      </c>
      <c r="N1728" s="29"/>
      <c r="O1728" s="30">
        <v>44548.0</v>
      </c>
      <c r="P1728" s="26" t="s">
        <v>1052</v>
      </c>
      <c r="Q1728" s="19"/>
      <c r="R1728" s="19"/>
      <c r="S1728" s="19"/>
      <c r="T1728" s="19"/>
      <c r="U1728" s="19"/>
      <c r="V1728" s="19"/>
      <c r="W1728" s="19"/>
      <c r="X1728" s="19"/>
      <c r="Y1728" s="19"/>
      <c r="Z1728" s="19"/>
      <c r="AA1728" s="19"/>
      <c r="AB1728" s="19"/>
      <c r="AC1728" s="19"/>
      <c r="AD1728" s="19"/>
      <c r="AE1728" s="19"/>
      <c r="AF1728" s="19"/>
      <c r="AG1728" s="19"/>
      <c r="AH1728" s="19"/>
      <c r="AI1728" s="19"/>
      <c r="AJ1728" s="19"/>
      <c r="AK1728" s="19"/>
      <c r="AL1728" s="19"/>
      <c r="AM1728" s="19"/>
      <c r="AN1728" s="19"/>
      <c r="AO1728" s="19"/>
      <c r="AP1728" s="19"/>
      <c r="AQ1728" s="19"/>
      <c r="AR1728" s="19"/>
      <c r="AS1728" s="19"/>
      <c r="AT1728" s="19"/>
      <c r="AU1728" s="19"/>
      <c r="AV1728" s="19"/>
      <c r="AW1728" s="19"/>
      <c r="AX1728" s="19"/>
      <c r="AY1728" s="19"/>
      <c r="AZ1728" s="19"/>
      <c r="BA1728" s="19"/>
      <c r="BB1728" s="19"/>
      <c r="BC1728" s="19"/>
      <c r="BD1728" s="19"/>
      <c r="BE1728" s="19"/>
      <c r="BF1728" s="19"/>
      <c r="BG1728" s="19"/>
      <c r="BH1728" s="19"/>
      <c r="BI1728" s="19"/>
      <c r="BJ1728" s="19"/>
      <c r="BK1728" s="19"/>
      <c r="BL1728" s="19"/>
      <c r="BM1728" s="19"/>
      <c r="BN1728" s="19"/>
      <c r="BO1728" s="19"/>
      <c r="BP1728" s="19"/>
      <c r="BQ1728" s="19"/>
      <c r="BR1728" s="19"/>
      <c r="BS1728" s="19"/>
      <c r="BT1728" s="19"/>
      <c r="BU1728" s="19"/>
      <c r="BV1728" s="19"/>
      <c r="BW1728" s="19"/>
      <c r="BX1728" s="19"/>
      <c r="BY1728" s="19"/>
      <c r="BZ1728" s="19"/>
    </row>
    <row r="1729" hidden="1">
      <c r="A1729" s="20" t="s">
        <v>7</v>
      </c>
      <c r="B1729" s="20" t="s">
        <v>38</v>
      </c>
      <c r="C1729" s="21">
        <v>701.0</v>
      </c>
      <c r="D1729" s="22">
        <v>44444.0</v>
      </c>
      <c r="E1729" s="23">
        <v>44506.0</v>
      </c>
      <c r="F1729" s="20" t="s">
        <v>75</v>
      </c>
      <c r="G1729" s="20" t="s">
        <v>24</v>
      </c>
      <c r="H1729" s="24">
        <v>2.0</v>
      </c>
      <c r="I1729" s="25">
        <v>62.0</v>
      </c>
      <c r="J1729" s="26" t="s">
        <v>30</v>
      </c>
      <c r="K1729" s="27">
        <v>1.0</v>
      </c>
      <c r="L1729" s="28" t="s">
        <v>31</v>
      </c>
      <c r="M1729" s="28">
        <v>20833.33</v>
      </c>
      <c r="N1729" s="29"/>
      <c r="O1729" s="30">
        <v>44548.0</v>
      </c>
      <c r="P1729" s="26" t="s">
        <v>1052</v>
      </c>
      <c r="Q1729" s="19"/>
      <c r="R1729" s="19"/>
      <c r="S1729" s="19"/>
      <c r="T1729" s="19"/>
      <c r="U1729" s="19"/>
      <c r="V1729" s="19"/>
      <c r="W1729" s="19"/>
      <c r="X1729" s="19"/>
      <c r="Y1729" s="19"/>
      <c r="Z1729" s="19"/>
      <c r="AA1729" s="19"/>
      <c r="AB1729" s="19"/>
      <c r="AC1729" s="19"/>
      <c r="AD1729" s="19"/>
      <c r="AE1729" s="19"/>
      <c r="AF1729" s="19"/>
      <c r="AG1729" s="19"/>
      <c r="AH1729" s="19"/>
      <c r="AI1729" s="19"/>
      <c r="AJ1729" s="19"/>
      <c r="AK1729" s="19"/>
      <c r="AL1729" s="19"/>
      <c r="AM1729" s="19"/>
      <c r="AN1729" s="19"/>
      <c r="AO1729" s="19"/>
      <c r="AP1729" s="19"/>
      <c r="AQ1729" s="19"/>
      <c r="AR1729" s="19"/>
      <c r="AS1729" s="19"/>
      <c r="AT1729" s="19"/>
      <c r="AU1729" s="19"/>
      <c r="AV1729" s="19"/>
      <c r="AW1729" s="19"/>
      <c r="AX1729" s="19"/>
      <c r="AY1729" s="19"/>
      <c r="AZ1729" s="19"/>
      <c r="BA1729" s="19"/>
      <c r="BB1729" s="19"/>
      <c r="BC1729" s="19"/>
      <c r="BD1729" s="19"/>
      <c r="BE1729" s="19"/>
      <c r="BF1729" s="19"/>
      <c r="BG1729" s="19"/>
      <c r="BH1729" s="19"/>
      <c r="BI1729" s="19"/>
      <c r="BJ1729" s="19"/>
      <c r="BK1729" s="19"/>
      <c r="BL1729" s="19"/>
      <c r="BM1729" s="19"/>
      <c r="BN1729" s="19"/>
      <c r="BO1729" s="19"/>
      <c r="BP1729" s="19"/>
      <c r="BQ1729" s="19"/>
      <c r="BR1729" s="19"/>
      <c r="BS1729" s="19"/>
      <c r="BT1729" s="19"/>
      <c r="BU1729" s="19"/>
      <c r="BV1729" s="19"/>
      <c r="BW1729" s="19"/>
      <c r="BX1729" s="19"/>
      <c r="BY1729" s="19"/>
      <c r="BZ1729" s="19"/>
    </row>
    <row r="1730" hidden="1">
      <c r="A1730" s="20" t="s">
        <v>7</v>
      </c>
      <c r="B1730" s="20" t="s">
        <v>38</v>
      </c>
      <c r="C1730" s="21">
        <v>702.0</v>
      </c>
      <c r="D1730" s="22">
        <v>44444.0</v>
      </c>
      <c r="E1730" s="23">
        <v>44506.0</v>
      </c>
      <c r="F1730" s="20" t="s">
        <v>75</v>
      </c>
      <c r="G1730" s="20" t="s">
        <v>24</v>
      </c>
      <c r="H1730" s="24">
        <v>2.0</v>
      </c>
      <c r="I1730" s="25">
        <v>62.0</v>
      </c>
      <c r="J1730" s="26" t="s">
        <v>30</v>
      </c>
      <c r="K1730" s="27">
        <v>1.0</v>
      </c>
      <c r="L1730" s="28" t="s">
        <v>31</v>
      </c>
      <c r="M1730" s="28">
        <v>20833.33</v>
      </c>
      <c r="N1730" s="29"/>
      <c r="O1730" s="30">
        <v>44548.0</v>
      </c>
      <c r="P1730" s="36" t="s">
        <v>1052</v>
      </c>
      <c r="Q1730" s="19"/>
      <c r="R1730" s="19"/>
      <c r="S1730" s="19"/>
      <c r="T1730" s="19"/>
      <c r="U1730" s="19"/>
      <c r="V1730" s="19"/>
      <c r="W1730" s="19"/>
      <c r="X1730" s="19"/>
      <c r="Y1730" s="19"/>
      <c r="Z1730" s="19"/>
      <c r="AA1730" s="19"/>
      <c r="AB1730" s="19"/>
      <c r="AC1730" s="19"/>
      <c r="AD1730" s="19"/>
      <c r="AE1730" s="19"/>
      <c r="AF1730" s="19"/>
      <c r="AG1730" s="19"/>
      <c r="AH1730" s="19"/>
      <c r="AI1730" s="19"/>
      <c r="AJ1730" s="19"/>
      <c r="AK1730" s="19"/>
      <c r="AL1730" s="19"/>
      <c r="AM1730" s="19"/>
      <c r="AN1730" s="19"/>
      <c r="AO1730" s="19"/>
      <c r="AP1730" s="19"/>
      <c r="AQ1730" s="19"/>
      <c r="AR1730" s="19"/>
      <c r="AS1730" s="19"/>
      <c r="AT1730" s="19"/>
      <c r="AU1730" s="19"/>
      <c r="AV1730" s="19"/>
      <c r="AW1730" s="19"/>
      <c r="AX1730" s="19"/>
      <c r="AY1730" s="19"/>
      <c r="AZ1730" s="19"/>
      <c r="BA1730" s="19"/>
      <c r="BB1730" s="19"/>
      <c r="BC1730" s="19"/>
      <c r="BD1730" s="19"/>
      <c r="BE1730" s="19"/>
      <c r="BF1730" s="19"/>
      <c r="BG1730" s="19"/>
      <c r="BH1730" s="19"/>
      <c r="BI1730" s="19"/>
      <c r="BJ1730" s="19"/>
      <c r="BK1730" s="19"/>
      <c r="BL1730" s="19"/>
      <c r="BM1730" s="19"/>
      <c r="BN1730" s="19"/>
      <c r="BO1730" s="19"/>
      <c r="BP1730" s="19"/>
      <c r="BQ1730" s="19"/>
      <c r="BR1730" s="19"/>
      <c r="BS1730" s="19"/>
      <c r="BT1730" s="19"/>
      <c r="BU1730" s="19"/>
      <c r="BV1730" s="19"/>
      <c r="BW1730" s="19"/>
      <c r="BX1730" s="19"/>
      <c r="BY1730" s="19"/>
      <c r="BZ1730" s="19"/>
    </row>
    <row r="1731" hidden="1">
      <c r="A1731" s="20" t="s">
        <v>7</v>
      </c>
      <c r="B1731" s="20" t="s">
        <v>38</v>
      </c>
      <c r="C1731" s="21">
        <v>703.0</v>
      </c>
      <c r="D1731" s="22">
        <v>44444.0</v>
      </c>
      <c r="E1731" s="23">
        <v>44506.0</v>
      </c>
      <c r="F1731" s="20" t="s">
        <v>75</v>
      </c>
      <c r="G1731" s="20" t="s">
        <v>24</v>
      </c>
      <c r="H1731" s="24">
        <v>2.0</v>
      </c>
      <c r="I1731" s="25">
        <v>62.0</v>
      </c>
      <c r="J1731" s="26" t="s">
        <v>30</v>
      </c>
      <c r="K1731" s="27">
        <v>1.0</v>
      </c>
      <c r="L1731" s="28" t="s">
        <v>31</v>
      </c>
      <c r="M1731" s="28">
        <v>20833.33</v>
      </c>
      <c r="N1731" s="29"/>
      <c r="O1731" s="30">
        <v>44548.0</v>
      </c>
      <c r="P1731" s="26" t="s">
        <v>1052</v>
      </c>
      <c r="Q1731" s="19"/>
      <c r="R1731" s="19"/>
      <c r="S1731" s="19"/>
      <c r="T1731" s="19"/>
      <c r="U1731" s="19"/>
      <c r="V1731" s="19"/>
      <c r="W1731" s="19"/>
      <c r="X1731" s="19"/>
      <c r="Y1731" s="19"/>
      <c r="Z1731" s="19"/>
      <c r="AA1731" s="19"/>
      <c r="AB1731" s="19"/>
      <c r="AC1731" s="19"/>
      <c r="AD1731" s="19"/>
      <c r="AE1731" s="19"/>
      <c r="AF1731" s="19"/>
      <c r="AG1731" s="19"/>
      <c r="AH1731" s="19"/>
      <c r="AI1731" s="19"/>
      <c r="AJ1731" s="19"/>
      <c r="AK1731" s="19"/>
      <c r="AL1731" s="19"/>
      <c r="AM1731" s="19"/>
      <c r="AN1731" s="19"/>
      <c r="AO1731" s="19"/>
      <c r="AP1731" s="19"/>
      <c r="AQ1731" s="19"/>
      <c r="AR1731" s="19"/>
      <c r="AS1731" s="19"/>
      <c r="AT1731" s="19"/>
      <c r="AU1731" s="19"/>
      <c r="AV1731" s="19"/>
      <c r="AW1731" s="19"/>
      <c r="AX1731" s="19"/>
      <c r="AY1731" s="19"/>
      <c r="AZ1731" s="19"/>
      <c r="BA1731" s="19"/>
      <c r="BB1731" s="19"/>
      <c r="BC1731" s="19"/>
      <c r="BD1731" s="19"/>
      <c r="BE1731" s="19"/>
      <c r="BF1731" s="19"/>
      <c r="BG1731" s="19"/>
      <c r="BH1731" s="19"/>
      <c r="BI1731" s="19"/>
      <c r="BJ1731" s="19"/>
      <c r="BK1731" s="19"/>
      <c r="BL1731" s="19"/>
      <c r="BM1731" s="19"/>
      <c r="BN1731" s="19"/>
      <c r="BO1731" s="19"/>
      <c r="BP1731" s="19"/>
      <c r="BQ1731" s="19"/>
      <c r="BR1731" s="19"/>
      <c r="BS1731" s="19"/>
      <c r="BT1731" s="19"/>
      <c r="BU1731" s="19"/>
      <c r="BV1731" s="19"/>
      <c r="BW1731" s="19"/>
      <c r="BX1731" s="19"/>
      <c r="BY1731" s="19"/>
      <c r="BZ1731" s="19"/>
    </row>
    <row r="1732" hidden="1">
      <c r="A1732" s="20" t="s">
        <v>7</v>
      </c>
      <c r="B1732" s="20" t="s">
        <v>38</v>
      </c>
      <c r="C1732" s="21">
        <v>704.0</v>
      </c>
      <c r="D1732" s="22">
        <v>44444.0</v>
      </c>
      <c r="E1732" s="23">
        <v>44506.0</v>
      </c>
      <c r="F1732" s="20" t="s">
        <v>75</v>
      </c>
      <c r="G1732" s="20" t="s">
        <v>24</v>
      </c>
      <c r="H1732" s="24">
        <v>2.0</v>
      </c>
      <c r="I1732" s="25">
        <v>62.0</v>
      </c>
      <c r="J1732" s="26" t="s">
        <v>30</v>
      </c>
      <c r="K1732" s="27">
        <v>1.0</v>
      </c>
      <c r="L1732" s="28" t="s">
        <v>31</v>
      </c>
      <c r="M1732" s="28">
        <v>20833.33</v>
      </c>
      <c r="N1732" s="29"/>
      <c r="O1732" s="30">
        <v>44548.0</v>
      </c>
      <c r="P1732" s="26" t="s">
        <v>1052</v>
      </c>
      <c r="Q1732" s="19"/>
      <c r="R1732" s="19"/>
      <c r="S1732" s="19"/>
      <c r="T1732" s="19"/>
      <c r="U1732" s="19"/>
      <c r="V1732" s="19"/>
      <c r="W1732" s="19"/>
      <c r="X1732" s="19"/>
      <c r="Y1732" s="19"/>
      <c r="Z1732" s="19"/>
      <c r="AA1732" s="19"/>
      <c r="AB1732" s="19"/>
      <c r="AC1732" s="19"/>
      <c r="AD1732" s="19"/>
      <c r="AE1732" s="19"/>
      <c r="AF1732" s="19"/>
      <c r="AG1732" s="19"/>
      <c r="AH1732" s="19"/>
      <c r="AI1732" s="19"/>
      <c r="AJ1732" s="19"/>
      <c r="AK1732" s="19"/>
      <c r="AL1732" s="19"/>
      <c r="AM1732" s="19"/>
      <c r="AN1732" s="19"/>
      <c r="AO1732" s="19"/>
      <c r="AP1732" s="19"/>
      <c r="AQ1732" s="19"/>
      <c r="AR1732" s="19"/>
      <c r="AS1732" s="19"/>
      <c r="AT1732" s="19"/>
      <c r="AU1732" s="19"/>
      <c r="AV1732" s="19"/>
      <c r="AW1732" s="19"/>
      <c r="AX1732" s="19"/>
      <c r="AY1732" s="19"/>
      <c r="AZ1732" s="19"/>
      <c r="BA1732" s="19"/>
      <c r="BB1732" s="19"/>
      <c r="BC1732" s="19"/>
      <c r="BD1732" s="19"/>
      <c r="BE1732" s="19"/>
      <c r="BF1732" s="19"/>
      <c r="BG1732" s="19"/>
      <c r="BH1732" s="19"/>
      <c r="BI1732" s="19"/>
      <c r="BJ1732" s="19"/>
      <c r="BK1732" s="19"/>
      <c r="BL1732" s="19"/>
      <c r="BM1732" s="19"/>
      <c r="BN1732" s="19"/>
      <c r="BO1732" s="19"/>
      <c r="BP1732" s="19"/>
      <c r="BQ1732" s="19"/>
      <c r="BR1732" s="19"/>
      <c r="BS1732" s="19"/>
      <c r="BT1732" s="19"/>
      <c r="BU1732" s="19"/>
      <c r="BV1732" s="19"/>
      <c r="BW1732" s="19"/>
      <c r="BX1732" s="19"/>
      <c r="BY1732" s="19"/>
      <c r="BZ1732" s="19"/>
    </row>
    <row r="1733" hidden="1">
      <c r="A1733" s="20" t="s">
        <v>7</v>
      </c>
      <c r="B1733" s="20" t="s">
        <v>38</v>
      </c>
      <c r="C1733" s="21">
        <v>705.0</v>
      </c>
      <c r="D1733" s="22">
        <v>44444.0</v>
      </c>
      <c r="E1733" s="23">
        <v>44506.0</v>
      </c>
      <c r="F1733" s="20" t="s">
        <v>75</v>
      </c>
      <c r="G1733" s="20" t="s">
        <v>24</v>
      </c>
      <c r="H1733" s="24">
        <v>2.0</v>
      </c>
      <c r="I1733" s="25">
        <v>62.0</v>
      </c>
      <c r="J1733" s="26" t="s">
        <v>30</v>
      </c>
      <c r="K1733" s="27">
        <v>1.0</v>
      </c>
      <c r="L1733" s="28" t="s">
        <v>31</v>
      </c>
      <c r="M1733" s="28">
        <v>4166.7</v>
      </c>
      <c r="N1733" s="29"/>
      <c r="O1733" s="30">
        <v>44548.0</v>
      </c>
      <c r="P1733" s="26" t="s">
        <v>1052</v>
      </c>
      <c r="Q1733" s="19"/>
      <c r="R1733" s="19"/>
      <c r="S1733" s="19"/>
      <c r="T1733" s="19"/>
      <c r="U1733" s="19"/>
      <c r="V1733" s="19"/>
      <c r="W1733" s="19"/>
      <c r="X1733" s="19"/>
      <c r="Y1733" s="19"/>
      <c r="Z1733" s="19"/>
      <c r="AA1733" s="19"/>
      <c r="AB1733" s="19"/>
      <c r="AC1733" s="19"/>
      <c r="AD1733" s="19"/>
      <c r="AE1733" s="19"/>
      <c r="AF1733" s="19"/>
      <c r="AG1733" s="19"/>
      <c r="AH1733" s="19"/>
      <c r="AI1733" s="19"/>
      <c r="AJ1733" s="19"/>
      <c r="AK1733" s="19"/>
      <c r="AL1733" s="19"/>
      <c r="AM1733" s="19"/>
      <c r="AN1733" s="19"/>
      <c r="AO1733" s="19"/>
      <c r="AP1733" s="19"/>
      <c r="AQ1733" s="19"/>
      <c r="AR1733" s="19"/>
      <c r="AS1733" s="19"/>
      <c r="AT1733" s="19"/>
      <c r="AU1733" s="19"/>
      <c r="AV1733" s="19"/>
      <c r="AW1733" s="19"/>
      <c r="AX1733" s="19"/>
      <c r="AY1733" s="19"/>
      <c r="AZ1733" s="19"/>
      <c r="BA1733" s="19"/>
      <c r="BB1733" s="19"/>
      <c r="BC1733" s="19"/>
      <c r="BD1733" s="19"/>
      <c r="BE1733" s="19"/>
      <c r="BF1733" s="19"/>
      <c r="BG1733" s="19"/>
      <c r="BH1733" s="19"/>
      <c r="BI1733" s="19"/>
      <c r="BJ1733" s="19"/>
      <c r="BK1733" s="19"/>
      <c r="BL1733" s="19"/>
      <c r="BM1733" s="19"/>
      <c r="BN1733" s="19"/>
      <c r="BO1733" s="19"/>
      <c r="BP1733" s="19"/>
      <c r="BQ1733" s="19"/>
      <c r="BR1733" s="19"/>
      <c r="BS1733" s="19"/>
      <c r="BT1733" s="19"/>
      <c r="BU1733" s="19"/>
      <c r="BV1733" s="19"/>
      <c r="BW1733" s="19"/>
      <c r="BX1733" s="19"/>
      <c r="BY1733" s="19"/>
      <c r="BZ1733" s="19"/>
    </row>
    <row r="1734" hidden="1">
      <c r="A1734" s="20" t="s">
        <v>7</v>
      </c>
      <c r="B1734" s="20" t="s">
        <v>38</v>
      </c>
      <c r="C1734" s="21">
        <v>706.0</v>
      </c>
      <c r="D1734" s="22">
        <v>44444.0</v>
      </c>
      <c r="E1734" s="23">
        <v>44506.0</v>
      </c>
      <c r="F1734" s="20" t="s">
        <v>75</v>
      </c>
      <c r="G1734" s="20" t="s">
        <v>24</v>
      </c>
      <c r="H1734" s="24">
        <v>2.0</v>
      </c>
      <c r="I1734" s="25">
        <v>62.0</v>
      </c>
      <c r="J1734" s="26" t="s">
        <v>30</v>
      </c>
      <c r="K1734" s="27">
        <v>1.0</v>
      </c>
      <c r="L1734" s="28" t="s">
        <v>31</v>
      </c>
      <c r="M1734" s="28">
        <v>20833.33</v>
      </c>
      <c r="N1734" s="29"/>
      <c r="O1734" s="30">
        <v>44548.0</v>
      </c>
      <c r="P1734" s="26" t="s">
        <v>1052</v>
      </c>
      <c r="Q1734" s="19"/>
      <c r="R1734" s="19"/>
      <c r="S1734" s="19"/>
      <c r="T1734" s="19"/>
      <c r="U1734" s="19"/>
      <c r="V1734" s="19"/>
      <c r="W1734" s="19"/>
      <c r="X1734" s="19"/>
      <c r="Y1734" s="19"/>
      <c r="Z1734" s="19"/>
      <c r="AA1734" s="19"/>
      <c r="AB1734" s="19"/>
      <c r="AC1734" s="19"/>
      <c r="AD1734" s="19"/>
      <c r="AE1734" s="19"/>
      <c r="AF1734" s="19"/>
      <c r="AG1734" s="19"/>
      <c r="AH1734" s="19"/>
      <c r="AI1734" s="19"/>
      <c r="AJ1734" s="19"/>
      <c r="AK1734" s="19"/>
      <c r="AL1734" s="19"/>
      <c r="AM1734" s="19"/>
      <c r="AN1734" s="19"/>
      <c r="AO1734" s="19"/>
      <c r="AP1734" s="19"/>
      <c r="AQ1734" s="19"/>
      <c r="AR1734" s="19"/>
      <c r="AS1734" s="19"/>
      <c r="AT1734" s="19"/>
      <c r="AU1734" s="19"/>
      <c r="AV1734" s="19"/>
      <c r="AW1734" s="19"/>
      <c r="AX1734" s="19"/>
      <c r="AY1734" s="19"/>
      <c r="AZ1734" s="19"/>
      <c r="BA1734" s="19"/>
      <c r="BB1734" s="19"/>
      <c r="BC1734" s="19"/>
      <c r="BD1734" s="19"/>
      <c r="BE1734" s="19"/>
      <c r="BF1734" s="19"/>
      <c r="BG1734" s="19"/>
      <c r="BH1734" s="19"/>
      <c r="BI1734" s="19"/>
      <c r="BJ1734" s="19"/>
      <c r="BK1734" s="19"/>
      <c r="BL1734" s="19"/>
      <c r="BM1734" s="19"/>
      <c r="BN1734" s="19"/>
      <c r="BO1734" s="19"/>
      <c r="BP1734" s="19"/>
      <c r="BQ1734" s="19"/>
      <c r="BR1734" s="19"/>
      <c r="BS1734" s="19"/>
      <c r="BT1734" s="19"/>
      <c r="BU1734" s="19"/>
      <c r="BV1734" s="19"/>
      <c r="BW1734" s="19"/>
      <c r="BX1734" s="19"/>
      <c r="BY1734" s="19"/>
      <c r="BZ1734" s="19"/>
    </row>
    <row r="1735" hidden="1">
      <c r="A1735" s="20" t="s">
        <v>7</v>
      </c>
      <c r="B1735" s="20" t="s">
        <v>33</v>
      </c>
      <c r="C1735" s="21">
        <v>1048.0</v>
      </c>
      <c r="D1735" s="22">
        <v>44430.0</v>
      </c>
      <c r="E1735" s="23">
        <v>44508.0</v>
      </c>
      <c r="F1735" s="20" t="s">
        <v>75</v>
      </c>
      <c r="G1735" s="20" t="s">
        <v>24</v>
      </c>
      <c r="H1735" s="24">
        <v>2.0</v>
      </c>
      <c r="I1735" s="25">
        <v>78.0</v>
      </c>
      <c r="J1735" s="26" t="s">
        <v>34</v>
      </c>
      <c r="K1735" s="27">
        <v>0.0</v>
      </c>
      <c r="L1735" s="28" t="s">
        <v>35</v>
      </c>
      <c r="M1735" s="28">
        <v>150000.0</v>
      </c>
      <c r="N1735" s="29"/>
      <c r="O1735" s="30">
        <v>44508.0</v>
      </c>
      <c r="P1735" s="34" t="s">
        <v>1053</v>
      </c>
      <c r="Q1735" s="19"/>
      <c r="R1735" s="19"/>
      <c r="S1735" s="19"/>
      <c r="T1735" s="19"/>
      <c r="U1735" s="19"/>
      <c r="V1735" s="19"/>
      <c r="W1735" s="19"/>
      <c r="X1735" s="19"/>
      <c r="Y1735" s="19"/>
      <c r="Z1735" s="19"/>
      <c r="AA1735" s="19"/>
      <c r="AB1735" s="19"/>
      <c r="AC1735" s="19"/>
      <c r="AD1735" s="19"/>
      <c r="AE1735" s="19"/>
      <c r="AF1735" s="19"/>
      <c r="AG1735" s="19"/>
      <c r="AH1735" s="19"/>
      <c r="AI1735" s="19"/>
      <c r="AJ1735" s="19"/>
      <c r="AK1735" s="19"/>
      <c r="AL1735" s="19"/>
      <c r="AM1735" s="19"/>
      <c r="AN1735" s="19"/>
      <c r="AO1735" s="19"/>
      <c r="AP1735" s="19"/>
      <c r="AQ1735" s="19"/>
      <c r="AR1735" s="19"/>
      <c r="AS1735" s="19"/>
      <c r="AT1735" s="19"/>
      <c r="AU1735" s="19"/>
      <c r="AV1735" s="19"/>
      <c r="AW1735" s="19"/>
      <c r="AX1735" s="19"/>
      <c r="AY1735" s="19"/>
      <c r="AZ1735" s="19"/>
      <c r="BA1735" s="19"/>
      <c r="BB1735" s="19"/>
      <c r="BC1735" s="19"/>
      <c r="BD1735" s="19"/>
      <c r="BE1735" s="19"/>
      <c r="BF1735" s="19"/>
      <c r="BG1735" s="19"/>
      <c r="BH1735" s="19"/>
      <c r="BI1735" s="19"/>
      <c r="BJ1735" s="19"/>
      <c r="BK1735" s="19"/>
      <c r="BL1735" s="19"/>
      <c r="BM1735" s="19"/>
      <c r="BN1735" s="19"/>
      <c r="BO1735" s="19"/>
      <c r="BP1735" s="19"/>
      <c r="BQ1735" s="19"/>
      <c r="BR1735" s="19"/>
      <c r="BS1735" s="19"/>
      <c r="BT1735" s="19"/>
      <c r="BU1735" s="19"/>
      <c r="BV1735" s="19"/>
      <c r="BW1735" s="19"/>
      <c r="BX1735" s="19"/>
      <c r="BY1735" s="19"/>
      <c r="BZ1735" s="19"/>
    </row>
    <row r="1736" hidden="1">
      <c r="A1736" s="20" t="s">
        <v>7</v>
      </c>
      <c r="B1736" s="20" t="s">
        <v>33</v>
      </c>
      <c r="C1736" s="21">
        <v>991.0</v>
      </c>
      <c r="D1736" s="22">
        <v>44409.0</v>
      </c>
      <c r="E1736" s="23">
        <v>44508.0</v>
      </c>
      <c r="F1736" s="20" t="s">
        <v>75</v>
      </c>
      <c r="G1736" s="20" t="s">
        <v>24</v>
      </c>
      <c r="H1736" s="24">
        <v>2.0</v>
      </c>
      <c r="I1736" s="25">
        <v>235.0</v>
      </c>
      <c r="J1736" s="26" t="s">
        <v>39</v>
      </c>
      <c r="K1736" s="27">
        <v>0.25</v>
      </c>
      <c r="L1736" s="28" t="s">
        <v>26</v>
      </c>
      <c r="M1736" s="28">
        <v>180000.0</v>
      </c>
      <c r="N1736" s="29"/>
      <c r="O1736" s="30">
        <v>44449.0</v>
      </c>
      <c r="P1736" s="34" t="s">
        <v>1054</v>
      </c>
      <c r="Q1736" s="19"/>
      <c r="R1736" s="19"/>
      <c r="S1736" s="19"/>
      <c r="T1736" s="19"/>
      <c r="U1736" s="19"/>
      <c r="V1736" s="19"/>
      <c r="W1736" s="19"/>
      <c r="X1736" s="19"/>
      <c r="Y1736" s="19"/>
      <c r="Z1736" s="19"/>
      <c r="AA1736" s="19"/>
      <c r="AB1736" s="19"/>
      <c r="AC1736" s="19"/>
      <c r="AD1736" s="19"/>
      <c r="AE1736" s="19"/>
      <c r="AF1736" s="19"/>
      <c r="AG1736" s="19"/>
      <c r="AH1736" s="19"/>
      <c r="AI1736" s="19"/>
      <c r="AJ1736" s="19"/>
      <c r="AK1736" s="19"/>
      <c r="AL1736" s="19"/>
      <c r="AM1736" s="19"/>
      <c r="AN1736" s="19"/>
      <c r="AO1736" s="19"/>
      <c r="AP1736" s="19"/>
      <c r="AQ1736" s="19"/>
      <c r="AR1736" s="19"/>
      <c r="AS1736" s="19"/>
      <c r="AT1736" s="19"/>
      <c r="AU1736" s="19"/>
      <c r="AV1736" s="19"/>
      <c r="AW1736" s="19"/>
      <c r="AX1736" s="19"/>
      <c r="AY1736" s="19"/>
      <c r="AZ1736" s="19"/>
      <c r="BA1736" s="19"/>
      <c r="BB1736" s="19"/>
      <c r="BC1736" s="19"/>
      <c r="BD1736" s="19"/>
      <c r="BE1736" s="19"/>
      <c r="BF1736" s="19"/>
      <c r="BG1736" s="19"/>
      <c r="BH1736" s="19"/>
      <c r="BI1736" s="19"/>
      <c r="BJ1736" s="19"/>
      <c r="BK1736" s="19"/>
      <c r="BL1736" s="19"/>
      <c r="BM1736" s="19"/>
      <c r="BN1736" s="19"/>
      <c r="BO1736" s="19"/>
      <c r="BP1736" s="19"/>
      <c r="BQ1736" s="19"/>
      <c r="BR1736" s="19"/>
      <c r="BS1736" s="19"/>
      <c r="BT1736" s="19"/>
      <c r="BU1736" s="19"/>
      <c r="BV1736" s="19"/>
      <c r="BW1736" s="19"/>
      <c r="BX1736" s="19"/>
      <c r="BY1736" s="19"/>
      <c r="BZ1736" s="19"/>
    </row>
    <row r="1737" hidden="1">
      <c r="A1737" s="20" t="s">
        <v>5</v>
      </c>
      <c r="B1737" s="20" t="s">
        <v>22</v>
      </c>
      <c r="C1737" s="21">
        <v>1487.0</v>
      </c>
      <c r="D1737" s="22">
        <v>44501.0</v>
      </c>
      <c r="E1737" s="23">
        <v>44511.0</v>
      </c>
      <c r="F1737" s="20" t="s">
        <v>75</v>
      </c>
      <c r="G1737" s="20" t="s">
        <v>24</v>
      </c>
      <c r="H1737" s="24">
        <v>2.0</v>
      </c>
      <c r="I1737" s="25">
        <v>10.0</v>
      </c>
      <c r="J1737" s="26" t="s">
        <v>34</v>
      </c>
      <c r="K1737" s="27">
        <v>0.0</v>
      </c>
      <c r="L1737" s="28" t="s">
        <v>35</v>
      </c>
      <c r="M1737" s="28">
        <v>25000.0</v>
      </c>
      <c r="N1737" s="29"/>
      <c r="O1737" s="30">
        <v>44511.0</v>
      </c>
      <c r="P1737" s="36" t="s">
        <v>1055</v>
      </c>
      <c r="Q1737" s="19"/>
      <c r="R1737" s="19"/>
      <c r="S1737" s="19"/>
      <c r="T1737" s="19"/>
      <c r="U1737" s="19"/>
      <c r="V1737" s="19"/>
      <c r="W1737" s="19"/>
      <c r="X1737" s="19"/>
      <c r="Y1737" s="19"/>
      <c r="Z1737" s="19"/>
      <c r="AA1737" s="19"/>
      <c r="AB1737" s="19"/>
      <c r="AC1737" s="19"/>
      <c r="AD1737" s="19"/>
      <c r="AE1737" s="19"/>
      <c r="AF1737" s="19"/>
      <c r="AG1737" s="19"/>
      <c r="AH1737" s="19"/>
      <c r="AI1737" s="19"/>
      <c r="AJ1737" s="19"/>
      <c r="AK1737" s="19"/>
      <c r="AL1737" s="19"/>
      <c r="AM1737" s="19"/>
      <c r="AN1737" s="19"/>
      <c r="AO1737" s="19"/>
      <c r="AP1737" s="19"/>
      <c r="AQ1737" s="19"/>
      <c r="AR1737" s="19"/>
      <c r="AS1737" s="19"/>
      <c r="AT1737" s="19"/>
      <c r="AU1737" s="19"/>
      <c r="AV1737" s="19"/>
      <c r="AW1737" s="19"/>
      <c r="AX1737" s="19"/>
      <c r="AY1737" s="19"/>
      <c r="AZ1737" s="19"/>
      <c r="BA1737" s="19"/>
      <c r="BB1737" s="19"/>
      <c r="BC1737" s="19"/>
      <c r="BD1737" s="19"/>
      <c r="BE1737" s="19"/>
      <c r="BF1737" s="19"/>
      <c r="BG1737" s="19"/>
      <c r="BH1737" s="19"/>
      <c r="BI1737" s="19"/>
      <c r="BJ1737" s="19"/>
      <c r="BK1737" s="19"/>
      <c r="BL1737" s="19"/>
      <c r="BM1737" s="19"/>
      <c r="BN1737" s="19"/>
      <c r="BO1737" s="19"/>
      <c r="BP1737" s="19"/>
      <c r="BQ1737" s="19"/>
      <c r="BR1737" s="19"/>
      <c r="BS1737" s="19"/>
      <c r="BT1737" s="19"/>
      <c r="BU1737" s="19"/>
      <c r="BV1737" s="19"/>
      <c r="BW1737" s="19"/>
      <c r="BX1737" s="19"/>
      <c r="BY1737" s="19"/>
      <c r="BZ1737" s="19"/>
    </row>
    <row r="1738" hidden="1">
      <c r="A1738" s="20" t="s">
        <v>5</v>
      </c>
      <c r="B1738" s="20" t="s">
        <v>33</v>
      </c>
      <c r="C1738" s="21">
        <v>1585.0</v>
      </c>
      <c r="D1738" s="22">
        <v>44484.0</v>
      </c>
      <c r="E1738" s="23">
        <v>44512.0</v>
      </c>
      <c r="F1738" s="20" t="s">
        <v>75</v>
      </c>
      <c r="G1738" s="20" t="s">
        <v>24</v>
      </c>
      <c r="H1738" s="24">
        <v>2.0</v>
      </c>
      <c r="I1738" s="25">
        <v>28.0</v>
      </c>
      <c r="J1738" s="26" t="s">
        <v>34</v>
      </c>
      <c r="K1738" s="27">
        <v>0.0</v>
      </c>
      <c r="L1738" s="28" t="s">
        <v>35</v>
      </c>
      <c r="M1738" s="28">
        <v>20000.0</v>
      </c>
      <c r="N1738" s="33"/>
      <c r="O1738" s="33"/>
      <c r="P1738" s="26" t="s">
        <v>1056</v>
      </c>
      <c r="Q1738" s="19"/>
      <c r="R1738" s="19"/>
      <c r="S1738" s="19"/>
      <c r="T1738" s="19"/>
      <c r="U1738" s="19"/>
      <c r="V1738" s="19"/>
      <c r="W1738" s="19"/>
      <c r="X1738" s="19"/>
      <c r="Y1738" s="19"/>
      <c r="Z1738" s="19"/>
      <c r="AA1738" s="19"/>
      <c r="AB1738" s="19"/>
      <c r="AC1738" s="19"/>
      <c r="AD1738" s="19"/>
      <c r="AE1738" s="19"/>
      <c r="AF1738" s="19"/>
      <c r="AG1738" s="19"/>
      <c r="AH1738" s="19"/>
      <c r="AI1738" s="19"/>
      <c r="AJ1738" s="19"/>
      <c r="AK1738" s="19"/>
      <c r="AL1738" s="19"/>
      <c r="AM1738" s="19"/>
      <c r="AN1738" s="19"/>
      <c r="AO1738" s="19"/>
      <c r="AP1738" s="19"/>
      <c r="AQ1738" s="19"/>
      <c r="AR1738" s="19"/>
      <c r="AS1738" s="19"/>
      <c r="AT1738" s="19"/>
      <c r="AU1738" s="19"/>
      <c r="AV1738" s="19"/>
      <c r="AW1738" s="19"/>
      <c r="AX1738" s="19"/>
      <c r="AY1738" s="19"/>
      <c r="AZ1738" s="19"/>
      <c r="BA1738" s="19"/>
      <c r="BB1738" s="19"/>
      <c r="BC1738" s="19"/>
      <c r="BD1738" s="19"/>
      <c r="BE1738" s="19"/>
      <c r="BF1738" s="19"/>
      <c r="BG1738" s="19"/>
      <c r="BH1738" s="19"/>
      <c r="BI1738" s="19"/>
      <c r="BJ1738" s="19"/>
      <c r="BK1738" s="19"/>
      <c r="BL1738" s="19"/>
      <c r="BM1738" s="19"/>
      <c r="BN1738" s="19"/>
      <c r="BO1738" s="19"/>
      <c r="BP1738" s="19"/>
      <c r="BQ1738" s="19"/>
      <c r="BR1738" s="19"/>
      <c r="BS1738" s="19"/>
      <c r="BT1738" s="19"/>
      <c r="BU1738" s="19"/>
      <c r="BV1738" s="19"/>
      <c r="BW1738" s="19"/>
      <c r="BX1738" s="19"/>
      <c r="BY1738" s="19"/>
      <c r="BZ1738" s="19"/>
    </row>
    <row r="1739" hidden="1">
      <c r="A1739" s="20" t="s">
        <v>5</v>
      </c>
      <c r="B1739" s="20" t="s">
        <v>22</v>
      </c>
      <c r="C1739" s="21">
        <v>634.0</v>
      </c>
      <c r="D1739" s="22">
        <v>44445.0</v>
      </c>
      <c r="E1739" s="23">
        <v>44514.0</v>
      </c>
      <c r="F1739" s="20" t="s">
        <v>75</v>
      </c>
      <c r="G1739" s="20" t="s">
        <v>24</v>
      </c>
      <c r="H1739" s="24">
        <v>2.0</v>
      </c>
      <c r="I1739" s="25">
        <v>69.0</v>
      </c>
      <c r="J1739" s="26" t="s">
        <v>34</v>
      </c>
      <c r="K1739" s="27">
        <v>0.0</v>
      </c>
      <c r="L1739" s="28" t="s">
        <v>35</v>
      </c>
      <c r="M1739" s="28">
        <v>35000.0</v>
      </c>
      <c r="N1739" s="29"/>
      <c r="O1739" s="30">
        <v>44513.0</v>
      </c>
      <c r="P1739" s="26" t="s">
        <v>1057</v>
      </c>
      <c r="Q1739" s="19"/>
      <c r="R1739" s="19"/>
      <c r="S1739" s="19"/>
      <c r="T1739" s="19"/>
      <c r="U1739" s="19"/>
      <c r="V1739" s="19"/>
      <c r="W1739" s="19"/>
      <c r="X1739" s="19"/>
      <c r="Y1739" s="19"/>
      <c r="Z1739" s="19"/>
      <c r="AA1739" s="19"/>
      <c r="AB1739" s="19"/>
      <c r="AC1739" s="19"/>
      <c r="AD1739" s="19"/>
      <c r="AE1739" s="19"/>
      <c r="AF1739" s="19"/>
      <c r="AG1739" s="19"/>
      <c r="AH1739" s="19"/>
      <c r="AI1739" s="19"/>
      <c r="AJ1739" s="19"/>
      <c r="AK1739" s="19"/>
      <c r="AL1739" s="19"/>
      <c r="AM1739" s="19"/>
      <c r="AN1739" s="19"/>
      <c r="AO1739" s="19"/>
      <c r="AP1739" s="19"/>
      <c r="AQ1739" s="19"/>
      <c r="AR1739" s="19"/>
      <c r="AS1739" s="19"/>
      <c r="AT1739" s="19"/>
      <c r="AU1739" s="19"/>
      <c r="AV1739" s="19"/>
      <c r="AW1739" s="19"/>
      <c r="AX1739" s="19"/>
      <c r="AY1739" s="19"/>
      <c r="AZ1739" s="19"/>
      <c r="BA1739" s="19"/>
      <c r="BB1739" s="19"/>
      <c r="BC1739" s="19"/>
      <c r="BD1739" s="19"/>
      <c r="BE1739" s="19"/>
      <c r="BF1739" s="19"/>
      <c r="BG1739" s="19"/>
      <c r="BH1739" s="19"/>
      <c r="BI1739" s="19"/>
      <c r="BJ1739" s="19"/>
      <c r="BK1739" s="19"/>
      <c r="BL1739" s="19"/>
      <c r="BM1739" s="19"/>
      <c r="BN1739" s="19"/>
      <c r="BO1739" s="19"/>
      <c r="BP1739" s="19"/>
      <c r="BQ1739" s="19"/>
      <c r="BR1739" s="19"/>
      <c r="BS1739" s="19"/>
      <c r="BT1739" s="19"/>
      <c r="BU1739" s="19"/>
      <c r="BV1739" s="19"/>
      <c r="BW1739" s="19"/>
      <c r="BX1739" s="19"/>
      <c r="BY1739" s="19"/>
      <c r="BZ1739" s="19"/>
    </row>
    <row r="1740" hidden="1">
      <c r="A1740" s="20" t="s">
        <v>6</v>
      </c>
      <c r="B1740" s="20" t="s">
        <v>38</v>
      </c>
      <c r="C1740" s="21">
        <v>1282.0</v>
      </c>
      <c r="D1740" s="22">
        <v>44471.0</v>
      </c>
      <c r="E1740" s="23">
        <v>44515.0</v>
      </c>
      <c r="F1740" s="20" t="s">
        <v>75</v>
      </c>
      <c r="G1740" s="20" t="s">
        <v>24</v>
      </c>
      <c r="H1740" s="24">
        <v>2.0</v>
      </c>
      <c r="I1740" s="25">
        <v>44.0</v>
      </c>
      <c r="J1740" s="26" t="s">
        <v>30</v>
      </c>
      <c r="K1740" s="27">
        <v>1.0</v>
      </c>
      <c r="L1740" s="28" t="s">
        <v>31</v>
      </c>
      <c r="M1740" s="28">
        <v>365000.0</v>
      </c>
      <c r="N1740" s="33"/>
      <c r="O1740" s="33"/>
      <c r="P1740" s="34" t="s">
        <v>1058</v>
      </c>
      <c r="Q1740" s="19"/>
      <c r="R1740" s="19"/>
      <c r="S1740" s="19"/>
      <c r="T1740" s="19"/>
      <c r="U1740" s="19"/>
      <c r="V1740" s="19"/>
      <c r="W1740" s="19"/>
      <c r="X1740" s="19"/>
      <c r="Y1740" s="19"/>
      <c r="Z1740" s="19"/>
      <c r="AA1740" s="19"/>
      <c r="AB1740" s="19"/>
      <c r="AC1740" s="19"/>
      <c r="AD1740" s="19"/>
      <c r="AE1740" s="19"/>
      <c r="AF1740" s="19"/>
      <c r="AG1740" s="19"/>
      <c r="AH1740" s="19"/>
      <c r="AI1740" s="19"/>
      <c r="AJ1740" s="19"/>
      <c r="AK1740" s="19"/>
      <c r="AL1740" s="19"/>
      <c r="AM1740" s="19"/>
      <c r="AN1740" s="19"/>
      <c r="AO1740" s="19"/>
      <c r="AP1740" s="19"/>
      <c r="AQ1740" s="19"/>
      <c r="AR1740" s="19"/>
      <c r="AS1740" s="19"/>
      <c r="AT1740" s="19"/>
      <c r="AU1740" s="19"/>
      <c r="AV1740" s="19"/>
      <c r="AW1740" s="19"/>
      <c r="AX1740" s="19"/>
      <c r="AY1740" s="19"/>
      <c r="AZ1740" s="19"/>
      <c r="BA1740" s="19"/>
      <c r="BB1740" s="19"/>
      <c r="BC1740" s="19"/>
      <c r="BD1740" s="19"/>
      <c r="BE1740" s="19"/>
      <c r="BF1740" s="19"/>
      <c r="BG1740" s="19"/>
      <c r="BH1740" s="19"/>
      <c r="BI1740" s="19"/>
      <c r="BJ1740" s="19"/>
      <c r="BK1740" s="19"/>
      <c r="BL1740" s="19"/>
      <c r="BM1740" s="19"/>
      <c r="BN1740" s="19"/>
      <c r="BO1740" s="19"/>
      <c r="BP1740" s="19"/>
      <c r="BQ1740" s="19"/>
      <c r="BR1740" s="19"/>
      <c r="BS1740" s="19"/>
      <c r="BT1740" s="19"/>
      <c r="BU1740" s="19"/>
      <c r="BV1740" s="19"/>
      <c r="BW1740" s="19"/>
      <c r="BX1740" s="19"/>
      <c r="BY1740" s="19"/>
      <c r="BZ1740" s="19"/>
    </row>
    <row r="1741">
      <c r="A1741" s="20" t="s">
        <v>7</v>
      </c>
      <c r="B1741" s="20" t="s">
        <v>33</v>
      </c>
      <c r="C1741" s="21">
        <v>927.0</v>
      </c>
      <c r="D1741" s="22">
        <v>43874.0</v>
      </c>
      <c r="E1741" s="23">
        <v>43889.0</v>
      </c>
      <c r="F1741" s="20" t="s">
        <v>65</v>
      </c>
      <c r="G1741" s="20" t="s">
        <v>29</v>
      </c>
      <c r="H1741" s="24">
        <v>1.0</v>
      </c>
      <c r="I1741" s="25">
        <v>15.0</v>
      </c>
      <c r="J1741" s="26" t="s">
        <v>34</v>
      </c>
      <c r="K1741" s="27">
        <v>0.0</v>
      </c>
      <c r="L1741" s="28" t="s">
        <v>35</v>
      </c>
      <c r="M1741" s="28">
        <v>15000.0</v>
      </c>
      <c r="N1741" s="29"/>
      <c r="O1741" s="30">
        <v>43874.0</v>
      </c>
      <c r="P1741" s="26" t="s">
        <v>1059</v>
      </c>
      <c r="Q1741" s="19"/>
      <c r="R1741" s="19"/>
      <c r="S1741" s="19"/>
      <c r="T1741" s="31">
        <f>IF(ROUNDUP(MONTH(E1741)/3,0)-1=0,4,ROUNDUP(MONTH(E1741)/3,0)-1)</f>
        <v>4</v>
      </c>
      <c r="U1741" s="19"/>
      <c r="V1741" s="19"/>
      <c r="W1741" s="19"/>
      <c r="X1741" s="19"/>
      <c r="Y1741" s="19"/>
      <c r="Z1741" s="19"/>
      <c r="AA1741" s="19"/>
      <c r="AB1741" s="19"/>
      <c r="AC1741" s="19"/>
      <c r="AD1741" s="19"/>
      <c r="AE1741" s="19"/>
      <c r="AF1741" s="19"/>
      <c r="AG1741" s="19"/>
      <c r="AH1741" s="19"/>
      <c r="AI1741" s="19"/>
      <c r="AJ1741" s="19"/>
      <c r="AK1741" s="19"/>
      <c r="AL1741" s="19"/>
      <c r="AM1741" s="19"/>
      <c r="AN1741" s="19"/>
      <c r="AO1741" s="19"/>
      <c r="AP1741" s="19"/>
      <c r="AQ1741" s="19"/>
      <c r="AR1741" s="19"/>
      <c r="AS1741" s="19"/>
      <c r="AT1741" s="19"/>
      <c r="AU1741" s="19"/>
      <c r="AV1741" s="19"/>
      <c r="AW1741" s="19"/>
      <c r="AX1741" s="19"/>
      <c r="AY1741" s="19"/>
      <c r="AZ1741" s="19"/>
      <c r="BA1741" s="19"/>
      <c r="BB1741" s="19"/>
      <c r="BC1741" s="19"/>
      <c r="BD1741" s="19"/>
      <c r="BE1741" s="19"/>
      <c r="BF1741" s="19"/>
      <c r="BG1741" s="19"/>
      <c r="BH1741" s="19"/>
      <c r="BI1741" s="19"/>
      <c r="BJ1741" s="19"/>
      <c r="BK1741" s="19"/>
      <c r="BL1741" s="19"/>
      <c r="BM1741" s="19"/>
      <c r="BN1741" s="19"/>
      <c r="BO1741" s="19"/>
      <c r="BP1741" s="19"/>
      <c r="BQ1741" s="19"/>
      <c r="BR1741" s="19"/>
      <c r="BS1741" s="19"/>
      <c r="BT1741" s="19"/>
      <c r="BU1741" s="19"/>
      <c r="BV1741" s="19"/>
      <c r="BW1741" s="19"/>
      <c r="BX1741" s="19"/>
      <c r="BY1741" s="19"/>
      <c r="BZ1741" s="19"/>
    </row>
    <row r="1742" hidden="1">
      <c r="A1742" s="20" t="s">
        <v>5</v>
      </c>
      <c r="B1742" s="20" t="s">
        <v>33</v>
      </c>
      <c r="C1742" s="21">
        <v>344.0</v>
      </c>
      <c r="D1742" s="22">
        <v>44477.0</v>
      </c>
      <c r="E1742" s="23">
        <v>44518.0</v>
      </c>
      <c r="F1742" s="20" t="s">
        <v>75</v>
      </c>
      <c r="G1742" s="20" t="s">
        <v>24</v>
      </c>
      <c r="H1742" s="24">
        <v>2.0</v>
      </c>
      <c r="I1742" s="25">
        <v>41.0</v>
      </c>
      <c r="J1742" s="26" t="s">
        <v>34</v>
      </c>
      <c r="K1742" s="27">
        <v>0.0</v>
      </c>
      <c r="L1742" s="28" t="s">
        <v>35</v>
      </c>
      <c r="M1742" s="28">
        <v>12500.0</v>
      </c>
      <c r="N1742" s="29"/>
      <c r="O1742" s="30">
        <v>44518.0</v>
      </c>
      <c r="P1742" s="34" t="s">
        <v>1060</v>
      </c>
      <c r="Q1742" s="19"/>
      <c r="R1742" s="19"/>
      <c r="S1742" s="19"/>
      <c r="T1742" s="19"/>
      <c r="U1742" s="19"/>
      <c r="V1742" s="19"/>
      <c r="W1742" s="19"/>
      <c r="X1742" s="19"/>
      <c r="Y1742" s="19"/>
      <c r="Z1742" s="19"/>
      <c r="AA1742" s="19"/>
      <c r="AB1742" s="19"/>
      <c r="AC1742" s="19"/>
      <c r="AD1742" s="19"/>
      <c r="AE1742" s="19"/>
      <c r="AF1742" s="19"/>
      <c r="AG1742" s="19"/>
      <c r="AH1742" s="19"/>
      <c r="AI1742" s="19"/>
      <c r="AJ1742" s="19"/>
      <c r="AK1742" s="19"/>
      <c r="AL1742" s="19"/>
      <c r="AM1742" s="19"/>
      <c r="AN1742" s="19"/>
      <c r="AO1742" s="19"/>
      <c r="AP1742" s="19"/>
      <c r="AQ1742" s="19"/>
      <c r="AR1742" s="19"/>
      <c r="AS1742" s="19"/>
      <c r="AT1742" s="19"/>
      <c r="AU1742" s="19"/>
      <c r="AV1742" s="19"/>
      <c r="AW1742" s="19"/>
      <c r="AX1742" s="19"/>
      <c r="AY1742" s="19"/>
      <c r="AZ1742" s="19"/>
      <c r="BA1742" s="19"/>
      <c r="BB1742" s="19"/>
      <c r="BC1742" s="19"/>
      <c r="BD1742" s="19"/>
      <c r="BE1742" s="19"/>
      <c r="BF1742" s="19"/>
      <c r="BG1742" s="19"/>
      <c r="BH1742" s="19"/>
      <c r="BI1742" s="19"/>
      <c r="BJ1742" s="19"/>
      <c r="BK1742" s="19"/>
      <c r="BL1742" s="19"/>
      <c r="BM1742" s="19"/>
      <c r="BN1742" s="19"/>
      <c r="BO1742" s="19"/>
      <c r="BP1742" s="19"/>
      <c r="BQ1742" s="19"/>
      <c r="BR1742" s="19"/>
      <c r="BS1742" s="19"/>
      <c r="BT1742" s="19"/>
      <c r="BU1742" s="19"/>
      <c r="BV1742" s="19"/>
      <c r="BW1742" s="19"/>
      <c r="BX1742" s="19"/>
      <c r="BY1742" s="19"/>
      <c r="BZ1742" s="19"/>
    </row>
    <row r="1743" hidden="1">
      <c r="A1743" s="20" t="s">
        <v>6</v>
      </c>
      <c r="B1743" s="20" t="s">
        <v>51</v>
      </c>
      <c r="C1743" s="21">
        <v>391.0</v>
      </c>
      <c r="D1743" s="22">
        <v>44392.0</v>
      </c>
      <c r="E1743" s="23">
        <v>44518.0</v>
      </c>
      <c r="F1743" s="20" t="s">
        <v>75</v>
      </c>
      <c r="G1743" s="20" t="s">
        <v>24</v>
      </c>
      <c r="H1743" s="24">
        <v>2.0</v>
      </c>
      <c r="I1743" s="25">
        <v>126.0</v>
      </c>
      <c r="J1743" s="26" t="s">
        <v>34</v>
      </c>
      <c r="K1743" s="27">
        <v>0.0</v>
      </c>
      <c r="L1743" s="28" t="s">
        <v>35</v>
      </c>
      <c r="M1743" s="28">
        <v>150000.0</v>
      </c>
      <c r="N1743" s="33"/>
      <c r="O1743" s="33"/>
      <c r="P1743" s="26" t="s">
        <v>1061</v>
      </c>
      <c r="Q1743" s="19"/>
      <c r="R1743" s="19"/>
      <c r="S1743" s="19"/>
      <c r="T1743" s="19"/>
      <c r="U1743" s="19"/>
      <c r="V1743" s="19"/>
      <c r="W1743" s="19"/>
      <c r="X1743" s="19"/>
      <c r="Y1743" s="19"/>
      <c r="Z1743" s="19"/>
      <c r="AA1743" s="19"/>
      <c r="AB1743" s="19"/>
      <c r="AC1743" s="19"/>
      <c r="AD1743" s="19"/>
      <c r="AE1743" s="19"/>
      <c r="AF1743" s="19"/>
      <c r="AG1743" s="19"/>
      <c r="AH1743" s="19"/>
      <c r="AI1743" s="19"/>
      <c r="AJ1743" s="19"/>
      <c r="AK1743" s="19"/>
      <c r="AL1743" s="19"/>
      <c r="AM1743" s="19"/>
      <c r="AN1743" s="19"/>
      <c r="AO1743" s="19"/>
      <c r="AP1743" s="19"/>
      <c r="AQ1743" s="19"/>
      <c r="AR1743" s="19"/>
      <c r="AS1743" s="19"/>
      <c r="AT1743" s="19"/>
      <c r="AU1743" s="19"/>
      <c r="AV1743" s="19"/>
      <c r="AW1743" s="19"/>
      <c r="AX1743" s="19"/>
      <c r="AY1743" s="19"/>
      <c r="AZ1743" s="19"/>
      <c r="BA1743" s="19"/>
      <c r="BB1743" s="19"/>
      <c r="BC1743" s="19"/>
      <c r="BD1743" s="19"/>
      <c r="BE1743" s="19"/>
      <c r="BF1743" s="19"/>
      <c r="BG1743" s="19"/>
      <c r="BH1743" s="19"/>
      <c r="BI1743" s="19"/>
      <c r="BJ1743" s="19"/>
      <c r="BK1743" s="19"/>
      <c r="BL1743" s="19"/>
      <c r="BM1743" s="19"/>
      <c r="BN1743" s="19"/>
      <c r="BO1743" s="19"/>
      <c r="BP1743" s="19"/>
      <c r="BQ1743" s="19"/>
      <c r="BR1743" s="19"/>
      <c r="BS1743" s="19"/>
      <c r="BT1743" s="19"/>
      <c r="BU1743" s="19"/>
      <c r="BV1743" s="19"/>
      <c r="BW1743" s="19"/>
      <c r="BX1743" s="19"/>
      <c r="BY1743" s="19"/>
      <c r="BZ1743" s="19"/>
    </row>
    <row r="1744" hidden="1">
      <c r="A1744" s="20" t="s">
        <v>6</v>
      </c>
      <c r="B1744" s="20" t="s">
        <v>51</v>
      </c>
      <c r="C1744" s="21">
        <v>392.0</v>
      </c>
      <c r="D1744" s="22">
        <v>44392.0</v>
      </c>
      <c r="E1744" s="23">
        <v>44518.0</v>
      </c>
      <c r="F1744" s="20" t="s">
        <v>75</v>
      </c>
      <c r="G1744" s="20" t="s">
        <v>24</v>
      </c>
      <c r="H1744" s="24">
        <v>2.0</v>
      </c>
      <c r="I1744" s="25">
        <v>126.0</v>
      </c>
      <c r="J1744" s="26" t="s">
        <v>34</v>
      </c>
      <c r="K1744" s="27">
        <v>0.0</v>
      </c>
      <c r="L1744" s="28" t="s">
        <v>35</v>
      </c>
      <c r="M1744" s="28">
        <v>220000.0</v>
      </c>
      <c r="N1744" s="33"/>
      <c r="O1744" s="33"/>
      <c r="P1744" s="26" t="s">
        <v>1061</v>
      </c>
      <c r="Q1744" s="19"/>
      <c r="R1744" s="19"/>
      <c r="S1744" s="19"/>
      <c r="T1744" s="19"/>
      <c r="U1744" s="19"/>
      <c r="V1744" s="19"/>
      <c r="W1744" s="19"/>
      <c r="X1744" s="19"/>
      <c r="Y1744" s="19"/>
      <c r="Z1744" s="19"/>
      <c r="AA1744" s="19"/>
      <c r="AB1744" s="19"/>
      <c r="AC1744" s="19"/>
      <c r="AD1744" s="19"/>
      <c r="AE1744" s="19"/>
      <c r="AF1744" s="19"/>
      <c r="AG1744" s="19"/>
      <c r="AH1744" s="19"/>
      <c r="AI1744" s="19"/>
      <c r="AJ1744" s="19"/>
      <c r="AK1744" s="19"/>
      <c r="AL1744" s="19"/>
      <c r="AM1744" s="19"/>
      <c r="AN1744" s="19"/>
      <c r="AO1744" s="19"/>
      <c r="AP1744" s="19"/>
      <c r="AQ1744" s="19"/>
      <c r="AR1744" s="19"/>
      <c r="AS1744" s="19"/>
      <c r="AT1744" s="19"/>
      <c r="AU1744" s="19"/>
      <c r="AV1744" s="19"/>
      <c r="AW1744" s="19"/>
      <c r="AX1744" s="19"/>
      <c r="AY1744" s="19"/>
      <c r="AZ1744" s="19"/>
      <c r="BA1744" s="19"/>
      <c r="BB1744" s="19"/>
      <c r="BC1744" s="19"/>
      <c r="BD1744" s="19"/>
      <c r="BE1744" s="19"/>
      <c r="BF1744" s="19"/>
      <c r="BG1744" s="19"/>
      <c r="BH1744" s="19"/>
      <c r="BI1744" s="19"/>
      <c r="BJ1744" s="19"/>
      <c r="BK1744" s="19"/>
      <c r="BL1744" s="19"/>
      <c r="BM1744" s="19"/>
      <c r="BN1744" s="19"/>
      <c r="BO1744" s="19"/>
      <c r="BP1744" s="19"/>
      <c r="BQ1744" s="19"/>
      <c r="BR1744" s="19"/>
      <c r="BS1744" s="19"/>
      <c r="BT1744" s="19"/>
      <c r="BU1744" s="19"/>
      <c r="BV1744" s="19"/>
      <c r="BW1744" s="19"/>
      <c r="BX1744" s="19"/>
      <c r="BY1744" s="19"/>
      <c r="BZ1744" s="19"/>
    </row>
    <row r="1745" hidden="1">
      <c r="A1745" s="20" t="s">
        <v>6</v>
      </c>
      <c r="B1745" s="20" t="s">
        <v>51</v>
      </c>
      <c r="C1745" s="21">
        <v>393.0</v>
      </c>
      <c r="D1745" s="22">
        <v>44392.0</v>
      </c>
      <c r="E1745" s="23">
        <v>44518.0</v>
      </c>
      <c r="F1745" s="20" t="s">
        <v>75</v>
      </c>
      <c r="G1745" s="20" t="s">
        <v>24</v>
      </c>
      <c r="H1745" s="24">
        <v>2.0</v>
      </c>
      <c r="I1745" s="25">
        <v>126.0</v>
      </c>
      <c r="J1745" s="26" t="s">
        <v>34</v>
      </c>
      <c r="K1745" s="27">
        <v>0.0</v>
      </c>
      <c r="L1745" s="28" t="s">
        <v>35</v>
      </c>
      <c r="M1745" s="28">
        <v>50000.0</v>
      </c>
      <c r="N1745" s="33"/>
      <c r="O1745" s="33"/>
      <c r="P1745" s="26" t="s">
        <v>1061</v>
      </c>
      <c r="Q1745" s="19"/>
      <c r="R1745" s="19"/>
      <c r="S1745" s="19"/>
      <c r="T1745" s="19"/>
      <c r="U1745" s="19"/>
      <c r="V1745" s="19"/>
      <c r="W1745" s="19"/>
      <c r="X1745" s="19"/>
      <c r="Y1745" s="19"/>
      <c r="Z1745" s="19"/>
      <c r="AA1745" s="19"/>
      <c r="AB1745" s="19"/>
      <c r="AC1745" s="19"/>
      <c r="AD1745" s="19"/>
      <c r="AE1745" s="19"/>
      <c r="AF1745" s="19"/>
      <c r="AG1745" s="19"/>
      <c r="AH1745" s="19"/>
      <c r="AI1745" s="19"/>
      <c r="AJ1745" s="19"/>
      <c r="AK1745" s="19"/>
      <c r="AL1745" s="19"/>
      <c r="AM1745" s="19"/>
      <c r="AN1745" s="19"/>
      <c r="AO1745" s="19"/>
      <c r="AP1745" s="19"/>
      <c r="AQ1745" s="19"/>
      <c r="AR1745" s="19"/>
      <c r="AS1745" s="19"/>
      <c r="AT1745" s="19"/>
      <c r="AU1745" s="19"/>
      <c r="AV1745" s="19"/>
      <c r="AW1745" s="19"/>
      <c r="AX1745" s="19"/>
      <c r="AY1745" s="19"/>
      <c r="AZ1745" s="19"/>
      <c r="BA1745" s="19"/>
      <c r="BB1745" s="19"/>
      <c r="BC1745" s="19"/>
      <c r="BD1745" s="19"/>
      <c r="BE1745" s="19"/>
      <c r="BF1745" s="19"/>
      <c r="BG1745" s="19"/>
      <c r="BH1745" s="19"/>
      <c r="BI1745" s="19"/>
      <c r="BJ1745" s="19"/>
      <c r="BK1745" s="19"/>
      <c r="BL1745" s="19"/>
      <c r="BM1745" s="19"/>
      <c r="BN1745" s="19"/>
      <c r="BO1745" s="19"/>
      <c r="BP1745" s="19"/>
      <c r="BQ1745" s="19"/>
      <c r="BR1745" s="19"/>
      <c r="BS1745" s="19"/>
      <c r="BT1745" s="19"/>
      <c r="BU1745" s="19"/>
      <c r="BV1745" s="19"/>
      <c r="BW1745" s="19"/>
      <c r="BX1745" s="19"/>
      <c r="BY1745" s="19"/>
      <c r="BZ1745" s="19"/>
    </row>
    <row r="1746" hidden="1">
      <c r="A1746" s="20" t="s">
        <v>7</v>
      </c>
      <c r="B1746" s="20" t="s">
        <v>33</v>
      </c>
      <c r="C1746" s="21">
        <v>1060.0</v>
      </c>
      <c r="D1746" s="22">
        <v>44401.0</v>
      </c>
      <c r="E1746" s="23">
        <v>44519.0</v>
      </c>
      <c r="F1746" s="20" t="s">
        <v>75</v>
      </c>
      <c r="G1746" s="20" t="s">
        <v>24</v>
      </c>
      <c r="H1746" s="24">
        <v>2.0</v>
      </c>
      <c r="I1746" s="25">
        <v>118.0</v>
      </c>
      <c r="J1746" s="26" t="s">
        <v>34</v>
      </c>
      <c r="K1746" s="27">
        <v>0.0</v>
      </c>
      <c r="L1746" s="28" t="s">
        <v>35</v>
      </c>
      <c r="M1746" s="28">
        <v>300000.0</v>
      </c>
      <c r="N1746" s="29"/>
      <c r="O1746" s="30">
        <v>44450.0</v>
      </c>
      <c r="P1746" s="34" t="s">
        <v>1062</v>
      </c>
      <c r="Q1746" s="19"/>
      <c r="R1746" s="19"/>
      <c r="S1746" s="19"/>
      <c r="T1746" s="19"/>
      <c r="U1746" s="19"/>
      <c r="V1746" s="19"/>
      <c r="W1746" s="19"/>
      <c r="X1746" s="19"/>
      <c r="Y1746" s="19"/>
      <c r="Z1746" s="19"/>
      <c r="AA1746" s="19"/>
      <c r="AB1746" s="19"/>
      <c r="AC1746" s="19"/>
      <c r="AD1746" s="19"/>
      <c r="AE1746" s="19"/>
      <c r="AF1746" s="19"/>
      <c r="AG1746" s="19"/>
      <c r="AH1746" s="19"/>
      <c r="AI1746" s="19"/>
      <c r="AJ1746" s="19"/>
      <c r="AK1746" s="19"/>
      <c r="AL1746" s="19"/>
      <c r="AM1746" s="19"/>
      <c r="AN1746" s="19"/>
      <c r="AO1746" s="19"/>
      <c r="AP1746" s="19"/>
      <c r="AQ1746" s="19"/>
      <c r="AR1746" s="19"/>
      <c r="AS1746" s="19"/>
      <c r="AT1746" s="19"/>
      <c r="AU1746" s="19"/>
      <c r="AV1746" s="19"/>
      <c r="AW1746" s="19"/>
      <c r="AX1746" s="19"/>
      <c r="AY1746" s="19"/>
      <c r="AZ1746" s="19"/>
      <c r="BA1746" s="19"/>
      <c r="BB1746" s="19"/>
      <c r="BC1746" s="19"/>
      <c r="BD1746" s="19"/>
      <c r="BE1746" s="19"/>
      <c r="BF1746" s="19"/>
      <c r="BG1746" s="19"/>
      <c r="BH1746" s="19"/>
      <c r="BI1746" s="19"/>
      <c r="BJ1746" s="19"/>
      <c r="BK1746" s="19"/>
      <c r="BL1746" s="19"/>
      <c r="BM1746" s="19"/>
      <c r="BN1746" s="19"/>
      <c r="BO1746" s="19"/>
      <c r="BP1746" s="19"/>
      <c r="BQ1746" s="19"/>
      <c r="BR1746" s="19"/>
      <c r="BS1746" s="19"/>
      <c r="BT1746" s="19"/>
      <c r="BU1746" s="19"/>
      <c r="BV1746" s="19"/>
      <c r="BW1746" s="19"/>
      <c r="BX1746" s="19"/>
      <c r="BY1746" s="19"/>
      <c r="BZ1746" s="19"/>
    </row>
    <row r="1747" hidden="1">
      <c r="A1747" s="20" t="s">
        <v>7</v>
      </c>
      <c r="B1747" s="20" t="s">
        <v>33</v>
      </c>
      <c r="C1747" s="21">
        <v>1648.0</v>
      </c>
      <c r="D1747" s="22">
        <v>44337.0</v>
      </c>
      <c r="E1747" s="23">
        <v>44520.0</v>
      </c>
      <c r="F1747" s="20" t="s">
        <v>75</v>
      </c>
      <c r="G1747" s="20" t="s">
        <v>24</v>
      </c>
      <c r="H1747" s="24">
        <v>2.0</v>
      </c>
      <c r="I1747" s="25">
        <v>183.0</v>
      </c>
      <c r="J1747" s="26" t="s">
        <v>34</v>
      </c>
      <c r="K1747" s="27">
        <v>0.0</v>
      </c>
      <c r="L1747" s="28" t="s">
        <v>35</v>
      </c>
      <c r="M1747" s="28">
        <v>150000.0</v>
      </c>
      <c r="N1747" s="29"/>
      <c r="O1747" s="30">
        <v>44455.0</v>
      </c>
      <c r="P1747" s="36" t="s">
        <v>1063</v>
      </c>
      <c r="Q1747" s="37"/>
      <c r="R1747" s="19"/>
      <c r="S1747" s="19"/>
      <c r="T1747" s="19"/>
      <c r="U1747" s="19"/>
      <c r="V1747" s="19"/>
      <c r="W1747" s="19"/>
      <c r="X1747" s="19"/>
      <c r="Y1747" s="19"/>
      <c r="Z1747" s="19"/>
      <c r="AA1747" s="19"/>
      <c r="AB1747" s="19"/>
      <c r="AC1747" s="19"/>
      <c r="AD1747" s="19"/>
      <c r="AE1747" s="19"/>
      <c r="AF1747" s="19"/>
      <c r="AG1747" s="19"/>
      <c r="AH1747" s="19"/>
      <c r="AI1747" s="19"/>
      <c r="AJ1747" s="19"/>
      <c r="AK1747" s="19"/>
      <c r="AL1747" s="19"/>
      <c r="AM1747" s="19"/>
      <c r="AN1747" s="19"/>
      <c r="AO1747" s="19"/>
      <c r="AP1747" s="19"/>
      <c r="AQ1747" s="19"/>
      <c r="AR1747" s="19"/>
      <c r="AS1747" s="19"/>
      <c r="AT1747" s="19"/>
      <c r="AU1747" s="19"/>
      <c r="AV1747" s="19"/>
      <c r="AW1747" s="19"/>
      <c r="AX1747" s="19"/>
      <c r="AY1747" s="19"/>
      <c r="AZ1747" s="19"/>
      <c r="BA1747" s="19"/>
      <c r="BB1747" s="19"/>
      <c r="BC1747" s="19"/>
      <c r="BD1747" s="19"/>
      <c r="BE1747" s="19"/>
      <c r="BF1747" s="19"/>
      <c r="BG1747" s="19"/>
      <c r="BH1747" s="19"/>
      <c r="BI1747" s="19"/>
      <c r="BJ1747" s="19"/>
      <c r="BK1747" s="19"/>
      <c r="BL1747" s="19"/>
      <c r="BM1747" s="19"/>
      <c r="BN1747" s="19"/>
      <c r="BO1747" s="19"/>
      <c r="BP1747" s="19"/>
      <c r="BQ1747" s="19"/>
      <c r="BR1747" s="19"/>
      <c r="BS1747" s="19"/>
      <c r="BT1747" s="19"/>
      <c r="BU1747" s="19"/>
      <c r="BV1747" s="19"/>
      <c r="BW1747" s="19"/>
      <c r="BX1747" s="19"/>
      <c r="BY1747" s="19"/>
      <c r="BZ1747" s="19"/>
    </row>
    <row r="1748" hidden="1">
      <c r="A1748" s="20" t="s">
        <v>7</v>
      </c>
      <c r="B1748" s="20" t="s">
        <v>33</v>
      </c>
      <c r="C1748" s="21">
        <v>1649.0</v>
      </c>
      <c r="D1748" s="22">
        <v>44337.0</v>
      </c>
      <c r="E1748" s="23">
        <v>44520.0</v>
      </c>
      <c r="F1748" s="20" t="s">
        <v>75</v>
      </c>
      <c r="G1748" s="20" t="s">
        <v>24</v>
      </c>
      <c r="H1748" s="24">
        <v>2.0</v>
      </c>
      <c r="I1748" s="25">
        <v>183.0</v>
      </c>
      <c r="J1748" s="26" t="s">
        <v>34</v>
      </c>
      <c r="K1748" s="27">
        <v>0.0</v>
      </c>
      <c r="L1748" s="28" t="s">
        <v>35</v>
      </c>
      <c r="M1748" s="28">
        <v>150000.0</v>
      </c>
      <c r="N1748" s="29"/>
      <c r="O1748" s="30">
        <v>44455.0</v>
      </c>
      <c r="P1748" s="36" t="s">
        <v>1063</v>
      </c>
      <c r="Q1748" s="37"/>
      <c r="R1748" s="19"/>
      <c r="S1748" s="19"/>
      <c r="T1748" s="19"/>
      <c r="U1748" s="19"/>
      <c r="V1748" s="19"/>
      <c r="W1748" s="19"/>
      <c r="X1748" s="19"/>
      <c r="Y1748" s="19"/>
      <c r="Z1748" s="19"/>
      <c r="AA1748" s="19"/>
      <c r="AB1748" s="19"/>
      <c r="AC1748" s="19"/>
      <c r="AD1748" s="19"/>
      <c r="AE1748" s="19"/>
      <c r="AF1748" s="19"/>
      <c r="AG1748" s="19"/>
      <c r="AH1748" s="19"/>
      <c r="AI1748" s="19"/>
      <c r="AJ1748" s="19"/>
      <c r="AK1748" s="19"/>
      <c r="AL1748" s="19"/>
      <c r="AM1748" s="19"/>
      <c r="AN1748" s="19"/>
      <c r="AO1748" s="19"/>
      <c r="AP1748" s="19"/>
      <c r="AQ1748" s="19"/>
      <c r="AR1748" s="19"/>
      <c r="AS1748" s="19"/>
      <c r="AT1748" s="19"/>
      <c r="AU1748" s="19"/>
      <c r="AV1748" s="19"/>
      <c r="AW1748" s="19"/>
      <c r="AX1748" s="19"/>
      <c r="AY1748" s="19"/>
      <c r="AZ1748" s="19"/>
      <c r="BA1748" s="19"/>
      <c r="BB1748" s="19"/>
      <c r="BC1748" s="19"/>
      <c r="BD1748" s="19"/>
      <c r="BE1748" s="19"/>
      <c r="BF1748" s="19"/>
      <c r="BG1748" s="19"/>
      <c r="BH1748" s="19"/>
      <c r="BI1748" s="19"/>
      <c r="BJ1748" s="19"/>
      <c r="BK1748" s="19"/>
      <c r="BL1748" s="19"/>
      <c r="BM1748" s="19"/>
      <c r="BN1748" s="19"/>
      <c r="BO1748" s="19"/>
      <c r="BP1748" s="19"/>
      <c r="BQ1748" s="19"/>
      <c r="BR1748" s="19"/>
      <c r="BS1748" s="19"/>
      <c r="BT1748" s="19"/>
      <c r="BU1748" s="19"/>
      <c r="BV1748" s="19"/>
      <c r="BW1748" s="19"/>
      <c r="BX1748" s="19"/>
      <c r="BY1748" s="19"/>
      <c r="BZ1748" s="19"/>
    </row>
    <row r="1749" hidden="1">
      <c r="A1749" s="20" t="s">
        <v>6</v>
      </c>
      <c r="B1749" s="20" t="s">
        <v>33</v>
      </c>
      <c r="C1749" s="21">
        <v>1650.0</v>
      </c>
      <c r="D1749" s="22">
        <v>44337.0</v>
      </c>
      <c r="E1749" s="23">
        <v>44520.0</v>
      </c>
      <c r="F1749" s="20" t="s">
        <v>75</v>
      </c>
      <c r="G1749" s="20" t="s">
        <v>24</v>
      </c>
      <c r="H1749" s="24">
        <v>2.0</v>
      </c>
      <c r="I1749" s="25">
        <v>183.0</v>
      </c>
      <c r="J1749" s="26" t="s">
        <v>34</v>
      </c>
      <c r="K1749" s="27">
        <v>0.0</v>
      </c>
      <c r="L1749" s="28" t="s">
        <v>35</v>
      </c>
      <c r="M1749" s="28">
        <v>150000.0</v>
      </c>
      <c r="N1749" s="29"/>
      <c r="O1749" s="30">
        <v>44455.0</v>
      </c>
      <c r="P1749" s="26" t="s">
        <v>1063</v>
      </c>
      <c r="Q1749" s="19"/>
      <c r="R1749" s="19"/>
      <c r="S1749" s="19"/>
      <c r="T1749" s="19"/>
      <c r="U1749" s="19"/>
      <c r="V1749" s="19"/>
      <c r="W1749" s="19"/>
      <c r="X1749" s="19"/>
      <c r="Y1749" s="19"/>
      <c r="Z1749" s="19"/>
      <c r="AA1749" s="19"/>
      <c r="AB1749" s="19"/>
      <c r="AC1749" s="19"/>
      <c r="AD1749" s="19"/>
      <c r="AE1749" s="19"/>
      <c r="AF1749" s="19"/>
      <c r="AG1749" s="19"/>
      <c r="AH1749" s="19"/>
      <c r="AI1749" s="19"/>
      <c r="AJ1749" s="19"/>
      <c r="AK1749" s="19"/>
      <c r="AL1749" s="19"/>
      <c r="AM1749" s="19"/>
      <c r="AN1749" s="19"/>
      <c r="AO1749" s="19"/>
      <c r="AP1749" s="19"/>
      <c r="AQ1749" s="19"/>
      <c r="AR1749" s="19"/>
      <c r="AS1749" s="19"/>
      <c r="AT1749" s="19"/>
      <c r="AU1749" s="19"/>
      <c r="AV1749" s="19"/>
      <c r="AW1749" s="19"/>
      <c r="AX1749" s="19"/>
      <c r="AY1749" s="19"/>
      <c r="AZ1749" s="19"/>
      <c r="BA1749" s="19"/>
      <c r="BB1749" s="19"/>
      <c r="BC1749" s="19"/>
      <c r="BD1749" s="19"/>
      <c r="BE1749" s="19"/>
      <c r="BF1749" s="19"/>
      <c r="BG1749" s="19"/>
      <c r="BH1749" s="19"/>
      <c r="BI1749" s="19"/>
      <c r="BJ1749" s="19"/>
      <c r="BK1749" s="19"/>
      <c r="BL1749" s="19"/>
      <c r="BM1749" s="19"/>
      <c r="BN1749" s="19"/>
      <c r="BO1749" s="19"/>
      <c r="BP1749" s="19"/>
      <c r="BQ1749" s="19"/>
      <c r="BR1749" s="19"/>
      <c r="BS1749" s="19"/>
      <c r="BT1749" s="19"/>
      <c r="BU1749" s="19"/>
      <c r="BV1749" s="19"/>
      <c r="BW1749" s="19"/>
      <c r="BX1749" s="19"/>
      <c r="BY1749" s="19"/>
      <c r="BZ1749" s="19"/>
    </row>
    <row r="1750" hidden="1">
      <c r="A1750" s="20" t="s">
        <v>7</v>
      </c>
      <c r="B1750" s="20" t="s">
        <v>33</v>
      </c>
      <c r="C1750" s="21">
        <v>1207.0</v>
      </c>
      <c r="D1750" s="22">
        <v>44205.0</v>
      </c>
      <c r="E1750" s="23">
        <v>44520.0</v>
      </c>
      <c r="F1750" s="20" t="s">
        <v>75</v>
      </c>
      <c r="G1750" s="20" t="s">
        <v>24</v>
      </c>
      <c r="H1750" s="24">
        <v>2.0</v>
      </c>
      <c r="I1750" s="25">
        <v>247.0</v>
      </c>
      <c r="J1750" s="26" t="s">
        <v>39</v>
      </c>
      <c r="K1750" s="27">
        <v>0.05</v>
      </c>
      <c r="L1750" s="28" t="s">
        <v>26</v>
      </c>
      <c r="M1750" s="28">
        <v>31250.0</v>
      </c>
      <c r="N1750" s="29"/>
      <c r="O1750" s="30">
        <v>44452.0</v>
      </c>
      <c r="P1750" s="35" t="s">
        <v>1064</v>
      </c>
      <c r="Q1750" s="19"/>
      <c r="R1750" s="19"/>
      <c r="S1750" s="19"/>
      <c r="T1750" s="19"/>
      <c r="U1750" s="19"/>
      <c r="V1750" s="19"/>
      <c r="W1750" s="19"/>
      <c r="X1750" s="19"/>
      <c r="Y1750" s="19"/>
      <c r="Z1750" s="19"/>
      <c r="AA1750" s="19"/>
      <c r="AB1750" s="19"/>
      <c r="AC1750" s="19"/>
      <c r="AD1750" s="19"/>
      <c r="AE1750" s="19"/>
      <c r="AF1750" s="19"/>
      <c r="AG1750" s="19"/>
      <c r="AH1750" s="19"/>
      <c r="AI1750" s="19"/>
      <c r="AJ1750" s="19"/>
      <c r="AK1750" s="19"/>
      <c r="AL1750" s="19"/>
      <c r="AM1750" s="19"/>
      <c r="AN1750" s="19"/>
      <c r="AO1750" s="19"/>
      <c r="AP1750" s="19"/>
      <c r="AQ1750" s="19"/>
      <c r="AR1750" s="19"/>
      <c r="AS1750" s="19"/>
      <c r="AT1750" s="19"/>
      <c r="AU1750" s="19"/>
      <c r="AV1750" s="19"/>
      <c r="AW1750" s="19"/>
      <c r="AX1750" s="19"/>
      <c r="AY1750" s="19"/>
      <c r="AZ1750" s="19"/>
      <c r="BA1750" s="19"/>
      <c r="BB1750" s="19"/>
      <c r="BC1750" s="19"/>
      <c r="BD1750" s="19"/>
      <c r="BE1750" s="19"/>
      <c r="BF1750" s="19"/>
      <c r="BG1750" s="19"/>
      <c r="BH1750" s="19"/>
      <c r="BI1750" s="19"/>
      <c r="BJ1750" s="19"/>
      <c r="BK1750" s="19"/>
      <c r="BL1750" s="19"/>
      <c r="BM1750" s="19"/>
      <c r="BN1750" s="19"/>
      <c r="BO1750" s="19"/>
      <c r="BP1750" s="19"/>
      <c r="BQ1750" s="19"/>
      <c r="BR1750" s="19"/>
      <c r="BS1750" s="19"/>
      <c r="BT1750" s="19"/>
      <c r="BU1750" s="19"/>
      <c r="BV1750" s="19"/>
      <c r="BW1750" s="19"/>
      <c r="BX1750" s="19"/>
      <c r="BY1750" s="19"/>
      <c r="BZ1750" s="19"/>
    </row>
    <row r="1751" hidden="1">
      <c r="A1751" s="20" t="s">
        <v>7</v>
      </c>
      <c r="B1751" s="20" t="s">
        <v>33</v>
      </c>
      <c r="C1751" s="21">
        <v>1208.0</v>
      </c>
      <c r="D1751" s="22">
        <v>44205.0</v>
      </c>
      <c r="E1751" s="23">
        <v>44520.0</v>
      </c>
      <c r="F1751" s="20" t="s">
        <v>75</v>
      </c>
      <c r="G1751" s="20" t="s">
        <v>24</v>
      </c>
      <c r="H1751" s="24">
        <v>2.0</v>
      </c>
      <c r="I1751" s="25">
        <v>247.0</v>
      </c>
      <c r="J1751" s="26" t="s">
        <v>39</v>
      </c>
      <c r="K1751" s="27">
        <v>0.05</v>
      </c>
      <c r="L1751" s="28" t="s">
        <v>26</v>
      </c>
      <c r="M1751" s="28">
        <v>31250.0</v>
      </c>
      <c r="N1751" s="29"/>
      <c r="O1751" s="30">
        <v>44452.0</v>
      </c>
      <c r="P1751" s="41" t="s">
        <v>1064</v>
      </c>
      <c r="Q1751" s="37"/>
      <c r="R1751" s="19"/>
      <c r="S1751" s="19"/>
      <c r="T1751" s="19"/>
      <c r="U1751" s="19"/>
      <c r="V1751" s="19"/>
      <c r="W1751" s="19"/>
      <c r="X1751" s="19"/>
      <c r="Y1751" s="19"/>
      <c r="Z1751" s="19"/>
      <c r="AA1751" s="19"/>
      <c r="AB1751" s="19"/>
      <c r="AC1751" s="19"/>
      <c r="AD1751" s="19"/>
      <c r="AE1751" s="19"/>
      <c r="AF1751" s="19"/>
      <c r="AG1751" s="19"/>
      <c r="AH1751" s="19"/>
      <c r="AI1751" s="19"/>
      <c r="AJ1751" s="19"/>
      <c r="AK1751" s="19"/>
      <c r="AL1751" s="19"/>
      <c r="AM1751" s="19"/>
      <c r="AN1751" s="19"/>
      <c r="AO1751" s="19"/>
      <c r="AP1751" s="19"/>
      <c r="AQ1751" s="19"/>
      <c r="AR1751" s="19"/>
      <c r="AS1751" s="19"/>
      <c r="AT1751" s="19"/>
      <c r="AU1751" s="19"/>
      <c r="AV1751" s="19"/>
      <c r="AW1751" s="19"/>
      <c r="AX1751" s="19"/>
      <c r="AY1751" s="19"/>
      <c r="AZ1751" s="19"/>
      <c r="BA1751" s="19"/>
      <c r="BB1751" s="19"/>
      <c r="BC1751" s="19"/>
      <c r="BD1751" s="19"/>
      <c r="BE1751" s="19"/>
      <c r="BF1751" s="19"/>
      <c r="BG1751" s="19"/>
      <c r="BH1751" s="19"/>
      <c r="BI1751" s="19"/>
      <c r="BJ1751" s="19"/>
      <c r="BK1751" s="19"/>
      <c r="BL1751" s="19"/>
      <c r="BM1751" s="19"/>
      <c r="BN1751" s="19"/>
      <c r="BO1751" s="19"/>
      <c r="BP1751" s="19"/>
      <c r="BQ1751" s="19"/>
      <c r="BR1751" s="19"/>
      <c r="BS1751" s="19"/>
      <c r="BT1751" s="19"/>
      <c r="BU1751" s="19"/>
      <c r="BV1751" s="19"/>
      <c r="BW1751" s="19"/>
      <c r="BX1751" s="19"/>
      <c r="BY1751" s="19"/>
      <c r="BZ1751" s="19"/>
    </row>
    <row r="1752" hidden="1">
      <c r="A1752" s="20" t="s">
        <v>7</v>
      </c>
      <c r="B1752" s="20" t="s">
        <v>33</v>
      </c>
      <c r="C1752" s="21">
        <v>1209.0</v>
      </c>
      <c r="D1752" s="22">
        <v>44205.0</v>
      </c>
      <c r="E1752" s="23">
        <v>44520.0</v>
      </c>
      <c r="F1752" s="20" t="s">
        <v>75</v>
      </c>
      <c r="G1752" s="20" t="s">
        <v>24</v>
      </c>
      <c r="H1752" s="24">
        <v>2.0</v>
      </c>
      <c r="I1752" s="25">
        <v>247.0</v>
      </c>
      <c r="J1752" s="26" t="s">
        <v>39</v>
      </c>
      <c r="K1752" s="27">
        <v>0.05</v>
      </c>
      <c r="L1752" s="28" t="s">
        <v>26</v>
      </c>
      <c r="M1752" s="28">
        <v>31250.0</v>
      </c>
      <c r="N1752" s="29"/>
      <c r="O1752" s="30">
        <v>44452.0</v>
      </c>
      <c r="P1752" s="41" t="s">
        <v>1064</v>
      </c>
      <c r="Q1752" s="37"/>
      <c r="R1752" s="19"/>
      <c r="S1752" s="19"/>
      <c r="T1752" s="19"/>
      <c r="U1752" s="19"/>
      <c r="V1752" s="19"/>
      <c r="W1752" s="19"/>
      <c r="X1752" s="19"/>
      <c r="Y1752" s="19"/>
      <c r="Z1752" s="19"/>
      <c r="AA1752" s="19"/>
      <c r="AB1752" s="19"/>
      <c r="AC1752" s="19"/>
      <c r="AD1752" s="19"/>
      <c r="AE1752" s="19"/>
      <c r="AF1752" s="19"/>
      <c r="AG1752" s="19"/>
      <c r="AH1752" s="19"/>
      <c r="AI1752" s="19"/>
      <c r="AJ1752" s="19"/>
      <c r="AK1752" s="19"/>
      <c r="AL1752" s="19"/>
      <c r="AM1752" s="19"/>
      <c r="AN1752" s="19"/>
      <c r="AO1752" s="19"/>
      <c r="AP1752" s="19"/>
      <c r="AQ1752" s="19"/>
      <c r="AR1752" s="19"/>
      <c r="AS1752" s="19"/>
      <c r="AT1752" s="19"/>
      <c r="AU1752" s="19"/>
      <c r="AV1752" s="19"/>
      <c r="AW1752" s="19"/>
      <c r="AX1752" s="19"/>
      <c r="AY1752" s="19"/>
      <c r="AZ1752" s="19"/>
      <c r="BA1752" s="19"/>
      <c r="BB1752" s="19"/>
      <c r="BC1752" s="19"/>
      <c r="BD1752" s="19"/>
      <c r="BE1752" s="19"/>
      <c r="BF1752" s="19"/>
      <c r="BG1752" s="19"/>
      <c r="BH1752" s="19"/>
      <c r="BI1752" s="19"/>
      <c r="BJ1752" s="19"/>
      <c r="BK1752" s="19"/>
      <c r="BL1752" s="19"/>
      <c r="BM1752" s="19"/>
      <c r="BN1752" s="19"/>
      <c r="BO1752" s="19"/>
      <c r="BP1752" s="19"/>
      <c r="BQ1752" s="19"/>
      <c r="BR1752" s="19"/>
      <c r="BS1752" s="19"/>
      <c r="BT1752" s="19"/>
      <c r="BU1752" s="19"/>
      <c r="BV1752" s="19"/>
      <c r="BW1752" s="19"/>
      <c r="BX1752" s="19"/>
      <c r="BY1752" s="19"/>
      <c r="BZ1752" s="19"/>
    </row>
    <row r="1753" hidden="1">
      <c r="A1753" s="20" t="s">
        <v>7</v>
      </c>
      <c r="B1753" s="20" t="s">
        <v>33</v>
      </c>
      <c r="C1753" s="21">
        <v>1210.0</v>
      </c>
      <c r="D1753" s="22">
        <v>44205.0</v>
      </c>
      <c r="E1753" s="23">
        <v>44520.0</v>
      </c>
      <c r="F1753" s="20" t="s">
        <v>75</v>
      </c>
      <c r="G1753" s="20" t="s">
        <v>24</v>
      </c>
      <c r="H1753" s="24">
        <v>2.0</v>
      </c>
      <c r="I1753" s="25">
        <v>247.0</v>
      </c>
      <c r="J1753" s="26" t="s">
        <v>39</v>
      </c>
      <c r="K1753" s="27">
        <v>0.05</v>
      </c>
      <c r="L1753" s="28" t="s">
        <v>26</v>
      </c>
      <c r="M1753" s="28">
        <v>31250.0</v>
      </c>
      <c r="N1753" s="29"/>
      <c r="O1753" s="30">
        <v>44452.0</v>
      </c>
      <c r="P1753" s="35" t="s">
        <v>1064</v>
      </c>
      <c r="Q1753" s="19"/>
      <c r="R1753" s="19"/>
      <c r="S1753" s="19"/>
      <c r="T1753" s="19"/>
      <c r="U1753" s="19"/>
      <c r="V1753" s="19"/>
      <c r="W1753" s="19"/>
      <c r="X1753" s="19"/>
      <c r="Y1753" s="19"/>
      <c r="Z1753" s="19"/>
      <c r="AA1753" s="19"/>
      <c r="AB1753" s="19"/>
      <c r="AC1753" s="19"/>
      <c r="AD1753" s="19"/>
      <c r="AE1753" s="19"/>
      <c r="AF1753" s="19"/>
      <c r="AG1753" s="19"/>
      <c r="AH1753" s="19"/>
      <c r="AI1753" s="19"/>
      <c r="AJ1753" s="19"/>
      <c r="AK1753" s="19"/>
      <c r="AL1753" s="19"/>
      <c r="AM1753" s="19"/>
      <c r="AN1753" s="19"/>
      <c r="AO1753" s="19"/>
      <c r="AP1753" s="19"/>
      <c r="AQ1753" s="19"/>
      <c r="AR1753" s="19"/>
      <c r="AS1753" s="19"/>
      <c r="AT1753" s="19"/>
      <c r="AU1753" s="19"/>
      <c r="AV1753" s="19"/>
      <c r="AW1753" s="19"/>
      <c r="AX1753" s="19"/>
      <c r="AY1753" s="19"/>
      <c r="AZ1753" s="19"/>
      <c r="BA1753" s="19"/>
      <c r="BB1753" s="19"/>
      <c r="BC1753" s="19"/>
      <c r="BD1753" s="19"/>
      <c r="BE1753" s="19"/>
      <c r="BF1753" s="19"/>
      <c r="BG1753" s="19"/>
      <c r="BH1753" s="19"/>
      <c r="BI1753" s="19"/>
      <c r="BJ1753" s="19"/>
      <c r="BK1753" s="19"/>
      <c r="BL1753" s="19"/>
      <c r="BM1753" s="19"/>
      <c r="BN1753" s="19"/>
      <c r="BO1753" s="19"/>
      <c r="BP1753" s="19"/>
      <c r="BQ1753" s="19"/>
      <c r="BR1753" s="19"/>
      <c r="BS1753" s="19"/>
      <c r="BT1753" s="19"/>
      <c r="BU1753" s="19"/>
      <c r="BV1753" s="19"/>
      <c r="BW1753" s="19"/>
      <c r="BX1753" s="19"/>
      <c r="BY1753" s="19"/>
      <c r="BZ1753" s="19"/>
    </row>
    <row r="1754" hidden="1">
      <c r="A1754" s="20" t="s">
        <v>7</v>
      </c>
      <c r="B1754" s="20" t="s">
        <v>33</v>
      </c>
      <c r="C1754" s="21">
        <v>1211.0</v>
      </c>
      <c r="D1754" s="22">
        <v>44205.0</v>
      </c>
      <c r="E1754" s="23">
        <v>44520.0</v>
      </c>
      <c r="F1754" s="20" t="s">
        <v>75</v>
      </c>
      <c r="G1754" s="20" t="s">
        <v>24</v>
      </c>
      <c r="H1754" s="24">
        <v>2.0</v>
      </c>
      <c r="I1754" s="25">
        <v>247.0</v>
      </c>
      <c r="J1754" s="26" t="s">
        <v>39</v>
      </c>
      <c r="K1754" s="27">
        <v>0.05</v>
      </c>
      <c r="L1754" s="28" t="s">
        <v>26</v>
      </c>
      <c r="M1754" s="28">
        <v>31250.0</v>
      </c>
      <c r="N1754" s="29"/>
      <c r="O1754" s="30">
        <v>44452.0</v>
      </c>
      <c r="P1754" s="35" t="s">
        <v>1064</v>
      </c>
      <c r="Q1754" s="19"/>
      <c r="R1754" s="19"/>
      <c r="S1754" s="19"/>
      <c r="T1754" s="19"/>
      <c r="U1754" s="19"/>
      <c r="V1754" s="19"/>
      <c r="W1754" s="19"/>
      <c r="X1754" s="19"/>
      <c r="Y1754" s="19"/>
      <c r="Z1754" s="19"/>
      <c r="AA1754" s="19"/>
      <c r="AB1754" s="19"/>
      <c r="AC1754" s="19"/>
      <c r="AD1754" s="19"/>
      <c r="AE1754" s="19"/>
      <c r="AF1754" s="19"/>
      <c r="AG1754" s="19"/>
      <c r="AH1754" s="19"/>
      <c r="AI1754" s="19"/>
      <c r="AJ1754" s="19"/>
      <c r="AK1754" s="19"/>
      <c r="AL1754" s="19"/>
      <c r="AM1754" s="19"/>
      <c r="AN1754" s="19"/>
      <c r="AO1754" s="19"/>
      <c r="AP1754" s="19"/>
      <c r="AQ1754" s="19"/>
      <c r="AR1754" s="19"/>
      <c r="AS1754" s="19"/>
      <c r="AT1754" s="19"/>
      <c r="AU1754" s="19"/>
      <c r="AV1754" s="19"/>
      <c r="AW1754" s="19"/>
      <c r="AX1754" s="19"/>
      <c r="AY1754" s="19"/>
      <c r="AZ1754" s="19"/>
      <c r="BA1754" s="19"/>
      <c r="BB1754" s="19"/>
      <c r="BC1754" s="19"/>
      <c r="BD1754" s="19"/>
      <c r="BE1754" s="19"/>
      <c r="BF1754" s="19"/>
      <c r="BG1754" s="19"/>
      <c r="BH1754" s="19"/>
      <c r="BI1754" s="19"/>
      <c r="BJ1754" s="19"/>
      <c r="BK1754" s="19"/>
      <c r="BL1754" s="19"/>
      <c r="BM1754" s="19"/>
      <c r="BN1754" s="19"/>
      <c r="BO1754" s="19"/>
      <c r="BP1754" s="19"/>
      <c r="BQ1754" s="19"/>
      <c r="BR1754" s="19"/>
      <c r="BS1754" s="19"/>
      <c r="BT1754" s="19"/>
      <c r="BU1754" s="19"/>
      <c r="BV1754" s="19"/>
      <c r="BW1754" s="19"/>
      <c r="BX1754" s="19"/>
      <c r="BY1754" s="19"/>
      <c r="BZ1754" s="19"/>
    </row>
    <row r="1755" hidden="1">
      <c r="A1755" s="20" t="s">
        <v>7</v>
      </c>
      <c r="B1755" s="20" t="s">
        <v>33</v>
      </c>
      <c r="C1755" s="21">
        <v>1212.0</v>
      </c>
      <c r="D1755" s="22">
        <v>44205.0</v>
      </c>
      <c r="E1755" s="23">
        <v>44520.0</v>
      </c>
      <c r="F1755" s="20" t="s">
        <v>75</v>
      </c>
      <c r="G1755" s="20" t="s">
        <v>24</v>
      </c>
      <c r="H1755" s="24">
        <v>2.0</v>
      </c>
      <c r="I1755" s="25">
        <v>247.0</v>
      </c>
      <c r="J1755" s="26" t="s">
        <v>39</v>
      </c>
      <c r="K1755" s="27">
        <v>0.05</v>
      </c>
      <c r="L1755" s="28" t="s">
        <v>26</v>
      </c>
      <c r="M1755" s="28">
        <v>31250.0</v>
      </c>
      <c r="N1755" s="29"/>
      <c r="O1755" s="30">
        <v>44452.0</v>
      </c>
      <c r="P1755" s="35" t="s">
        <v>1064</v>
      </c>
      <c r="Q1755" s="19"/>
      <c r="R1755" s="19"/>
      <c r="S1755" s="19"/>
      <c r="T1755" s="19"/>
      <c r="U1755" s="19"/>
      <c r="V1755" s="19"/>
      <c r="W1755" s="19"/>
      <c r="X1755" s="19"/>
      <c r="Y1755" s="19"/>
      <c r="Z1755" s="19"/>
      <c r="AA1755" s="19"/>
      <c r="AB1755" s="19"/>
      <c r="AC1755" s="19"/>
      <c r="AD1755" s="19"/>
      <c r="AE1755" s="19"/>
      <c r="AF1755" s="19"/>
      <c r="AG1755" s="19"/>
      <c r="AH1755" s="19"/>
      <c r="AI1755" s="19"/>
      <c r="AJ1755" s="19"/>
      <c r="AK1755" s="19"/>
      <c r="AL1755" s="19"/>
      <c r="AM1755" s="19"/>
      <c r="AN1755" s="19"/>
      <c r="AO1755" s="19"/>
      <c r="AP1755" s="19"/>
      <c r="AQ1755" s="19"/>
      <c r="AR1755" s="19"/>
      <c r="AS1755" s="19"/>
      <c r="AT1755" s="19"/>
      <c r="AU1755" s="19"/>
      <c r="AV1755" s="19"/>
      <c r="AW1755" s="19"/>
      <c r="AX1755" s="19"/>
      <c r="AY1755" s="19"/>
      <c r="AZ1755" s="19"/>
      <c r="BA1755" s="19"/>
      <c r="BB1755" s="19"/>
      <c r="BC1755" s="19"/>
      <c r="BD1755" s="19"/>
      <c r="BE1755" s="19"/>
      <c r="BF1755" s="19"/>
      <c r="BG1755" s="19"/>
      <c r="BH1755" s="19"/>
      <c r="BI1755" s="19"/>
      <c r="BJ1755" s="19"/>
      <c r="BK1755" s="19"/>
      <c r="BL1755" s="19"/>
      <c r="BM1755" s="19"/>
      <c r="BN1755" s="19"/>
      <c r="BO1755" s="19"/>
      <c r="BP1755" s="19"/>
      <c r="BQ1755" s="19"/>
      <c r="BR1755" s="19"/>
      <c r="BS1755" s="19"/>
      <c r="BT1755" s="19"/>
      <c r="BU1755" s="19"/>
      <c r="BV1755" s="19"/>
      <c r="BW1755" s="19"/>
      <c r="BX1755" s="19"/>
      <c r="BY1755" s="19"/>
      <c r="BZ1755" s="19"/>
    </row>
    <row r="1756" hidden="1">
      <c r="A1756" s="20" t="s">
        <v>7</v>
      </c>
      <c r="B1756" s="20" t="s">
        <v>33</v>
      </c>
      <c r="C1756" s="21">
        <v>1213.0</v>
      </c>
      <c r="D1756" s="22">
        <v>44205.0</v>
      </c>
      <c r="E1756" s="23">
        <v>44520.0</v>
      </c>
      <c r="F1756" s="20" t="s">
        <v>75</v>
      </c>
      <c r="G1756" s="20" t="s">
        <v>24</v>
      </c>
      <c r="H1756" s="24">
        <v>2.0</v>
      </c>
      <c r="I1756" s="25">
        <v>247.0</v>
      </c>
      <c r="J1756" s="26" t="s">
        <v>39</v>
      </c>
      <c r="K1756" s="27">
        <v>0.05</v>
      </c>
      <c r="L1756" s="28" t="s">
        <v>26</v>
      </c>
      <c r="M1756" s="28">
        <v>31250.0</v>
      </c>
      <c r="N1756" s="29"/>
      <c r="O1756" s="30">
        <v>44452.0</v>
      </c>
      <c r="P1756" s="35" t="s">
        <v>1064</v>
      </c>
      <c r="Q1756" s="19"/>
      <c r="R1756" s="19"/>
      <c r="S1756" s="19"/>
      <c r="T1756" s="19"/>
      <c r="U1756" s="19"/>
      <c r="V1756" s="19"/>
      <c r="W1756" s="19"/>
      <c r="X1756" s="19"/>
      <c r="Y1756" s="19"/>
      <c r="Z1756" s="19"/>
      <c r="AA1756" s="19"/>
      <c r="AB1756" s="19"/>
      <c r="AC1756" s="19"/>
      <c r="AD1756" s="19"/>
      <c r="AE1756" s="19"/>
      <c r="AF1756" s="19"/>
      <c r="AG1756" s="19"/>
      <c r="AH1756" s="19"/>
      <c r="AI1756" s="19"/>
      <c r="AJ1756" s="19"/>
      <c r="AK1756" s="19"/>
      <c r="AL1756" s="19"/>
      <c r="AM1756" s="19"/>
      <c r="AN1756" s="19"/>
      <c r="AO1756" s="19"/>
      <c r="AP1756" s="19"/>
      <c r="AQ1756" s="19"/>
      <c r="AR1756" s="19"/>
      <c r="AS1756" s="19"/>
      <c r="AT1756" s="19"/>
      <c r="AU1756" s="19"/>
      <c r="AV1756" s="19"/>
      <c r="AW1756" s="19"/>
      <c r="AX1756" s="19"/>
      <c r="AY1756" s="19"/>
      <c r="AZ1756" s="19"/>
      <c r="BA1756" s="19"/>
      <c r="BB1756" s="19"/>
      <c r="BC1756" s="19"/>
      <c r="BD1756" s="19"/>
      <c r="BE1756" s="19"/>
      <c r="BF1756" s="19"/>
      <c r="BG1756" s="19"/>
      <c r="BH1756" s="19"/>
      <c r="BI1756" s="19"/>
      <c r="BJ1756" s="19"/>
      <c r="BK1756" s="19"/>
      <c r="BL1756" s="19"/>
      <c r="BM1756" s="19"/>
      <c r="BN1756" s="19"/>
      <c r="BO1756" s="19"/>
      <c r="BP1756" s="19"/>
      <c r="BQ1756" s="19"/>
      <c r="BR1756" s="19"/>
      <c r="BS1756" s="19"/>
      <c r="BT1756" s="19"/>
      <c r="BU1756" s="19"/>
      <c r="BV1756" s="19"/>
      <c r="BW1756" s="19"/>
      <c r="BX1756" s="19"/>
      <c r="BY1756" s="19"/>
      <c r="BZ1756" s="19"/>
    </row>
    <row r="1757" hidden="1">
      <c r="A1757" s="20" t="s">
        <v>7</v>
      </c>
      <c r="B1757" s="20" t="s">
        <v>33</v>
      </c>
      <c r="C1757" s="21">
        <v>1214.0</v>
      </c>
      <c r="D1757" s="22">
        <v>44205.0</v>
      </c>
      <c r="E1757" s="23">
        <v>44520.0</v>
      </c>
      <c r="F1757" s="20" t="s">
        <v>75</v>
      </c>
      <c r="G1757" s="20" t="s">
        <v>24</v>
      </c>
      <c r="H1757" s="24">
        <v>2.0</v>
      </c>
      <c r="I1757" s="25">
        <v>247.0</v>
      </c>
      <c r="J1757" s="26" t="s">
        <v>39</v>
      </c>
      <c r="K1757" s="27">
        <v>0.05</v>
      </c>
      <c r="L1757" s="28" t="s">
        <v>26</v>
      </c>
      <c r="M1757" s="28">
        <v>31250.0</v>
      </c>
      <c r="N1757" s="29"/>
      <c r="O1757" s="30">
        <v>44452.0</v>
      </c>
      <c r="P1757" s="41" t="s">
        <v>1064</v>
      </c>
      <c r="Q1757" s="37"/>
      <c r="R1757" s="19"/>
      <c r="S1757" s="19"/>
      <c r="T1757" s="19"/>
      <c r="U1757" s="19"/>
      <c r="V1757" s="19"/>
      <c r="W1757" s="19"/>
      <c r="X1757" s="19"/>
      <c r="Y1757" s="19"/>
      <c r="Z1757" s="19"/>
      <c r="AA1757" s="19"/>
      <c r="AB1757" s="19"/>
      <c r="AC1757" s="19"/>
      <c r="AD1757" s="19"/>
      <c r="AE1757" s="19"/>
      <c r="AF1757" s="19"/>
      <c r="AG1757" s="19"/>
      <c r="AH1757" s="19"/>
      <c r="AI1757" s="19"/>
      <c r="AJ1757" s="19"/>
      <c r="AK1757" s="19"/>
      <c r="AL1757" s="19"/>
      <c r="AM1757" s="19"/>
      <c r="AN1757" s="19"/>
      <c r="AO1757" s="19"/>
      <c r="AP1757" s="19"/>
      <c r="AQ1757" s="19"/>
      <c r="AR1757" s="19"/>
      <c r="AS1757" s="19"/>
      <c r="AT1757" s="19"/>
      <c r="AU1757" s="19"/>
      <c r="AV1757" s="19"/>
      <c r="AW1757" s="19"/>
      <c r="AX1757" s="19"/>
      <c r="AY1757" s="19"/>
      <c r="AZ1757" s="19"/>
      <c r="BA1757" s="19"/>
      <c r="BB1757" s="19"/>
      <c r="BC1757" s="19"/>
      <c r="BD1757" s="19"/>
      <c r="BE1757" s="19"/>
      <c r="BF1757" s="19"/>
      <c r="BG1757" s="19"/>
      <c r="BH1757" s="19"/>
      <c r="BI1757" s="19"/>
      <c r="BJ1757" s="19"/>
      <c r="BK1757" s="19"/>
      <c r="BL1757" s="19"/>
      <c r="BM1757" s="19"/>
      <c r="BN1757" s="19"/>
      <c r="BO1757" s="19"/>
      <c r="BP1757" s="19"/>
      <c r="BQ1757" s="19"/>
      <c r="BR1757" s="19"/>
      <c r="BS1757" s="19"/>
      <c r="BT1757" s="19"/>
      <c r="BU1757" s="19"/>
      <c r="BV1757" s="19"/>
      <c r="BW1757" s="19"/>
      <c r="BX1757" s="19"/>
      <c r="BY1757" s="19"/>
      <c r="BZ1757" s="19"/>
    </row>
    <row r="1758" hidden="1">
      <c r="A1758" s="20" t="s">
        <v>7</v>
      </c>
      <c r="B1758" s="20" t="s">
        <v>33</v>
      </c>
      <c r="C1758" s="21">
        <v>1215.0</v>
      </c>
      <c r="D1758" s="22">
        <v>44205.0</v>
      </c>
      <c r="E1758" s="23">
        <v>44520.0</v>
      </c>
      <c r="F1758" s="20" t="s">
        <v>75</v>
      </c>
      <c r="G1758" s="20" t="s">
        <v>24</v>
      </c>
      <c r="H1758" s="24">
        <v>2.0</v>
      </c>
      <c r="I1758" s="25">
        <v>247.0</v>
      </c>
      <c r="J1758" s="26" t="s">
        <v>39</v>
      </c>
      <c r="K1758" s="27">
        <v>0.05</v>
      </c>
      <c r="L1758" s="28" t="s">
        <v>26</v>
      </c>
      <c r="M1758" s="28">
        <v>31250.0</v>
      </c>
      <c r="N1758" s="29"/>
      <c r="O1758" s="30">
        <v>44452.0</v>
      </c>
      <c r="P1758" s="35" t="s">
        <v>1064</v>
      </c>
      <c r="Q1758" s="19"/>
      <c r="R1758" s="19"/>
      <c r="S1758" s="19"/>
      <c r="T1758" s="19"/>
      <c r="U1758" s="19"/>
      <c r="V1758" s="19"/>
      <c r="W1758" s="19"/>
      <c r="X1758" s="19"/>
      <c r="Y1758" s="19"/>
      <c r="Z1758" s="19"/>
      <c r="AA1758" s="19"/>
      <c r="AB1758" s="19"/>
      <c r="AC1758" s="19"/>
      <c r="AD1758" s="19"/>
      <c r="AE1758" s="19"/>
      <c r="AF1758" s="19"/>
      <c r="AG1758" s="19"/>
      <c r="AH1758" s="19"/>
      <c r="AI1758" s="19"/>
      <c r="AJ1758" s="19"/>
      <c r="AK1758" s="19"/>
      <c r="AL1758" s="19"/>
      <c r="AM1758" s="19"/>
      <c r="AN1758" s="19"/>
      <c r="AO1758" s="19"/>
      <c r="AP1758" s="19"/>
      <c r="AQ1758" s="19"/>
      <c r="AR1758" s="19"/>
      <c r="AS1758" s="19"/>
      <c r="AT1758" s="19"/>
      <c r="AU1758" s="19"/>
      <c r="AV1758" s="19"/>
      <c r="AW1758" s="19"/>
      <c r="AX1758" s="19"/>
      <c r="AY1758" s="19"/>
      <c r="AZ1758" s="19"/>
      <c r="BA1758" s="19"/>
      <c r="BB1758" s="19"/>
      <c r="BC1758" s="19"/>
      <c r="BD1758" s="19"/>
      <c r="BE1758" s="19"/>
      <c r="BF1758" s="19"/>
      <c r="BG1758" s="19"/>
      <c r="BH1758" s="19"/>
      <c r="BI1758" s="19"/>
      <c r="BJ1758" s="19"/>
      <c r="BK1758" s="19"/>
      <c r="BL1758" s="19"/>
      <c r="BM1758" s="19"/>
      <c r="BN1758" s="19"/>
      <c r="BO1758" s="19"/>
      <c r="BP1758" s="19"/>
      <c r="BQ1758" s="19"/>
      <c r="BR1758" s="19"/>
      <c r="BS1758" s="19"/>
      <c r="BT1758" s="19"/>
      <c r="BU1758" s="19"/>
      <c r="BV1758" s="19"/>
      <c r="BW1758" s="19"/>
      <c r="BX1758" s="19"/>
      <c r="BY1758" s="19"/>
      <c r="BZ1758" s="19"/>
    </row>
    <row r="1759" hidden="1">
      <c r="A1759" s="20" t="s">
        <v>7</v>
      </c>
      <c r="B1759" s="20" t="s">
        <v>33</v>
      </c>
      <c r="C1759" s="21">
        <v>1216.0</v>
      </c>
      <c r="D1759" s="22">
        <v>44205.0</v>
      </c>
      <c r="E1759" s="23">
        <v>44520.0</v>
      </c>
      <c r="F1759" s="20" t="s">
        <v>75</v>
      </c>
      <c r="G1759" s="20" t="s">
        <v>24</v>
      </c>
      <c r="H1759" s="24">
        <v>2.0</v>
      </c>
      <c r="I1759" s="25">
        <v>247.0</v>
      </c>
      <c r="J1759" s="26" t="s">
        <v>39</v>
      </c>
      <c r="K1759" s="27">
        <v>0.05</v>
      </c>
      <c r="L1759" s="28" t="s">
        <v>26</v>
      </c>
      <c r="M1759" s="28">
        <v>31250.0</v>
      </c>
      <c r="N1759" s="29"/>
      <c r="O1759" s="30">
        <v>44452.0</v>
      </c>
      <c r="P1759" s="41" t="s">
        <v>1064</v>
      </c>
      <c r="Q1759" s="19"/>
      <c r="R1759" s="19"/>
      <c r="S1759" s="19"/>
      <c r="T1759" s="19"/>
      <c r="U1759" s="19"/>
      <c r="V1759" s="19"/>
      <c r="W1759" s="19"/>
      <c r="X1759" s="19"/>
      <c r="Y1759" s="19"/>
      <c r="Z1759" s="19"/>
      <c r="AA1759" s="19"/>
      <c r="AB1759" s="19"/>
      <c r="AC1759" s="19"/>
      <c r="AD1759" s="19"/>
      <c r="AE1759" s="19"/>
      <c r="AF1759" s="19"/>
      <c r="AG1759" s="19"/>
      <c r="AH1759" s="19"/>
      <c r="AI1759" s="19"/>
      <c r="AJ1759" s="19"/>
      <c r="AK1759" s="19"/>
      <c r="AL1759" s="19"/>
      <c r="AM1759" s="19"/>
      <c r="AN1759" s="19"/>
      <c r="AO1759" s="19"/>
      <c r="AP1759" s="19"/>
      <c r="AQ1759" s="19"/>
      <c r="AR1759" s="19"/>
      <c r="AS1759" s="19"/>
      <c r="AT1759" s="19"/>
      <c r="AU1759" s="19"/>
      <c r="AV1759" s="19"/>
      <c r="AW1759" s="19"/>
      <c r="AX1759" s="19"/>
      <c r="AY1759" s="19"/>
      <c r="AZ1759" s="19"/>
      <c r="BA1759" s="19"/>
      <c r="BB1759" s="19"/>
      <c r="BC1759" s="19"/>
      <c r="BD1759" s="19"/>
      <c r="BE1759" s="19"/>
      <c r="BF1759" s="19"/>
      <c r="BG1759" s="19"/>
      <c r="BH1759" s="19"/>
      <c r="BI1759" s="19"/>
      <c r="BJ1759" s="19"/>
      <c r="BK1759" s="19"/>
      <c r="BL1759" s="19"/>
      <c r="BM1759" s="19"/>
      <c r="BN1759" s="19"/>
      <c r="BO1759" s="19"/>
      <c r="BP1759" s="19"/>
      <c r="BQ1759" s="19"/>
      <c r="BR1759" s="19"/>
      <c r="BS1759" s="19"/>
      <c r="BT1759" s="19"/>
      <c r="BU1759" s="19"/>
      <c r="BV1759" s="19"/>
      <c r="BW1759" s="19"/>
      <c r="BX1759" s="19"/>
      <c r="BY1759" s="19"/>
      <c r="BZ1759" s="19"/>
    </row>
    <row r="1760" hidden="1">
      <c r="A1760" s="20" t="s">
        <v>7</v>
      </c>
      <c r="B1760" s="20" t="s">
        <v>33</v>
      </c>
      <c r="C1760" s="21">
        <v>1217.0</v>
      </c>
      <c r="D1760" s="22">
        <v>44205.0</v>
      </c>
      <c r="E1760" s="23">
        <v>44520.0</v>
      </c>
      <c r="F1760" s="20" t="s">
        <v>75</v>
      </c>
      <c r="G1760" s="20" t="s">
        <v>24</v>
      </c>
      <c r="H1760" s="24">
        <v>2.0</v>
      </c>
      <c r="I1760" s="25">
        <v>247.0</v>
      </c>
      <c r="J1760" s="26" t="s">
        <v>39</v>
      </c>
      <c r="K1760" s="27">
        <v>0.05</v>
      </c>
      <c r="L1760" s="28" t="s">
        <v>26</v>
      </c>
      <c r="M1760" s="28">
        <v>31250.0</v>
      </c>
      <c r="N1760" s="29"/>
      <c r="O1760" s="30">
        <v>44452.0</v>
      </c>
      <c r="P1760" s="35" t="s">
        <v>1064</v>
      </c>
      <c r="Q1760" s="19"/>
      <c r="R1760" s="19"/>
      <c r="S1760" s="19"/>
      <c r="T1760" s="19"/>
      <c r="U1760" s="19"/>
      <c r="V1760" s="19"/>
      <c r="W1760" s="19"/>
      <c r="X1760" s="19"/>
      <c r="Y1760" s="19"/>
      <c r="Z1760" s="19"/>
      <c r="AA1760" s="19"/>
      <c r="AB1760" s="19"/>
      <c r="AC1760" s="19"/>
      <c r="AD1760" s="19"/>
      <c r="AE1760" s="19"/>
      <c r="AF1760" s="19"/>
      <c r="AG1760" s="19"/>
      <c r="AH1760" s="19"/>
      <c r="AI1760" s="19"/>
      <c r="AJ1760" s="19"/>
      <c r="AK1760" s="19"/>
      <c r="AL1760" s="19"/>
      <c r="AM1760" s="19"/>
      <c r="AN1760" s="19"/>
      <c r="AO1760" s="19"/>
      <c r="AP1760" s="19"/>
      <c r="AQ1760" s="19"/>
      <c r="AR1760" s="19"/>
      <c r="AS1760" s="19"/>
      <c r="AT1760" s="19"/>
      <c r="AU1760" s="19"/>
      <c r="AV1760" s="19"/>
      <c r="AW1760" s="19"/>
      <c r="AX1760" s="19"/>
      <c r="AY1760" s="19"/>
      <c r="AZ1760" s="19"/>
      <c r="BA1760" s="19"/>
      <c r="BB1760" s="19"/>
      <c r="BC1760" s="19"/>
      <c r="BD1760" s="19"/>
      <c r="BE1760" s="19"/>
      <c r="BF1760" s="19"/>
      <c r="BG1760" s="19"/>
      <c r="BH1760" s="19"/>
      <c r="BI1760" s="19"/>
      <c r="BJ1760" s="19"/>
      <c r="BK1760" s="19"/>
      <c r="BL1760" s="19"/>
      <c r="BM1760" s="19"/>
      <c r="BN1760" s="19"/>
      <c r="BO1760" s="19"/>
      <c r="BP1760" s="19"/>
      <c r="BQ1760" s="19"/>
      <c r="BR1760" s="19"/>
      <c r="BS1760" s="19"/>
      <c r="BT1760" s="19"/>
      <c r="BU1760" s="19"/>
      <c r="BV1760" s="19"/>
      <c r="BW1760" s="19"/>
      <c r="BX1760" s="19"/>
      <c r="BY1760" s="19"/>
      <c r="BZ1760" s="19"/>
    </row>
    <row r="1761" hidden="1">
      <c r="A1761" s="20" t="s">
        <v>7</v>
      </c>
      <c r="B1761" s="20" t="s">
        <v>33</v>
      </c>
      <c r="C1761" s="21">
        <v>1218.0</v>
      </c>
      <c r="D1761" s="22">
        <v>44205.0</v>
      </c>
      <c r="E1761" s="23">
        <v>44520.0</v>
      </c>
      <c r="F1761" s="20" t="s">
        <v>75</v>
      </c>
      <c r="G1761" s="20" t="s">
        <v>24</v>
      </c>
      <c r="H1761" s="24">
        <v>2.0</v>
      </c>
      <c r="I1761" s="25">
        <v>247.0</v>
      </c>
      <c r="J1761" s="26" t="s">
        <v>39</v>
      </c>
      <c r="K1761" s="27">
        <v>0.05</v>
      </c>
      <c r="L1761" s="28" t="s">
        <v>26</v>
      </c>
      <c r="M1761" s="28">
        <v>31250.0</v>
      </c>
      <c r="N1761" s="29"/>
      <c r="O1761" s="30">
        <v>44452.0</v>
      </c>
      <c r="P1761" s="35" t="s">
        <v>1064</v>
      </c>
      <c r="Q1761" s="19"/>
      <c r="R1761" s="19"/>
      <c r="S1761" s="19"/>
      <c r="T1761" s="19"/>
      <c r="U1761" s="19"/>
      <c r="V1761" s="19"/>
      <c r="W1761" s="19"/>
      <c r="X1761" s="19"/>
      <c r="Y1761" s="19"/>
      <c r="Z1761" s="19"/>
      <c r="AA1761" s="19"/>
      <c r="AB1761" s="19"/>
      <c r="AC1761" s="19"/>
      <c r="AD1761" s="19"/>
      <c r="AE1761" s="19"/>
      <c r="AF1761" s="19"/>
      <c r="AG1761" s="19"/>
      <c r="AH1761" s="19"/>
      <c r="AI1761" s="19"/>
      <c r="AJ1761" s="19"/>
      <c r="AK1761" s="19"/>
      <c r="AL1761" s="19"/>
      <c r="AM1761" s="19"/>
      <c r="AN1761" s="19"/>
      <c r="AO1761" s="19"/>
      <c r="AP1761" s="19"/>
      <c r="AQ1761" s="19"/>
      <c r="AR1761" s="19"/>
      <c r="AS1761" s="19"/>
      <c r="AT1761" s="19"/>
      <c r="AU1761" s="19"/>
      <c r="AV1761" s="19"/>
      <c r="AW1761" s="19"/>
      <c r="AX1761" s="19"/>
      <c r="AY1761" s="19"/>
      <c r="AZ1761" s="19"/>
      <c r="BA1761" s="19"/>
      <c r="BB1761" s="19"/>
      <c r="BC1761" s="19"/>
      <c r="BD1761" s="19"/>
      <c r="BE1761" s="19"/>
      <c r="BF1761" s="19"/>
      <c r="BG1761" s="19"/>
      <c r="BH1761" s="19"/>
      <c r="BI1761" s="19"/>
      <c r="BJ1761" s="19"/>
      <c r="BK1761" s="19"/>
      <c r="BL1761" s="19"/>
      <c r="BM1761" s="19"/>
      <c r="BN1761" s="19"/>
      <c r="BO1761" s="19"/>
      <c r="BP1761" s="19"/>
      <c r="BQ1761" s="19"/>
      <c r="BR1761" s="19"/>
      <c r="BS1761" s="19"/>
      <c r="BT1761" s="19"/>
      <c r="BU1761" s="19"/>
      <c r="BV1761" s="19"/>
      <c r="BW1761" s="19"/>
      <c r="BX1761" s="19"/>
      <c r="BY1761" s="19"/>
      <c r="BZ1761" s="19"/>
    </row>
    <row r="1762" hidden="1">
      <c r="A1762" s="20" t="s">
        <v>7</v>
      </c>
      <c r="B1762" s="20" t="s">
        <v>33</v>
      </c>
      <c r="C1762" s="21">
        <v>1219.0</v>
      </c>
      <c r="D1762" s="22">
        <v>44205.0</v>
      </c>
      <c r="E1762" s="23">
        <v>44520.0</v>
      </c>
      <c r="F1762" s="20" t="s">
        <v>75</v>
      </c>
      <c r="G1762" s="20" t="s">
        <v>24</v>
      </c>
      <c r="H1762" s="24">
        <v>2.0</v>
      </c>
      <c r="I1762" s="25">
        <v>247.0</v>
      </c>
      <c r="J1762" s="26" t="s">
        <v>39</v>
      </c>
      <c r="K1762" s="27">
        <v>0.05</v>
      </c>
      <c r="L1762" s="28" t="s">
        <v>26</v>
      </c>
      <c r="M1762" s="28">
        <v>31250.0</v>
      </c>
      <c r="N1762" s="29"/>
      <c r="O1762" s="30">
        <v>44452.0</v>
      </c>
      <c r="P1762" s="35" t="s">
        <v>1064</v>
      </c>
      <c r="Q1762" s="19"/>
      <c r="R1762" s="19"/>
      <c r="S1762" s="19"/>
      <c r="T1762" s="19"/>
      <c r="U1762" s="19"/>
      <c r="V1762" s="19"/>
      <c r="W1762" s="19"/>
      <c r="X1762" s="19"/>
      <c r="Y1762" s="19"/>
      <c r="Z1762" s="19"/>
      <c r="AA1762" s="19"/>
      <c r="AB1762" s="19"/>
      <c r="AC1762" s="19"/>
      <c r="AD1762" s="19"/>
      <c r="AE1762" s="19"/>
      <c r="AF1762" s="19"/>
      <c r="AG1762" s="19"/>
      <c r="AH1762" s="19"/>
      <c r="AI1762" s="19"/>
      <c r="AJ1762" s="19"/>
      <c r="AK1762" s="19"/>
      <c r="AL1762" s="19"/>
      <c r="AM1762" s="19"/>
      <c r="AN1762" s="19"/>
      <c r="AO1762" s="19"/>
      <c r="AP1762" s="19"/>
      <c r="AQ1762" s="19"/>
      <c r="AR1762" s="19"/>
      <c r="AS1762" s="19"/>
      <c r="AT1762" s="19"/>
      <c r="AU1762" s="19"/>
      <c r="AV1762" s="19"/>
      <c r="AW1762" s="19"/>
      <c r="AX1762" s="19"/>
      <c r="AY1762" s="19"/>
      <c r="AZ1762" s="19"/>
      <c r="BA1762" s="19"/>
      <c r="BB1762" s="19"/>
      <c r="BC1762" s="19"/>
      <c r="BD1762" s="19"/>
      <c r="BE1762" s="19"/>
      <c r="BF1762" s="19"/>
      <c r="BG1762" s="19"/>
      <c r="BH1762" s="19"/>
      <c r="BI1762" s="19"/>
      <c r="BJ1762" s="19"/>
      <c r="BK1762" s="19"/>
      <c r="BL1762" s="19"/>
      <c r="BM1762" s="19"/>
      <c r="BN1762" s="19"/>
      <c r="BO1762" s="19"/>
      <c r="BP1762" s="19"/>
      <c r="BQ1762" s="19"/>
      <c r="BR1762" s="19"/>
      <c r="BS1762" s="19"/>
      <c r="BT1762" s="19"/>
      <c r="BU1762" s="19"/>
      <c r="BV1762" s="19"/>
      <c r="BW1762" s="19"/>
      <c r="BX1762" s="19"/>
      <c r="BY1762" s="19"/>
      <c r="BZ1762" s="19"/>
    </row>
    <row r="1763" hidden="1">
      <c r="A1763" s="20" t="s">
        <v>7</v>
      </c>
      <c r="B1763" s="20" t="s">
        <v>33</v>
      </c>
      <c r="C1763" s="21">
        <v>1220.0</v>
      </c>
      <c r="D1763" s="22">
        <v>44205.0</v>
      </c>
      <c r="E1763" s="23">
        <v>44520.0</v>
      </c>
      <c r="F1763" s="20" t="s">
        <v>75</v>
      </c>
      <c r="G1763" s="20" t="s">
        <v>24</v>
      </c>
      <c r="H1763" s="24">
        <v>2.0</v>
      </c>
      <c r="I1763" s="25">
        <v>247.0</v>
      </c>
      <c r="J1763" s="26" t="s">
        <v>39</v>
      </c>
      <c r="K1763" s="27">
        <v>0.05</v>
      </c>
      <c r="L1763" s="28" t="s">
        <v>26</v>
      </c>
      <c r="M1763" s="28">
        <v>31250.0</v>
      </c>
      <c r="N1763" s="29"/>
      <c r="O1763" s="30">
        <v>44452.0</v>
      </c>
      <c r="P1763" s="35" t="s">
        <v>1064</v>
      </c>
      <c r="Q1763" s="19"/>
      <c r="R1763" s="19"/>
      <c r="S1763" s="19"/>
      <c r="T1763" s="19"/>
      <c r="U1763" s="19"/>
      <c r="V1763" s="19"/>
      <c r="W1763" s="19"/>
      <c r="X1763" s="19"/>
      <c r="Y1763" s="19"/>
      <c r="Z1763" s="19"/>
      <c r="AA1763" s="19"/>
      <c r="AB1763" s="19"/>
      <c r="AC1763" s="19"/>
      <c r="AD1763" s="19"/>
      <c r="AE1763" s="19"/>
      <c r="AF1763" s="19"/>
      <c r="AG1763" s="19"/>
      <c r="AH1763" s="19"/>
      <c r="AI1763" s="19"/>
      <c r="AJ1763" s="19"/>
      <c r="AK1763" s="19"/>
      <c r="AL1763" s="19"/>
      <c r="AM1763" s="19"/>
      <c r="AN1763" s="19"/>
      <c r="AO1763" s="19"/>
      <c r="AP1763" s="19"/>
      <c r="AQ1763" s="19"/>
      <c r="AR1763" s="19"/>
      <c r="AS1763" s="19"/>
      <c r="AT1763" s="19"/>
      <c r="AU1763" s="19"/>
      <c r="AV1763" s="19"/>
      <c r="AW1763" s="19"/>
      <c r="AX1763" s="19"/>
      <c r="AY1763" s="19"/>
      <c r="AZ1763" s="19"/>
      <c r="BA1763" s="19"/>
      <c r="BB1763" s="19"/>
      <c r="BC1763" s="19"/>
      <c r="BD1763" s="19"/>
      <c r="BE1763" s="19"/>
      <c r="BF1763" s="19"/>
      <c r="BG1763" s="19"/>
      <c r="BH1763" s="19"/>
      <c r="BI1763" s="19"/>
      <c r="BJ1763" s="19"/>
      <c r="BK1763" s="19"/>
      <c r="BL1763" s="19"/>
      <c r="BM1763" s="19"/>
      <c r="BN1763" s="19"/>
      <c r="BO1763" s="19"/>
      <c r="BP1763" s="19"/>
      <c r="BQ1763" s="19"/>
      <c r="BR1763" s="19"/>
      <c r="BS1763" s="19"/>
      <c r="BT1763" s="19"/>
      <c r="BU1763" s="19"/>
      <c r="BV1763" s="19"/>
      <c r="BW1763" s="19"/>
      <c r="BX1763" s="19"/>
      <c r="BY1763" s="19"/>
      <c r="BZ1763" s="19"/>
    </row>
    <row r="1764" hidden="1">
      <c r="A1764" s="20" t="s">
        <v>7</v>
      </c>
      <c r="B1764" s="20" t="s">
        <v>33</v>
      </c>
      <c r="C1764" s="21">
        <v>1221.0</v>
      </c>
      <c r="D1764" s="22">
        <v>44205.0</v>
      </c>
      <c r="E1764" s="23">
        <v>44520.0</v>
      </c>
      <c r="F1764" s="20" t="s">
        <v>75</v>
      </c>
      <c r="G1764" s="20" t="s">
        <v>24</v>
      </c>
      <c r="H1764" s="24">
        <v>2.0</v>
      </c>
      <c r="I1764" s="25">
        <v>247.0</v>
      </c>
      <c r="J1764" s="26" t="s">
        <v>39</v>
      </c>
      <c r="K1764" s="27">
        <v>0.05</v>
      </c>
      <c r="L1764" s="28" t="s">
        <v>26</v>
      </c>
      <c r="M1764" s="28">
        <v>31250.0</v>
      </c>
      <c r="N1764" s="29"/>
      <c r="O1764" s="30">
        <v>44452.0</v>
      </c>
      <c r="P1764" s="41" t="s">
        <v>1064</v>
      </c>
      <c r="Q1764" s="19"/>
      <c r="R1764" s="19"/>
      <c r="S1764" s="19"/>
      <c r="T1764" s="19"/>
      <c r="U1764" s="19"/>
      <c r="V1764" s="19"/>
      <c r="W1764" s="19"/>
      <c r="X1764" s="19"/>
      <c r="Y1764" s="19"/>
      <c r="Z1764" s="19"/>
      <c r="AA1764" s="19"/>
      <c r="AB1764" s="19"/>
      <c r="AC1764" s="19"/>
      <c r="AD1764" s="19"/>
      <c r="AE1764" s="19"/>
      <c r="AF1764" s="19"/>
      <c r="AG1764" s="19"/>
      <c r="AH1764" s="19"/>
      <c r="AI1764" s="19"/>
      <c r="AJ1764" s="19"/>
      <c r="AK1764" s="19"/>
      <c r="AL1764" s="19"/>
      <c r="AM1764" s="19"/>
      <c r="AN1764" s="19"/>
      <c r="AO1764" s="19"/>
      <c r="AP1764" s="19"/>
      <c r="AQ1764" s="19"/>
      <c r="AR1764" s="19"/>
      <c r="AS1764" s="19"/>
      <c r="AT1764" s="19"/>
      <c r="AU1764" s="19"/>
      <c r="AV1764" s="19"/>
      <c r="AW1764" s="19"/>
      <c r="AX1764" s="19"/>
      <c r="AY1764" s="19"/>
      <c r="AZ1764" s="19"/>
      <c r="BA1764" s="19"/>
      <c r="BB1764" s="19"/>
      <c r="BC1764" s="19"/>
      <c r="BD1764" s="19"/>
      <c r="BE1764" s="19"/>
      <c r="BF1764" s="19"/>
      <c r="BG1764" s="19"/>
      <c r="BH1764" s="19"/>
      <c r="BI1764" s="19"/>
      <c r="BJ1764" s="19"/>
      <c r="BK1764" s="19"/>
      <c r="BL1764" s="19"/>
      <c r="BM1764" s="19"/>
      <c r="BN1764" s="19"/>
      <c r="BO1764" s="19"/>
      <c r="BP1764" s="19"/>
      <c r="BQ1764" s="19"/>
      <c r="BR1764" s="19"/>
      <c r="BS1764" s="19"/>
      <c r="BT1764" s="19"/>
      <c r="BU1764" s="19"/>
      <c r="BV1764" s="19"/>
      <c r="BW1764" s="19"/>
      <c r="BX1764" s="19"/>
      <c r="BY1764" s="19"/>
      <c r="BZ1764" s="19"/>
    </row>
    <row r="1765" hidden="1">
      <c r="A1765" s="20" t="s">
        <v>7</v>
      </c>
      <c r="B1765" s="20" t="s">
        <v>33</v>
      </c>
      <c r="C1765" s="21">
        <v>1222.0</v>
      </c>
      <c r="D1765" s="22">
        <v>44205.0</v>
      </c>
      <c r="E1765" s="23">
        <v>44520.0</v>
      </c>
      <c r="F1765" s="20" t="s">
        <v>75</v>
      </c>
      <c r="G1765" s="20" t="s">
        <v>24</v>
      </c>
      <c r="H1765" s="24">
        <v>2.0</v>
      </c>
      <c r="I1765" s="25">
        <v>247.0</v>
      </c>
      <c r="J1765" s="26" t="s">
        <v>39</v>
      </c>
      <c r="K1765" s="27">
        <v>0.05</v>
      </c>
      <c r="L1765" s="28" t="s">
        <v>26</v>
      </c>
      <c r="M1765" s="28">
        <v>31250.0</v>
      </c>
      <c r="N1765" s="29"/>
      <c r="O1765" s="30">
        <v>44452.0</v>
      </c>
      <c r="P1765" s="41" t="s">
        <v>1064</v>
      </c>
      <c r="Q1765" s="19"/>
      <c r="R1765" s="19"/>
      <c r="S1765" s="19"/>
      <c r="T1765" s="19"/>
      <c r="U1765" s="19"/>
      <c r="V1765" s="19"/>
      <c r="W1765" s="19"/>
      <c r="X1765" s="19"/>
      <c r="Y1765" s="19"/>
      <c r="Z1765" s="19"/>
      <c r="AA1765" s="19"/>
      <c r="AB1765" s="19"/>
      <c r="AC1765" s="19"/>
      <c r="AD1765" s="19"/>
      <c r="AE1765" s="19"/>
      <c r="AF1765" s="19"/>
      <c r="AG1765" s="19"/>
      <c r="AH1765" s="19"/>
      <c r="AI1765" s="19"/>
      <c r="AJ1765" s="19"/>
      <c r="AK1765" s="19"/>
      <c r="AL1765" s="19"/>
      <c r="AM1765" s="19"/>
      <c r="AN1765" s="19"/>
      <c r="AO1765" s="19"/>
      <c r="AP1765" s="19"/>
      <c r="AQ1765" s="19"/>
      <c r="AR1765" s="19"/>
      <c r="AS1765" s="19"/>
      <c r="AT1765" s="19"/>
      <c r="AU1765" s="19"/>
      <c r="AV1765" s="19"/>
      <c r="AW1765" s="19"/>
      <c r="AX1765" s="19"/>
      <c r="AY1765" s="19"/>
      <c r="AZ1765" s="19"/>
      <c r="BA1765" s="19"/>
      <c r="BB1765" s="19"/>
      <c r="BC1765" s="19"/>
      <c r="BD1765" s="19"/>
      <c r="BE1765" s="19"/>
      <c r="BF1765" s="19"/>
      <c r="BG1765" s="19"/>
      <c r="BH1765" s="19"/>
      <c r="BI1765" s="19"/>
      <c r="BJ1765" s="19"/>
      <c r="BK1765" s="19"/>
      <c r="BL1765" s="19"/>
      <c r="BM1765" s="19"/>
      <c r="BN1765" s="19"/>
      <c r="BO1765" s="19"/>
      <c r="BP1765" s="19"/>
      <c r="BQ1765" s="19"/>
      <c r="BR1765" s="19"/>
      <c r="BS1765" s="19"/>
      <c r="BT1765" s="19"/>
      <c r="BU1765" s="19"/>
      <c r="BV1765" s="19"/>
      <c r="BW1765" s="19"/>
      <c r="BX1765" s="19"/>
      <c r="BY1765" s="19"/>
      <c r="BZ1765" s="19"/>
    </row>
    <row r="1766" hidden="1">
      <c r="A1766" s="20" t="s">
        <v>7</v>
      </c>
      <c r="B1766" s="20" t="s">
        <v>33</v>
      </c>
      <c r="C1766" s="21">
        <v>1223.0</v>
      </c>
      <c r="D1766" s="22">
        <v>44205.0</v>
      </c>
      <c r="E1766" s="23">
        <v>44520.0</v>
      </c>
      <c r="F1766" s="20" t="s">
        <v>75</v>
      </c>
      <c r="G1766" s="20" t="s">
        <v>24</v>
      </c>
      <c r="H1766" s="24">
        <v>2.0</v>
      </c>
      <c r="I1766" s="25">
        <v>247.0</v>
      </c>
      <c r="J1766" s="26" t="s">
        <v>39</v>
      </c>
      <c r="K1766" s="27">
        <v>0.05</v>
      </c>
      <c r="L1766" s="28" t="s">
        <v>26</v>
      </c>
      <c r="M1766" s="28">
        <v>31250.0</v>
      </c>
      <c r="N1766" s="29"/>
      <c r="O1766" s="30">
        <v>44452.0</v>
      </c>
      <c r="P1766" s="35" t="s">
        <v>1064</v>
      </c>
      <c r="Q1766" s="19"/>
      <c r="R1766" s="19"/>
      <c r="S1766" s="19"/>
      <c r="T1766" s="19"/>
      <c r="U1766" s="19"/>
      <c r="V1766" s="19"/>
      <c r="W1766" s="19"/>
      <c r="X1766" s="19"/>
      <c r="Y1766" s="19"/>
      <c r="Z1766" s="19"/>
      <c r="AA1766" s="19"/>
      <c r="AB1766" s="19"/>
      <c r="AC1766" s="19"/>
      <c r="AD1766" s="19"/>
      <c r="AE1766" s="19"/>
      <c r="AF1766" s="19"/>
      <c r="AG1766" s="19"/>
      <c r="AH1766" s="19"/>
      <c r="AI1766" s="19"/>
      <c r="AJ1766" s="19"/>
      <c r="AK1766" s="19"/>
      <c r="AL1766" s="19"/>
      <c r="AM1766" s="19"/>
      <c r="AN1766" s="19"/>
      <c r="AO1766" s="19"/>
      <c r="AP1766" s="19"/>
      <c r="AQ1766" s="19"/>
      <c r="AR1766" s="19"/>
      <c r="AS1766" s="19"/>
      <c r="AT1766" s="19"/>
      <c r="AU1766" s="19"/>
      <c r="AV1766" s="19"/>
      <c r="AW1766" s="19"/>
      <c r="AX1766" s="19"/>
      <c r="AY1766" s="19"/>
      <c r="AZ1766" s="19"/>
      <c r="BA1766" s="19"/>
      <c r="BB1766" s="19"/>
      <c r="BC1766" s="19"/>
      <c r="BD1766" s="19"/>
      <c r="BE1766" s="19"/>
      <c r="BF1766" s="19"/>
      <c r="BG1766" s="19"/>
      <c r="BH1766" s="19"/>
      <c r="BI1766" s="19"/>
      <c r="BJ1766" s="19"/>
      <c r="BK1766" s="19"/>
      <c r="BL1766" s="19"/>
      <c r="BM1766" s="19"/>
      <c r="BN1766" s="19"/>
      <c r="BO1766" s="19"/>
      <c r="BP1766" s="19"/>
      <c r="BQ1766" s="19"/>
      <c r="BR1766" s="19"/>
      <c r="BS1766" s="19"/>
      <c r="BT1766" s="19"/>
      <c r="BU1766" s="19"/>
      <c r="BV1766" s="19"/>
      <c r="BW1766" s="19"/>
      <c r="BX1766" s="19"/>
      <c r="BY1766" s="19"/>
      <c r="BZ1766" s="19"/>
    </row>
    <row r="1767" hidden="1">
      <c r="A1767" s="20" t="s">
        <v>7</v>
      </c>
      <c r="B1767" s="20" t="s">
        <v>33</v>
      </c>
      <c r="C1767" s="21">
        <v>1224.0</v>
      </c>
      <c r="D1767" s="22">
        <v>44205.0</v>
      </c>
      <c r="E1767" s="23">
        <v>44520.0</v>
      </c>
      <c r="F1767" s="20" t="s">
        <v>75</v>
      </c>
      <c r="G1767" s="20" t="s">
        <v>24</v>
      </c>
      <c r="H1767" s="24">
        <v>2.0</v>
      </c>
      <c r="I1767" s="25">
        <v>247.0</v>
      </c>
      <c r="J1767" s="26" t="s">
        <v>39</v>
      </c>
      <c r="K1767" s="27">
        <v>0.05</v>
      </c>
      <c r="L1767" s="28" t="s">
        <v>26</v>
      </c>
      <c r="M1767" s="28">
        <v>31250.0</v>
      </c>
      <c r="N1767" s="29"/>
      <c r="O1767" s="30">
        <v>44452.0</v>
      </c>
      <c r="P1767" s="41" t="s">
        <v>1064</v>
      </c>
      <c r="Q1767" s="19"/>
      <c r="R1767" s="19"/>
      <c r="S1767" s="19"/>
      <c r="T1767" s="19"/>
      <c r="U1767" s="19"/>
      <c r="V1767" s="19"/>
      <c r="W1767" s="19"/>
      <c r="X1767" s="19"/>
      <c r="Y1767" s="19"/>
      <c r="Z1767" s="19"/>
      <c r="AA1767" s="19"/>
      <c r="AB1767" s="19"/>
      <c r="AC1767" s="19"/>
      <c r="AD1767" s="19"/>
      <c r="AE1767" s="19"/>
      <c r="AF1767" s="19"/>
      <c r="AG1767" s="19"/>
      <c r="AH1767" s="19"/>
      <c r="AI1767" s="19"/>
      <c r="AJ1767" s="19"/>
      <c r="AK1767" s="19"/>
      <c r="AL1767" s="19"/>
      <c r="AM1767" s="19"/>
      <c r="AN1767" s="19"/>
      <c r="AO1767" s="19"/>
      <c r="AP1767" s="19"/>
      <c r="AQ1767" s="19"/>
      <c r="AR1767" s="19"/>
      <c r="AS1767" s="19"/>
      <c r="AT1767" s="19"/>
      <c r="AU1767" s="19"/>
      <c r="AV1767" s="19"/>
      <c r="AW1767" s="19"/>
      <c r="AX1767" s="19"/>
      <c r="AY1767" s="19"/>
      <c r="AZ1767" s="19"/>
      <c r="BA1767" s="19"/>
      <c r="BB1767" s="19"/>
      <c r="BC1767" s="19"/>
      <c r="BD1767" s="19"/>
      <c r="BE1767" s="19"/>
      <c r="BF1767" s="19"/>
      <c r="BG1767" s="19"/>
      <c r="BH1767" s="19"/>
      <c r="BI1767" s="19"/>
      <c r="BJ1767" s="19"/>
      <c r="BK1767" s="19"/>
      <c r="BL1767" s="19"/>
      <c r="BM1767" s="19"/>
      <c r="BN1767" s="19"/>
      <c r="BO1767" s="19"/>
      <c r="BP1767" s="19"/>
      <c r="BQ1767" s="19"/>
      <c r="BR1767" s="19"/>
      <c r="BS1767" s="19"/>
      <c r="BT1767" s="19"/>
      <c r="BU1767" s="19"/>
      <c r="BV1767" s="19"/>
      <c r="BW1767" s="19"/>
      <c r="BX1767" s="19"/>
      <c r="BY1767" s="19"/>
      <c r="BZ1767" s="19"/>
    </row>
    <row r="1768" hidden="1">
      <c r="A1768" s="20" t="s">
        <v>7</v>
      </c>
      <c r="B1768" s="20" t="s">
        <v>33</v>
      </c>
      <c r="C1768" s="21">
        <v>1225.0</v>
      </c>
      <c r="D1768" s="22">
        <v>44205.0</v>
      </c>
      <c r="E1768" s="23">
        <v>44520.0</v>
      </c>
      <c r="F1768" s="20" t="s">
        <v>75</v>
      </c>
      <c r="G1768" s="20" t="s">
        <v>24</v>
      </c>
      <c r="H1768" s="24">
        <v>2.0</v>
      </c>
      <c r="I1768" s="25">
        <v>247.0</v>
      </c>
      <c r="J1768" s="26" t="s">
        <v>39</v>
      </c>
      <c r="K1768" s="27">
        <v>0.05</v>
      </c>
      <c r="L1768" s="28" t="s">
        <v>26</v>
      </c>
      <c r="M1768" s="28">
        <v>31250.0</v>
      </c>
      <c r="N1768" s="29"/>
      <c r="O1768" s="30">
        <v>44452.0</v>
      </c>
      <c r="P1768" s="35" t="s">
        <v>1064</v>
      </c>
      <c r="Q1768" s="19"/>
      <c r="R1768" s="19"/>
      <c r="S1768" s="19"/>
      <c r="T1768" s="19"/>
      <c r="U1768" s="19"/>
      <c r="V1768" s="19"/>
      <c r="W1768" s="19"/>
      <c r="X1768" s="19"/>
      <c r="Y1768" s="19"/>
      <c r="Z1768" s="19"/>
      <c r="AA1768" s="19"/>
      <c r="AB1768" s="19"/>
      <c r="AC1768" s="19"/>
      <c r="AD1768" s="19"/>
      <c r="AE1768" s="19"/>
      <c r="AF1768" s="19"/>
      <c r="AG1768" s="19"/>
      <c r="AH1768" s="19"/>
      <c r="AI1768" s="19"/>
      <c r="AJ1768" s="19"/>
      <c r="AK1768" s="19"/>
      <c r="AL1768" s="19"/>
      <c r="AM1768" s="19"/>
      <c r="AN1768" s="19"/>
      <c r="AO1768" s="19"/>
      <c r="AP1768" s="19"/>
      <c r="AQ1768" s="19"/>
      <c r="AR1768" s="19"/>
      <c r="AS1768" s="19"/>
      <c r="AT1768" s="19"/>
      <c r="AU1768" s="19"/>
      <c r="AV1768" s="19"/>
      <c r="AW1768" s="19"/>
      <c r="AX1768" s="19"/>
      <c r="AY1768" s="19"/>
      <c r="AZ1768" s="19"/>
      <c r="BA1768" s="19"/>
      <c r="BB1768" s="19"/>
      <c r="BC1768" s="19"/>
      <c r="BD1768" s="19"/>
      <c r="BE1768" s="19"/>
      <c r="BF1768" s="19"/>
      <c r="BG1768" s="19"/>
      <c r="BH1768" s="19"/>
      <c r="BI1768" s="19"/>
      <c r="BJ1768" s="19"/>
      <c r="BK1768" s="19"/>
      <c r="BL1768" s="19"/>
      <c r="BM1768" s="19"/>
      <c r="BN1768" s="19"/>
      <c r="BO1768" s="19"/>
      <c r="BP1768" s="19"/>
      <c r="BQ1768" s="19"/>
      <c r="BR1768" s="19"/>
      <c r="BS1768" s="19"/>
      <c r="BT1768" s="19"/>
      <c r="BU1768" s="19"/>
      <c r="BV1768" s="19"/>
      <c r="BW1768" s="19"/>
      <c r="BX1768" s="19"/>
      <c r="BY1768" s="19"/>
      <c r="BZ1768" s="19"/>
    </row>
    <row r="1769" hidden="1">
      <c r="A1769" s="20" t="s">
        <v>7</v>
      </c>
      <c r="B1769" s="20" t="s">
        <v>33</v>
      </c>
      <c r="C1769" s="21">
        <v>1226.0</v>
      </c>
      <c r="D1769" s="22">
        <v>44205.0</v>
      </c>
      <c r="E1769" s="23">
        <v>44520.0</v>
      </c>
      <c r="F1769" s="20" t="s">
        <v>75</v>
      </c>
      <c r="G1769" s="20" t="s">
        <v>24</v>
      </c>
      <c r="H1769" s="24">
        <v>2.0</v>
      </c>
      <c r="I1769" s="25">
        <v>247.0</v>
      </c>
      <c r="J1769" s="26" t="s">
        <v>39</v>
      </c>
      <c r="K1769" s="27">
        <v>0.05</v>
      </c>
      <c r="L1769" s="28" t="s">
        <v>26</v>
      </c>
      <c r="M1769" s="28">
        <v>31250.0</v>
      </c>
      <c r="N1769" s="29"/>
      <c r="O1769" s="30">
        <v>44452.0</v>
      </c>
      <c r="P1769" s="35" t="s">
        <v>1064</v>
      </c>
      <c r="Q1769" s="19"/>
      <c r="R1769" s="19"/>
      <c r="S1769" s="19"/>
      <c r="T1769" s="19"/>
      <c r="U1769" s="19"/>
      <c r="V1769" s="19"/>
      <c r="W1769" s="19"/>
      <c r="X1769" s="19"/>
      <c r="Y1769" s="19"/>
      <c r="Z1769" s="19"/>
      <c r="AA1769" s="19"/>
      <c r="AB1769" s="19"/>
      <c r="AC1769" s="19"/>
      <c r="AD1769" s="19"/>
      <c r="AE1769" s="19"/>
      <c r="AF1769" s="19"/>
      <c r="AG1769" s="19"/>
      <c r="AH1769" s="19"/>
      <c r="AI1769" s="19"/>
      <c r="AJ1769" s="19"/>
      <c r="AK1769" s="19"/>
      <c r="AL1769" s="19"/>
      <c r="AM1769" s="19"/>
      <c r="AN1769" s="19"/>
      <c r="AO1769" s="19"/>
      <c r="AP1769" s="19"/>
      <c r="AQ1769" s="19"/>
      <c r="AR1769" s="19"/>
      <c r="AS1769" s="19"/>
      <c r="AT1769" s="19"/>
      <c r="AU1769" s="19"/>
      <c r="AV1769" s="19"/>
      <c r="AW1769" s="19"/>
      <c r="AX1769" s="19"/>
      <c r="AY1769" s="19"/>
      <c r="AZ1769" s="19"/>
      <c r="BA1769" s="19"/>
      <c r="BB1769" s="19"/>
      <c r="BC1769" s="19"/>
      <c r="BD1769" s="19"/>
      <c r="BE1769" s="19"/>
      <c r="BF1769" s="19"/>
      <c r="BG1769" s="19"/>
      <c r="BH1769" s="19"/>
      <c r="BI1769" s="19"/>
      <c r="BJ1769" s="19"/>
      <c r="BK1769" s="19"/>
      <c r="BL1769" s="19"/>
      <c r="BM1769" s="19"/>
      <c r="BN1769" s="19"/>
      <c r="BO1769" s="19"/>
      <c r="BP1769" s="19"/>
      <c r="BQ1769" s="19"/>
      <c r="BR1769" s="19"/>
      <c r="BS1769" s="19"/>
      <c r="BT1769" s="19"/>
      <c r="BU1769" s="19"/>
      <c r="BV1769" s="19"/>
      <c r="BW1769" s="19"/>
      <c r="BX1769" s="19"/>
      <c r="BY1769" s="19"/>
      <c r="BZ1769" s="19"/>
    </row>
    <row r="1770" hidden="1">
      <c r="A1770" s="20" t="s">
        <v>7</v>
      </c>
      <c r="B1770" s="20" t="s">
        <v>33</v>
      </c>
      <c r="C1770" s="21">
        <v>1227.0</v>
      </c>
      <c r="D1770" s="22">
        <v>44205.0</v>
      </c>
      <c r="E1770" s="23">
        <v>44520.0</v>
      </c>
      <c r="F1770" s="20" t="s">
        <v>75</v>
      </c>
      <c r="G1770" s="20" t="s">
        <v>24</v>
      </c>
      <c r="H1770" s="24">
        <v>2.0</v>
      </c>
      <c r="I1770" s="25">
        <v>247.0</v>
      </c>
      <c r="J1770" s="26" t="s">
        <v>39</v>
      </c>
      <c r="K1770" s="27">
        <v>0.05</v>
      </c>
      <c r="L1770" s="28" t="s">
        <v>26</v>
      </c>
      <c r="M1770" s="28">
        <v>31250.0</v>
      </c>
      <c r="N1770" s="29"/>
      <c r="O1770" s="30">
        <v>44452.0</v>
      </c>
      <c r="P1770" s="35" t="s">
        <v>1064</v>
      </c>
      <c r="Q1770" s="19"/>
      <c r="R1770" s="19"/>
      <c r="S1770" s="19"/>
      <c r="T1770" s="19"/>
      <c r="U1770" s="19"/>
      <c r="V1770" s="19"/>
      <c r="W1770" s="19"/>
      <c r="X1770" s="19"/>
      <c r="Y1770" s="19"/>
      <c r="Z1770" s="19"/>
      <c r="AA1770" s="19"/>
      <c r="AB1770" s="19"/>
      <c r="AC1770" s="19"/>
      <c r="AD1770" s="19"/>
      <c r="AE1770" s="19"/>
      <c r="AF1770" s="19"/>
      <c r="AG1770" s="19"/>
      <c r="AH1770" s="19"/>
      <c r="AI1770" s="19"/>
      <c r="AJ1770" s="19"/>
      <c r="AK1770" s="19"/>
      <c r="AL1770" s="19"/>
      <c r="AM1770" s="19"/>
      <c r="AN1770" s="19"/>
      <c r="AO1770" s="19"/>
      <c r="AP1770" s="19"/>
      <c r="AQ1770" s="19"/>
      <c r="AR1770" s="19"/>
      <c r="AS1770" s="19"/>
      <c r="AT1770" s="19"/>
      <c r="AU1770" s="19"/>
      <c r="AV1770" s="19"/>
      <c r="AW1770" s="19"/>
      <c r="AX1770" s="19"/>
      <c r="AY1770" s="19"/>
      <c r="AZ1770" s="19"/>
      <c r="BA1770" s="19"/>
      <c r="BB1770" s="19"/>
      <c r="BC1770" s="19"/>
      <c r="BD1770" s="19"/>
      <c r="BE1770" s="19"/>
      <c r="BF1770" s="19"/>
      <c r="BG1770" s="19"/>
      <c r="BH1770" s="19"/>
      <c r="BI1770" s="19"/>
      <c r="BJ1770" s="19"/>
      <c r="BK1770" s="19"/>
      <c r="BL1770" s="19"/>
      <c r="BM1770" s="19"/>
      <c r="BN1770" s="19"/>
      <c r="BO1770" s="19"/>
      <c r="BP1770" s="19"/>
      <c r="BQ1770" s="19"/>
      <c r="BR1770" s="19"/>
      <c r="BS1770" s="19"/>
      <c r="BT1770" s="19"/>
      <c r="BU1770" s="19"/>
      <c r="BV1770" s="19"/>
      <c r="BW1770" s="19"/>
      <c r="BX1770" s="19"/>
      <c r="BY1770" s="19"/>
      <c r="BZ1770" s="19"/>
    </row>
    <row r="1771" hidden="1">
      <c r="A1771" s="20" t="s">
        <v>7</v>
      </c>
      <c r="B1771" s="20" t="s">
        <v>33</v>
      </c>
      <c r="C1771" s="21">
        <v>1228.0</v>
      </c>
      <c r="D1771" s="22">
        <v>44205.0</v>
      </c>
      <c r="E1771" s="23">
        <v>44520.0</v>
      </c>
      <c r="F1771" s="20" t="s">
        <v>75</v>
      </c>
      <c r="G1771" s="20" t="s">
        <v>24</v>
      </c>
      <c r="H1771" s="24">
        <v>2.0</v>
      </c>
      <c r="I1771" s="25">
        <v>247.0</v>
      </c>
      <c r="J1771" s="26" t="s">
        <v>39</v>
      </c>
      <c r="K1771" s="27">
        <v>0.05</v>
      </c>
      <c r="L1771" s="28" t="s">
        <v>26</v>
      </c>
      <c r="M1771" s="28">
        <v>31250.0</v>
      </c>
      <c r="N1771" s="29"/>
      <c r="O1771" s="30">
        <v>44452.0</v>
      </c>
      <c r="P1771" s="35" t="s">
        <v>1064</v>
      </c>
      <c r="Q1771" s="19"/>
      <c r="R1771" s="19"/>
      <c r="S1771" s="19"/>
      <c r="T1771" s="19"/>
      <c r="U1771" s="19"/>
      <c r="V1771" s="19"/>
      <c r="W1771" s="19"/>
      <c r="X1771" s="19"/>
      <c r="Y1771" s="19"/>
      <c r="Z1771" s="19"/>
      <c r="AA1771" s="19"/>
      <c r="AB1771" s="19"/>
      <c r="AC1771" s="19"/>
      <c r="AD1771" s="19"/>
      <c r="AE1771" s="19"/>
      <c r="AF1771" s="19"/>
      <c r="AG1771" s="19"/>
      <c r="AH1771" s="19"/>
      <c r="AI1771" s="19"/>
      <c r="AJ1771" s="19"/>
      <c r="AK1771" s="19"/>
      <c r="AL1771" s="19"/>
      <c r="AM1771" s="19"/>
      <c r="AN1771" s="19"/>
      <c r="AO1771" s="19"/>
      <c r="AP1771" s="19"/>
      <c r="AQ1771" s="19"/>
      <c r="AR1771" s="19"/>
      <c r="AS1771" s="19"/>
      <c r="AT1771" s="19"/>
      <c r="AU1771" s="19"/>
      <c r="AV1771" s="19"/>
      <c r="AW1771" s="19"/>
      <c r="AX1771" s="19"/>
      <c r="AY1771" s="19"/>
      <c r="AZ1771" s="19"/>
      <c r="BA1771" s="19"/>
      <c r="BB1771" s="19"/>
      <c r="BC1771" s="19"/>
      <c r="BD1771" s="19"/>
      <c r="BE1771" s="19"/>
      <c r="BF1771" s="19"/>
      <c r="BG1771" s="19"/>
      <c r="BH1771" s="19"/>
      <c r="BI1771" s="19"/>
      <c r="BJ1771" s="19"/>
      <c r="BK1771" s="19"/>
      <c r="BL1771" s="19"/>
      <c r="BM1771" s="19"/>
      <c r="BN1771" s="19"/>
      <c r="BO1771" s="19"/>
      <c r="BP1771" s="19"/>
      <c r="BQ1771" s="19"/>
      <c r="BR1771" s="19"/>
      <c r="BS1771" s="19"/>
      <c r="BT1771" s="19"/>
      <c r="BU1771" s="19"/>
      <c r="BV1771" s="19"/>
      <c r="BW1771" s="19"/>
      <c r="BX1771" s="19"/>
      <c r="BY1771" s="19"/>
      <c r="BZ1771" s="19"/>
    </row>
    <row r="1772" hidden="1">
      <c r="A1772" s="20" t="s">
        <v>7</v>
      </c>
      <c r="B1772" s="20" t="s">
        <v>33</v>
      </c>
      <c r="C1772" s="21">
        <v>1229.0</v>
      </c>
      <c r="D1772" s="22">
        <v>44205.0</v>
      </c>
      <c r="E1772" s="23">
        <v>44520.0</v>
      </c>
      <c r="F1772" s="20" t="s">
        <v>75</v>
      </c>
      <c r="G1772" s="20" t="s">
        <v>24</v>
      </c>
      <c r="H1772" s="24">
        <v>2.0</v>
      </c>
      <c r="I1772" s="25">
        <v>247.0</v>
      </c>
      <c r="J1772" s="26" t="s">
        <v>39</v>
      </c>
      <c r="K1772" s="27">
        <v>0.05</v>
      </c>
      <c r="L1772" s="28" t="s">
        <v>26</v>
      </c>
      <c r="M1772" s="28">
        <v>31250.0</v>
      </c>
      <c r="N1772" s="29"/>
      <c r="O1772" s="30">
        <v>44452.0</v>
      </c>
      <c r="P1772" s="35" t="s">
        <v>1064</v>
      </c>
      <c r="Q1772" s="19"/>
      <c r="R1772" s="19"/>
      <c r="S1772" s="19"/>
      <c r="T1772" s="19"/>
      <c r="U1772" s="19"/>
      <c r="V1772" s="19"/>
      <c r="W1772" s="19"/>
      <c r="X1772" s="19"/>
      <c r="Y1772" s="19"/>
      <c r="Z1772" s="19"/>
      <c r="AA1772" s="19"/>
      <c r="AB1772" s="19"/>
      <c r="AC1772" s="19"/>
      <c r="AD1772" s="19"/>
      <c r="AE1772" s="19"/>
      <c r="AF1772" s="19"/>
      <c r="AG1772" s="19"/>
      <c r="AH1772" s="19"/>
      <c r="AI1772" s="19"/>
      <c r="AJ1772" s="19"/>
      <c r="AK1772" s="19"/>
      <c r="AL1772" s="19"/>
      <c r="AM1772" s="19"/>
      <c r="AN1772" s="19"/>
      <c r="AO1772" s="19"/>
      <c r="AP1772" s="19"/>
      <c r="AQ1772" s="19"/>
      <c r="AR1772" s="19"/>
      <c r="AS1772" s="19"/>
      <c r="AT1772" s="19"/>
      <c r="AU1772" s="19"/>
      <c r="AV1772" s="19"/>
      <c r="AW1772" s="19"/>
      <c r="AX1772" s="19"/>
      <c r="AY1772" s="19"/>
      <c r="AZ1772" s="19"/>
      <c r="BA1772" s="19"/>
      <c r="BB1772" s="19"/>
      <c r="BC1772" s="19"/>
      <c r="BD1772" s="19"/>
      <c r="BE1772" s="19"/>
      <c r="BF1772" s="19"/>
      <c r="BG1772" s="19"/>
      <c r="BH1772" s="19"/>
      <c r="BI1772" s="19"/>
      <c r="BJ1772" s="19"/>
      <c r="BK1772" s="19"/>
      <c r="BL1772" s="19"/>
      <c r="BM1772" s="19"/>
      <c r="BN1772" s="19"/>
      <c r="BO1772" s="19"/>
      <c r="BP1772" s="19"/>
      <c r="BQ1772" s="19"/>
      <c r="BR1772" s="19"/>
      <c r="BS1772" s="19"/>
      <c r="BT1772" s="19"/>
      <c r="BU1772" s="19"/>
      <c r="BV1772" s="19"/>
      <c r="BW1772" s="19"/>
      <c r="BX1772" s="19"/>
      <c r="BY1772" s="19"/>
      <c r="BZ1772" s="19"/>
    </row>
    <row r="1773" hidden="1">
      <c r="A1773" s="20" t="s">
        <v>7</v>
      </c>
      <c r="B1773" s="20" t="s">
        <v>33</v>
      </c>
      <c r="C1773" s="21">
        <v>1230.0</v>
      </c>
      <c r="D1773" s="22">
        <v>44205.0</v>
      </c>
      <c r="E1773" s="23">
        <v>44520.0</v>
      </c>
      <c r="F1773" s="20" t="s">
        <v>75</v>
      </c>
      <c r="G1773" s="20" t="s">
        <v>24</v>
      </c>
      <c r="H1773" s="24">
        <v>2.0</v>
      </c>
      <c r="I1773" s="25">
        <v>247.0</v>
      </c>
      <c r="J1773" s="26" t="s">
        <v>39</v>
      </c>
      <c r="K1773" s="27">
        <v>0.05</v>
      </c>
      <c r="L1773" s="28" t="s">
        <v>26</v>
      </c>
      <c r="M1773" s="28">
        <v>31250.0</v>
      </c>
      <c r="N1773" s="29"/>
      <c r="O1773" s="30">
        <v>44452.0</v>
      </c>
      <c r="P1773" s="35" t="s">
        <v>1064</v>
      </c>
      <c r="Q1773" s="19"/>
      <c r="R1773" s="19"/>
      <c r="S1773" s="19"/>
      <c r="T1773" s="19"/>
      <c r="U1773" s="19"/>
      <c r="V1773" s="19"/>
      <c r="W1773" s="19"/>
      <c r="X1773" s="19"/>
      <c r="Y1773" s="19"/>
      <c r="Z1773" s="19"/>
      <c r="AA1773" s="19"/>
      <c r="AB1773" s="19"/>
      <c r="AC1773" s="19"/>
      <c r="AD1773" s="19"/>
      <c r="AE1773" s="19"/>
      <c r="AF1773" s="19"/>
      <c r="AG1773" s="19"/>
      <c r="AH1773" s="19"/>
      <c r="AI1773" s="19"/>
      <c r="AJ1773" s="19"/>
      <c r="AK1773" s="19"/>
      <c r="AL1773" s="19"/>
      <c r="AM1773" s="19"/>
      <c r="AN1773" s="19"/>
      <c r="AO1773" s="19"/>
      <c r="AP1773" s="19"/>
      <c r="AQ1773" s="19"/>
      <c r="AR1773" s="19"/>
      <c r="AS1773" s="19"/>
      <c r="AT1773" s="19"/>
      <c r="AU1773" s="19"/>
      <c r="AV1773" s="19"/>
      <c r="AW1773" s="19"/>
      <c r="AX1773" s="19"/>
      <c r="AY1773" s="19"/>
      <c r="AZ1773" s="19"/>
      <c r="BA1773" s="19"/>
      <c r="BB1773" s="19"/>
      <c r="BC1773" s="19"/>
      <c r="BD1773" s="19"/>
      <c r="BE1773" s="19"/>
      <c r="BF1773" s="19"/>
      <c r="BG1773" s="19"/>
      <c r="BH1773" s="19"/>
      <c r="BI1773" s="19"/>
      <c r="BJ1773" s="19"/>
      <c r="BK1773" s="19"/>
      <c r="BL1773" s="19"/>
      <c r="BM1773" s="19"/>
      <c r="BN1773" s="19"/>
      <c r="BO1773" s="19"/>
      <c r="BP1773" s="19"/>
      <c r="BQ1773" s="19"/>
      <c r="BR1773" s="19"/>
      <c r="BS1773" s="19"/>
      <c r="BT1773" s="19"/>
      <c r="BU1773" s="19"/>
      <c r="BV1773" s="19"/>
      <c r="BW1773" s="19"/>
      <c r="BX1773" s="19"/>
      <c r="BY1773" s="19"/>
      <c r="BZ1773" s="19"/>
    </row>
    <row r="1774" hidden="1">
      <c r="A1774" s="20" t="s">
        <v>7</v>
      </c>
      <c r="B1774" s="20" t="s">
        <v>33</v>
      </c>
      <c r="C1774" s="21">
        <v>1231.0</v>
      </c>
      <c r="D1774" s="22">
        <v>44205.0</v>
      </c>
      <c r="E1774" s="23">
        <v>44520.0</v>
      </c>
      <c r="F1774" s="20" t="s">
        <v>75</v>
      </c>
      <c r="G1774" s="20" t="s">
        <v>24</v>
      </c>
      <c r="H1774" s="24">
        <v>2.0</v>
      </c>
      <c r="I1774" s="25">
        <v>247.0</v>
      </c>
      <c r="J1774" s="26" t="s">
        <v>39</v>
      </c>
      <c r="K1774" s="27">
        <v>0.05</v>
      </c>
      <c r="L1774" s="28" t="s">
        <v>26</v>
      </c>
      <c r="M1774" s="28">
        <v>31250.0</v>
      </c>
      <c r="N1774" s="29"/>
      <c r="O1774" s="30">
        <v>44452.0</v>
      </c>
      <c r="P1774" s="35" t="s">
        <v>1064</v>
      </c>
      <c r="Q1774" s="19"/>
      <c r="R1774" s="19"/>
      <c r="S1774" s="19"/>
      <c r="T1774" s="19"/>
      <c r="U1774" s="19"/>
      <c r="V1774" s="19"/>
      <c r="W1774" s="19"/>
      <c r="X1774" s="19"/>
      <c r="Y1774" s="19"/>
      <c r="Z1774" s="19"/>
      <c r="AA1774" s="19"/>
      <c r="AB1774" s="19"/>
      <c r="AC1774" s="19"/>
      <c r="AD1774" s="19"/>
      <c r="AE1774" s="19"/>
      <c r="AF1774" s="19"/>
      <c r="AG1774" s="19"/>
      <c r="AH1774" s="19"/>
      <c r="AI1774" s="19"/>
      <c r="AJ1774" s="19"/>
      <c r="AK1774" s="19"/>
      <c r="AL1774" s="19"/>
      <c r="AM1774" s="19"/>
      <c r="AN1774" s="19"/>
      <c r="AO1774" s="19"/>
      <c r="AP1774" s="19"/>
      <c r="AQ1774" s="19"/>
      <c r="AR1774" s="19"/>
      <c r="AS1774" s="19"/>
      <c r="AT1774" s="19"/>
      <c r="AU1774" s="19"/>
      <c r="AV1774" s="19"/>
      <c r="AW1774" s="19"/>
      <c r="AX1774" s="19"/>
      <c r="AY1774" s="19"/>
      <c r="AZ1774" s="19"/>
      <c r="BA1774" s="19"/>
      <c r="BB1774" s="19"/>
      <c r="BC1774" s="19"/>
      <c r="BD1774" s="19"/>
      <c r="BE1774" s="19"/>
      <c r="BF1774" s="19"/>
      <c r="BG1774" s="19"/>
      <c r="BH1774" s="19"/>
      <c r="BI1774" s="19"/>
      <c r="BJ1774" s="19"/>
      <c r="BK1774" s="19"/>
      <c r="BL1774" s="19"/>
      <c r="BM1774" s="19"/>
      <c r="BN1774" s="19"/>
      <c r="BO1774" s="19"/>
      <c r="BP1774" s="19"/>
      <c r="BQ1774" s="19"/>
      <c r="BR1774" s="19"/>
      <c r="BS1774" s="19"/>
      <c r="BT1774" s="19"/>
      <c r="BU1774" s="19"/>
      <c r="BV1774" s="19"/>
      <c r="BW1774" s="19"/>
      <c r="BX1774" s="19"/>
      <c r="BY1774" s="19"/>
      <c r="BZ1774" s="19"/>
    </row>
    <row r="1775" hidden="1">
      <c r="A1775" s="20" t="s">
        <v>7</v>
      </c>
      <c r="B1775" s="20" t="s">
        <v>33</v>
      </c>
      <c r="C1775" s="21">
        <v>1232.0</v>
      </c>
      <c r="D1775" s="22">
        <v>44205.0</v>
      </c>
      <c r="E1775" s="23">
        <v>44520.0</v>
      </c>
      <c r="F1775" s="20" t="s">
        <v>75</v>
      </c>
      <c r="G1775" s="20" t="s">
        <v>24</v>
      </c>
      <c r="H1775" s="24">
        <v>2.0</v>
      </c>
      <c r="I1775" s="25">
        <v>247.0</v>
      </c>
      <c r="J1775" s="26" t="s">
        <v>39</v>
      </c>
      <c r="K1775" s="27">
        <v>0.05</v>
      </c>
      <c r="L1775" s="28" t="s">
        <v>26</v>
      </c>
      <c r="M1775" s="28">
        <v>31250.0</v>
      </c>
      <c r="N1775" s="29"/>
      <c r="O1775" s="30">
        <v>44452.0</v>
      </c>
      <c r="P1775" s="41" t="s">
        <v>1064</v>
      </c>
      <c r="Q1775" s="19"/>
      <c r="R1775" s="19"/>
      <c r="S1775" s="19"/>
      <c r="T1775" s="19"/>
      <c r="U1775" s="19"/>
      <c r="V1775" s="19"/>
      <c r="W1775" s="19"/>
      <c r="X1775" s="19"/>
      <c r="Y1775" s="19"/>
      <c r="Z1775" s="19"/>
      <c r="AA1775" s="19"/>
      <c r="AB1775" s="19"/>
      <c r="AC1775" s="19"/>
      <c r="AD1775" s="19"/>
      <c r="AE1775" s="19"/>
      <c r="AF1775" s="19"/>
      <c r="AG1775" s="19"/>
      <c r="AH1775" s="19"/>
      <c r="AI1775" s="19"/>
      <c r="AJ1775" s="19"/>
      <c r="AK1775" s="19"/>
      <c r="AL1775" s="19"/>
      <c r="AM1775" s="19"/>
      <c r="AN1775" s="19"/>
      <c r="AO1775" s="19"/>
      <c r="AP1775" s="19"/>
      <c r="AQ1775" s="19"/>
      <c r="AR1775" s="19"/>
      <c r="AS1775" s="19"/>
      <c r="AT1775" s="19"/>
      <c r="AU1775" s="19"/>
      <c r="AV1775" s="19"/>
      <c r="AW1775" s="19"/>
      <c r="AX1775" s="19"/>
      <c r="AY1775" s="19"/>
      <c r="AZ1775" s="19"/>
      <c r="BA1775" s="19"/>
      <c r="BB1775" s="19"/>
      <c r="BC1775" s="19"/>
      <c r="BD1775" s="19"/>
      <c r="BE1775" s="19"/>
      <c r="BF1775" s="19"/>
      <c r="BG1775" s="19"/>
      <c r="BH1775" s="19"/>
      <c r="BI1775" s="19"/>
      <c r="BJ1775" s="19"/>
      <c r="BK1775" s="19"/>
      <c r="BL1775" s="19"/>
      <c r="BM1775" s="19"/>
      <c r="BN1775" s="19"/>
      <c r="BO1775" s="19"/>
      <c r="BP1775" s="19"/>
      <c r="BQ1775" s="19"/>
      <c r="BR1775" s="19"/>
      <c r="BS1775" s="19"/>
      <c r="BT1775" s="19"/>
      <c r="BU1775" s="19"/>
      <c r="BV1775" s="19"/>
      <c r="BW1775" s="19"/>
      <c r="BX1775" s="19"/>
      <c r="BY1775" s="19"/>
      <c r="BZ1775" s="19"/>
    </row>
    <row r="1776" hidden="1">
      <c r="A1776" s="20" t="s">
        <v>7</v>
      </c>
      <c r="B1776" s="20" t="s">
        <v>33</v>
      </c>
      <c r="C1776" s="21">
        <v>1233.0</v>
      </c>
      <c r="D1776" s="22">
        <v>44205.0</v>
      </c>
      <c r="E1776" s="23">
        <v>44520.0</v>
      </c>
      <c r="F1776" s="20" t="s">
        <v>75</v>
      </c>
      <c r="G1776" s="20" t="s">
        <v>24</v>
      </c>
      <c r="H1776" s="24">
        <v>2.0</v>
      </c>
      <c r="I1776" s="25">
        <v>247.0</v>
      </c>
      <c r="J1776" s="26" t="s">
        <v>39</v>
      </c>
      <c r="K1776" s="27">
        <v>0.05</v>
      </c>
      <c r="L1776" s="28" t="s">
        <v>26</v>
      </c>
      <c r="M1776" s="28">
        <v>31250.0</v>
      </c>
      <c r="N1776" s="29"/>
      <c r="O1776" s="30">
        <v>44452.0</v>
      </c>
      <c r="P1776" s="41" t="s">
        <v>1064</v>
      </c>
      <c r="Q1776" s="37"/>
      <c r="R1776" s="37"/>
      <c r="S1776" s="37"/>
      <c r="T1776" s="19"/>
      <c r="U1776" s="19"/>
      <c r="V1776" s="19"/>
      <c r="W1776" s="19"/>
      <c r="X1776" s="19"/>
      <c r="Y1776" s="19"/>
      <c r="Z1776" s="19"/>
      <c r="AA1776" s="19"/>
      <c r="AB1776" s="19"/>
      <c r="AC1776" s="19"/>
      <c r="AD1776" s="19"/>
      <c r="AE1776" s="19"/>
      <c r="AF1776" s="19"/>
      <c r="AG1776" s="19"/>
      <c r="AH1776" s="19"/>
      <c r="AI1776" s="19"/>
      <c r="AJ1776" s="19"/>
      <c r="AK1776" s="19"/>
      <c r="AL1776" s="19"/>
      <c r="AM1776" s="19"/>
      <c r="AN1776" s="19"/>
      <c r="AO1776" s="19"/>
      <c r="AP1776" s="19"/>
      <c r="AQ1776" s="19"/>
      <c r="AR1776" s="19"/>
      <c r="AS1776" s="19"/>
      <c r="AT1776" s="19"/>
      <c r="AU1776" s="19"/>
      <c r="AV1776" s="19"/>
      <c r="AW1776" s="19"/>
      <c r="AX1776" s="19"/>
      <c r="AY1776" s="19"/>
      <c r="AZ1776" s="19"/>
      <c r="BA1776" s="19"/>
      <c r="BB1776" s="19"/>
      <c r="BC1776" s="19"/>
      <c r="BD1776" s="19"/>
      <c r="BE1776" s="19"/>
      <c r="BF1776" s="19"/>
      <c r="BG1776" s="19"/>
      <c r="BH1776" s="19"/>
      <c r="BI1776" s="19"/>
      <c r="BJ1776" s="19"/>
      <c r="BK1776" s="19"/>
      <c r="BL1776" s="19"/>
      <c r="BM1776" s="19"/>
      <c r="BN1776" s="19"/>
      <c r="BO1776" s="19"/>
      <c r="BP1776" s="19"/>
      <c r="BQ1776" s="19"/>
      <c r="BR1776" s="19"/>
      <c r="BS1776" s="19"/>
      <c r="BT1776" s="19"/>
      <c r="BU1776" s="19"/>
      <c r="BV1776" s="19"/>
      <c r="BW1776" s="19"/>
      <c r="BX1776" s="19"/>
      <c r="BY1776" s="19"/>
      <c r="BZ1776" s="19"/>
    </row>
    <row r="1777" hidden="1">
      <c r="A1777" s="20" t="s">
        <v>7</v>
      </c>
      <c r="B1777" s="20" t="s">
        <v>33</v>
      </c>
      <c r="C1777" s="21">
        <v>1234.0</v>
      </c>
      <c r="D1777" s="22">
        <v>44205.0</v>
      </c>
      <c r="E1777" s="23">
        <v>44520.0</v>
      </c>
      <c r="F1777" s="20" t="s">
        <v>75</v>
      </c>
      <c r="G1777" s="20" t="s">
        <v>24</v>
      </c>
      <c r="H1777" s="24">
        <v>2.0</v>
      </c>
      <c r="I1777" s="25">
        <v>247.0</v>
      </c>
      <c r="J1777" s="26" t="s">
        <v>39</v>
      </c>
      <c r="K1777" s="27">
        <v>0.05</v>
      </c>
      <c r="L1777" s="28" t="s">
        <v>26</v>
      </c>
      <c r="M1777" s="28">
        <v>31250.0</v>
      </c>
      <c r="N1777" s="29"/>
      <c r="O1777" s="30">
        <v>44452.0</v>
      </c>
      <c r="P1777" s="35" t="s">
        <v>1064</v>
      </c>
      <c r="Q1777" s="19"/>
      <c r="R1777" s="19"/>
      <c r="S1777" s="19"/>
      <c r="T1777" s="19"/>
      <c r="U1777" s="19"/>
      <c r="V1777" s="19"/>
      <c r="W1777" s="19"/>
      <c r="X1777" s="19"/>
      <c r="Y1777" s="19"/>
      <c r="Z1777" s="19"/>
      <c r="AA1777" s="19"/>
      <c r="AB1777" s="19"/>
      <c r="AC1777" s="19"/>
      <c r="AD1777" s="19"/>
      <c r="AE1777" s="19"/>
      <c r="AF1777" s="19"/>
      <c r="AG1777" s="19"/>
      <c r="AH1777" s="19"/>
      <c r="AI1777" s="19"/>
      <c r="AJ1777" s="19"/>
      <c r="AK1777" s="19"/>
      <c r="AL1777" s="19"/>
      <c r="AM1777" s="19"/>
      <c r="AN1777" s="19"/>
      <c r="AO1777" s="19"/>
      <c r="AP1777" s="19"/>
      <c r="AQ1777" s="19"/>
      <c r="AR1777" s="19"/>
      <c r="AS1777" s="19"/>
      <c r="AT1777" s="19"/>
      <c r="AU1777" s="19"/>
      <c r="AV1777" s="19"/>
      <c r="AW1777" s="19"/>
      <c r="AX1777" s="19"/>
      <c r="AY1777" s="19"/>
      <c r="AZ1777" s="19"/>
      <c r="BA1777" s="19"/>
      <c r="BB1777" s="19"/>
      <c r="BC1777" s="19"/>
      <c r="BD1777" s="19"/>
      <c r="BE1777" s="19"/>
      <c r="BF1777" s="19"/>
      <c r="BG1777" s="19"/>
      <c r="BH1777" s="19"/>
      <c r="BI1777" s="19"/>
      <c r="BJ1777" s="19"/>
      <c r="BK1777" s="19"/>
      <c r="BL1777" s="19"/>
      <c r="BM1777" s="19"/>
      <c r="BN1777" s="19"/>
      <c r="BO1777" s="19"/>
      <c r="BP1777" s="19"/>
      <c r="BQ1777" s="19"/>
      <c r="BR1777" s="19"/>
      <c r="BS1777" s="19"/>
      <c r="BT1777" s="19"/>
      <c r="BU1777" s="19"/>
      <c r="BV1777" s="19"/>
      <c r="BW1777" s="19"/>
      <c r="BX1777" s="19"/>
      <c r="BY1777" s="19"/>
      <c r="BZ1777" s="19"/>
    </row>
    <row r="1778" hidden="1">
      <c r="A1778" s="20" t="s">
        <v>7</v>
      </c>
      <c r="B1778" s="20" t="s">
        <v>33</v>
      </c>
      <c r="C1778" s="21">
        <v>1235.0</v>
      </c>
      <c r="D1778" s="22">
        <v>44205.0</v>
      </c>
      <c r="E1778" s="23">
        <v>44520.0</v>
      </c>
      <c r="F1778" s="20" t="s">
        <v>75</v>
      </c>
      <c r="G1778" s="20" t="s">
        <v>24</v>
      </c>
      <c r="H1778" s="24">
        <v>2.0</v>
      </c>
      <c r="I1778" s="25">
        <v>247.0</v>
      </c>
      <c r="J1778" s="26" t="s">
        <v>39</v>
      </c>
      <c r="K1778" s="27">
        <v>0.05</v>
      </c>
      <c r="L1778" s="28" t="s">
        <v>26</v>
      </c>
      <c r="M1778" s="28">
        <v>31250.0</v>
      </c>
      <c r="N1778" s="29"/>
      <c r="O1778" s="30">
        <v>44452.0</v>
      </c>
      <c r="P1778" s="35" t="s">
        <v>1064</v>
      </c>
      <c r="Q1778" s="19"/>
      <c r="R1778" s="19"/>
      <c r="S1778" s="19"/>
      <c r="T1778" s="19"/>
      <c r="U1778" s="19"/>
      <c r="V1778" s="19"/>
      <c r="W1778" s="19"/>
      <c r="X1778" s="19"/>
      <c r="Y1778" s="19"/>
      <c r="Z1778" s="19"/>
      <c r="AA1778" s="19"/>
      <c r="AB1778" s="19"/>
      <c r="AC1778" s="19"/>
      <c r="AD1778" s="19"/>
      <c r="AE1778" s="19"/>
      <c r="AF1778" s="19"/>
      <c r="AG1778" s="19"/>
      <c r="AH1778" s="19"/>
      <c r="AI1778" s="19"/>
      <c r="AJ1778" s="19"/>
      <c r="AK1778" s="19"/>
      <c r="AL1778" s="19"/>
      <c r="AM1778" s="19"/>
      <c r="AN1778" s="19"/>
      <c r="AO1778" s="19"/>
      <c r="AP1778" s="19"/>
      <c r="AQ1778" s="19"/>
      <c r="AR1778" s="19"/>
      <c r="AS1778" s="19"/>
      <c r="AT1778" s="19"/>
      <c r="AU1778" s="19"/>
      <c r="AV1778" s="19"/>
      <c r="AW1778" s="19"/>
      <c r="AX1778" s="19"/>
      <c r="AY1778" s="19"/>
      <c r="AZ1778" s="19"/>
      <c r="BA1778" s="19"/>
      <c r="BB1778" s="19"/>
      <c r="BC1778" s="19"/>
      <c r="BD1778" s="19"/>
      <c r="BE1778" s="19"/>
      <c r="BF1778" s="19"/>
      <c r="BG1778" s="19"/>
      <c r="BH1778" s="19"/>
      <c r="BI1778" s="19"/>
      <c r="BJ1778" s="19"/>
      <c r="BK1778" s="19"/>
      <c r="BL1778" s="19"/>
      <c r="BM1778" s="19"/>
      <c r="BN1778" s="19"/>
      <c r="BO1778" s="19"/>
      <c r="BP1778" s="19"/>
      <c r="BQ1778" s="19"/>
      <c r="BR1778" s="19"/>
      <c r="BS1778" s="19"/>
      <c r="BT1778" s="19"/>
      <c r="BU1778" s="19"/>
      <c r="BV1778" s="19"/>
      <c r="BW1778" s="19"/>
      <c r="BX1778" s="19"/>
      <c r="BY1778" s="19"/>
      <c r="BZ1778" s="19"/>
    </row>
    <row r="1779" hidden="1">
      <c r="A1779" s="20" t="s">
        <v>7</v>
      </c>
      <c r="B1779" s="20" t="s">
        <v>33</v>
      </c>
      <c r="C1779" s="21">
        <v>1236.0</v>
      </c>
      <c r="D1779" s="22">
        <v>44205.0</v>
      </c>
      <c r="E1779" s="23">
        <v>44520.0</v>
      </c>
      <c r="F1779" s="20" t="s">
        <v>75</v>
      </c>
      <c r="G1779" s="20" t="s">
        <v>24</v>
      </c>
      <c r="H1779" s="24">
        <v>2.0</v>
      </c>
      <c r="I1779" s="25">
        <v>247.0</v>
      </c>
      <c r="J1779" s="26" t="s">
        <v>39</v>
      </c>
      <c r="K1779" s="27">
        <v>0.05</v>
      </c>
      <c r="L1779" s="28" t="s">
        <v>26</v>
      </c>
      <c r="M1779" s="28">
        <v>31250.0</v>
      </c>
      <c r="N1779" s="29"/>
      <c r="O1779" s="30">
        <v>44452.0</v>
      </c>
      <c r="P1779" s="35" t="s">
        <v>1064</v>
      </c>
      <c r="Q1779" s="19"/>
      <c r="R1779" s="19"/>
      <c r="S1779" s="19"/>
      <c r="T1779" s="19"/>
      <c r="U1779" s="19"/>
      <c r="V1779" s="19"/>
      <c r="W1779" s="19"/>
      <c r="X1779" s="19"/>
      <c r="Y1779" s="19"/>
      <c r="Z1779" s="19"/>
      <c r="AA1779" s="19"/>
      <c r="AB1779" s="19"/>
      <c r="AC1779" s="19"/>
      <c r="AD1779" s="19"/>
      <c r="AE1779" s="19"/>
      <c r="AF1779" s="19"/>
      <c r="AG1779" s="19"/>
      <c r="AH1779" s="19"/>
      <c r="AI1779" s="19"/>
      <c r="AJ1779" s="19"/>
      <c r="AK1779" s="19"/>
      <c r="AL1779" s="19"/>
      <c r="AM1779" s="19"/>
      <c r="AN1779" s="19"/>
      <c r="AO1779" s="19"/>
      <c r="AP1779" s="19"/>
      <c r="AQ1779" s="19"/>
      <c r="AR1779" s="19"/>
      <c r="AS1779" s="19"/>
      <c r="AT1779" s="19"/>
      <c r="AU1779" s="19"/>
      <c r="AV1779" s="19"/>
      <c r="AW1779" s="19"/>
      <c r="AX1779" s="19"/>
      <c r="AY1779" s="19"/>
      <c r="AZ1779" s="19"/>
      <c r="BA1779" s="19"/>
      <c r="BB1779" s="19"/>
      <c r="BC1779" s="19"/>
      <c r="BD1779" s="19"/>
      <c r="BE1779" s="19"/>
      <c r="BF1779" s="19"/>
      <c r="BG1779" s="19"/>
      <c r="BH1779" s="19"/>
      <c r="BI1779" s="19"/>
      <c r="BJ1779" s="19"/>
      <c r="BK1779" s="19"/>
      <c r="BL1779" s="19"/>
      <c r="BM1779" s="19"/>
      <c r="BN1779" s="19"/>
      <c r="BO1779" s="19"/>
      <c r="BP1779" s="19"/>
      <c r="BQ1779" s="19"/>
      <c r="BR1779" s="19"/>
      <c r="BS1779" s="19"/>
      <c r="BT1779" s="19"/>
      <c r="BU1779" s="19"/>
      <c r="BV1779" s="19"/>
      <c r="BW1779" s="19"/>
      <c r="BX1779" s="19"/>
      <c r="BY1779" s="19"/>
      <c r="BZ1779" s="19"/>
    </row>
    <row r="1780" hidden="1">
      <c r="A1780" s="20" t="s">
        <v>7</v>
      </c>
      <c r="B1780" s="20" t="s">
        <v>33</v>
      </c>
      <c r="C1780" s="21">
        <v>1237.0</v>
      </c>
      <c r="D1780" s="22">
        <v>44205.0</v>
      </c>
      <c r="E1780" s="23">
        <v>44520.0</v>
      </c>
      <c r="F1780" s="20" t="s">
        <v>75</v>
      </c>
      <c r="G1780" s="20" t="s">
        <v>24</v>
      </c>
      <c r="H1780" s="24">
        <v>2.0</v>
      </c>
      <c r="I1780" s="25">
        <v>247.0</v>
      </c>
      <c r="J1780" s="26" t="s">
        <v>39</v>
      </c>
      <c r="K1780" s="27">
        <v>0.05</v>
      </c>
      <c r="L1780" s="28" t="s">
        <v>26</v>
      </c>
      <c r="M1780" s="28">
        <v>31250.0</v>
      </c>
      <c r="N1780" s="29"/>
      <c r="O1780" s="30">
        <v>44452.0</v>
      </c>
      <c r="P1780" s="41" t="s">
        <v>1064</v>
      </c>
      <c r="Q1780" s="19"/>
      <c r="R1780" s="19"/>
      <c r="S1780" s="19"/>
      <c r="T1780" s="19"/>
      <c r="U1780" s="19"/>
      <c r="V1780" s="19"/>
      <c r="W1780" s="19"/>
      <c r="X1780" s="19"/>
      <c r="Y1780" s="19"/>
      <c r="Z1780" s="19"/>
      <c r="AA1780" s="19"/>
      <c r="AB1780" s="19"/>
      <c r="AC1780" s="19"/>
      <c r="AD1780" s="19"/>
      <c r="AE1780" s="19"/>
      <c r="AF1780" s="19"/>
      <c r="AG1780" s="19"/>
      <c r="AH1780" s="19"/>
      <c r="AI1780" s="19"/>
      <c r="AJ1780" s="19"/>
      <c r="AK1780" s="19"/>
      <c r="AL1780" s="19"/>
      <c r="AM1780" s="19"/>
      <c r="AN1780" s="19"/>
      <c r="AO1780" s="19"/>
      <c r="AP1780" s="19"/>
      <c r="AQ1780" s="19"/>
      <c r="AR1780" s="19"/>
      <c r="AS1780" s="19"/>
      <c r="AT1780" s="19"/>
      <c r="AU1780" s="19"/>
      <c r="AV1780" s="19"/>
      <c r="AW1780" s="19"/>
      <c r="AX1780" s="19"/>
      <c r="AY1780" s="19"/>
      <c r="AZ1780" s="19"/>
      <c r="BA1780" s="19"/>
      <c r="BB1780" s="19"/>
      <c r="BC1780" s="19"/>
      <c r="BD1780" s="19"/>
      <c r="BE1780" s="19"/>
      <c r="BF1780" s="19"/>
      <c r="BG1780" s="19"/>
      <c r="BH1780" s="19"/>
      <c r="BI1780" s="19"/>
      <c r="BJ1780" s="19"/>
      <c r="BK1780" s="19"/>
      <c r="BL1780" s="19"/>
      <c r="BM1780" s="19"/>
      <c r="BN1780" s="19"/>
      <c r="BO1780" s="19"/>
      <c r="BP1780" s="19"/>
      <c r="BQ1780" s="19"/>
      <c r="BR1780" s="19"/>
      <c r="BS1780" s="19"/>
      <c r="BT1780" s="19"/>
      <c r="BU1780" s="19"/>
      <c r="BV1780" s="19"/>
      <c r="BW1780" s="19"/>
      <c r="BX1780" s="19"/>
      <c r="BY1780" s="19"/>
      <c r="BZ1780" s="19"/>
    </row>
    <row r="1781" hidden="1">
      <c r="A1781" s="20" t="s">
        <v>7</v>
      </c>
      <c r="B1781" s="20" t="s">
        <v>33</v>
      </c>
      <c r="C1781" s="21">
        <v>1238.0</v>
      </c>
      <c r="D1781" s="22">
        <v>44205.0</v>
      </c>
      <c r="E1781" s="23">
        <v>44520.0</v>
      </c>
      <c r="F1781" s="20" t="s">
        <v>75</v>
      </c>
      <c r="G1781" s="20" t="s">
        <v>24</v>
      </c>
      <c r="H1781" s="24">
        <v>2.0</v>
      </c>
      <c r="I1781" s="25">
        <v>247.0</v>
      </c>
      <c r="J1781" s="26" t="s">
        <v>39</v>
      </c>
      <c r="K1781" s="27">
        <v>0.05</v>
      </c>
      <c r="L1781" s="28" t="s">
        <v>26</v>
      </c>
      <c r="M1781" s="28">
        <v>31250.0</v>
      </c>
      <c r="N1781" s="29"/>
      <c r="O1781" s="30">
        <v>44452.0</v>
      </c>
      <c r="P1781" s="35" t="s">
        <v>1064</v>
      </c>
      <c r="Q1781" s="19"/>
      <c r="R1781" s="19"/>
      <c r="S1781" s="19"/>
      <c r="T1781" s="19"/>
      <c r="U1781" s="19"/>
      <c r="V1781" s="19"/>
      <c r="W1781" s="19"/>
      <c r="X1781" s="19"/>
      <c r="Y1781" s="19"/>
      <c r="Z1781" s="19"/>
      <c r="AA1781" s="19"/>
      <c r="AB1781" s="19"/>
      <c r="AC1781" s="19"/>
      <c r="AD1781" s="19"/>
      <c r="AE1781" s="19"/>
      <c r="AF1781" s="19"/>
      <c r="AG1781" s="19"/>
      <c r="AH1781" s="19"/>
      <c r="AI1781" s="19"/>
      <c r="AJ1781" s="19"/>
      <c r="AK1781" s="19"/>
      <c r="AL1781" s="19"/>
      <c r="AM1781" s="19"/>
      <c r="AN1781" s="19"/>
      <c r="AO1781" s="19"/>
      <c r="AP1781" s="19"/>
      <c r="AQ1781" s="19"/>
      <c r="AR1781" s="19"/>
      <c r="AS1781" s="19"/>
      <c r="AT1781" s="19"/>
      <c r="AU1781" s="19"/>
      <c r="AV1781" s="19"/>
      <c r="AW1781" s="19"/>
      <c r="AX1781" s="19"/>
      <c r="AY1781" s="19"/>
      <c r="AZ1781" s="19"/>
      <c r="BA1781" s="19"/>
      <c r="BB1781" s="19"/>
      <c r="BC1781" s="19"/>
      <c r="BD1781" s="19"/>
      <c r="BE1781" s="19"/>
      <c r="BF1781" s="19"/>
      <c r="BG1781" s="19"/>
      <c r="BH1781" s="19"/>
      <c r="BI1781" s="19"/>
      <c r="BJ1781" s="19"/>
      <c r="BK1781" s="19"/>
      <c r="BL1781" s="19"/>
      <c r="BM1781" s="19"/>
      <c r="BN1781" s="19"/>
      <c r="BO1781" s="19"/>
      <c r="BP1781" s="19"/>
      <c r="BQ1781" s="19"/>
      <c r="BR1781" s="19"/>
      <c r="BS1781" s="19"/>
      <c r="BT1781" s="19"/>
      <c r="BU1781" s="19"/>
      <c r="BV1781" s="19"/>
      <c r="BW1781" s="19"/>
      <c r="BX1781" s="19"/>
      <c r="BY1781" s="19"/>
      <c r="BZ1781" s="19"/>
    </row>
    <row r="1782" hidden="1">
      <c r="A1782" s="20" t="s">
        <v>7</v>
      </c>
      <c r="B1782" s="20" t="s">
        <v>33</v>
      </c>
      <c r="C1782" s="21">
        <v>1239.0</v>
      </c>
      <c r="D1782" s="22">
        <v>44205.0</v>
      </c>
      <c r="E1782" s="23">
        <v>44520.0</v>
      </c>
      <c r="F1782" s="20" t="s">
        <v>75</v>
      </c>
      <c r="G1782" s="20" t="s">
        <v>24</v>
      </c>
      <c r="H1782" s="24">
        <v>2.0</v>
      </c>
      <c r="I1782" s="25">
        <v>247.0</v>
      </c>
      <c r="J1782" s="26" t="s">
        <v>39</v>
      </c>
      <c r="K1782" s="27">
        <v>0.05</v>
      </c>
      <c r="L1782" s="28" t="s">
        <v>26</v>
      </c>
      <c r="M1782" s="28">
        <v>31250.0</v>
      </c>
      <c r="N1782" s="29"/>
      <c r="O1782" s="30">
        <v>44452.0</v>
      </c>
      <c r="P1782" s="41" t="s">
        <v>1064</v>
      </c>
      <c r="Q1782" s="37"/>
      <c r="R1782" s="19"/>
      <c r="S1782" s="19"/>
      <c r="T1782" s="19"/>
      <c r="U1782" s="19"/>
      <c r="V1782" s="19"/>
      <c r="W1782" s="19"/>
      <c r="X1782" s="19"/>
      <c r="Y1782" s="19"/>
      <c r="Z1782" s="19"/>
      <c r="AA1782" s="19"/>
      <c r="AB1782" s="19"/>
      <c r="AC1782" s="19"/>
      <c r="AD1782" s="19"/>
      <c r="AE1782" s="19"/>
      <c r="AF1782" s="19"/>
      <c r="AG1782" s="19"/>
      <c r="AH1782" s="19"/>
      <c r="AI1782" s="19"/>
      <c r="AJ1782" s="19"/>
      <c r="AK1782" s="19"/>
      <c r="AL1782" s="19"/>
      <c r="AM1782" s="19"/>
      <c r="AN1782" s="19"/>
      <c r="AO1782" s="19"/>
      <c r="AP1782" s="19"/>
      <c r="AQ1782" s="19"/>
      <c r="AR1782" s="19"/>
      <c r="AS1782" s="19"/>
      <c r="AT1782" s="19"/>
      <c r="AU1782" s="19"/>
      <c r="AV1782" s="19"/>
      <c r="AW1782" s="19"/>
      <c r="AX1782" s="19"/>
      <c r="AY1782" s="19"/>
      <c r="AZ1782" s="19"/>
      <c r="BA1782" s="19"/>
      <c r="BB1782" s="19"/>
      <c r="BC1782" s="19"/>
      <c r="BD1782" s="19"/>
      <c r="BE1782" s="19"/>
      <c r="BF1782" s="19"/>
      <c r="BG1782" s="19"/>
      <c r="BH1782" s="19"/>
      <c r="BI1782" s="19"/>
      <c r="BJ1782" s="19"/>
      <c r="BK1782" s="19"/>
      <c r="BL1782" s="19"/>
      <c r="BM1782" s="19"/>
      <c r="BN1782" s="19"/>
      <c r="BO1782" s="19"/>
      <c r="BP1782" s="19"/>
      <c r="BQ1782" s="19"/>
      <c r="BR1782" s="19"/>
      <c r="BS1782" s="19"/>
      <c r="BT1782" s="19"/>
      <c r="BU1782" s="19"/>
      <c r="BV1782" s="19"/>
      <c r="BW1782" s="19"/>
      <c r="BX1782" s="19"/>
      <c r="BY1782" s="19"/>
      <c r="BZ1782" s="19"/>
    </row>
    <row r="1783" hidden="1">
      <c r="A1783" s="20" t="s">
        <v>7</v>
      </c>
      <c r="B1783" s="20" t="s">
        <v>33</v>
      </c>
      <c r="C1783" s="21">
        <v>1240.0</v>
      </c>
      <c r="D1783" s="22">
        <v>44205.0</v>
      </c>
      <c r="E1783" s="23">
        <v>44520.0</v>
      </c>
      <c r="F1783" s="20" t="s">
        <v>75</v>
      </c>
      <c r="G1783" s="20" t="s">
        <v>24</v>
      </c>
      <c r="H1783" s="24">
        <v>2.0</v>
      </c>
      <c r="I1783" s="25">
        <v>247.0</v>
      </c>
      <c r="J1783" s="26" t="s">
        <v>39</v>
      </c>
      <c r="K1783" s="27">
        <v>0.05</v>
      </c>
      <c r="L1783" s="28" t="s">
        <v>26</v>
      </c>
      <c r="M1783" s="28">
        <v>31250.0</v>
      </c>
      <c r="N1783" s="29"/>
      <c r="O1783" s="30">
        <v>44452.0</v>
      </c>
      <c r="P1783" s="35" t="s">
        <v>1064</v>
      </c>
      <c r="Q1783" s="19"/>
      <c r="R1783" s="19"/>
      <c r="S1783" s="19"/>
      <c r="T1783" s="19"/>
      <c r="U1783" s="19"/>
      <c r="V1783" s="19"/>
      <c r="W1783" s="19"/>
      <c r="X1783" s="19"/>
      <c r="Y1783" s="19"/>
      <c r="Z1783" s="19"/>
      <c r="AA1783" s="19"/>
      <c r="AB1783" s="19"/>
      <c r="AC1783" s="19"/>
      <c r="AD1783" s="19"/>
      <c r="AE1783" s="19"/>
      <c r="AF1783" s="19"/>
      <c r="AG1783" s="19"/>
      <c r="AH1783" s="19"/>
      <c r="AI1783" s="19"/>
      <c r="AJ1783" s="19"/>
      <c r="AK1783" s="19"/>
      <c r="AL1783" s="19"/>
      <c r="AM1783" s="19"/>
      <c r="AN1783" s="19"/>
      <c r="AO1783" s="19"/>
      <c r="AP1783" s="19"/>
      <c r="AQ1783" s="19"/>
      <c r="AR1783" s="19"/>
      <c r="AS1783" s="19"/>
      <c r="AT1783" s="19"/>
      <c r="AU1783" s="19"/>
      <c r="AV1783" s="19"/>
      <c r="AW1783" s="19"/>
      <c r="AX1783" s="19"/>
      <c r="AY1783" s="19"/>
      <c r="AZ1783" s="19"/>
      <c r="BA1783" s="19"/>
      <c r="BB1783" s="19"/>
      <c r="BC1783" s="19"/>
      <c r="BD1783" s="19"/>
      <c r="BE1783" s="19"/>
      <c r="BF1783" s="19"/>
      <c r="BG1783" s="19"/>
      <c r="BH1783" s="19"/>
      <c r="BI1783" s="19"/>
      <c r="BJ1783" s="19"/>
      <c r="BK1783" s="19"/>
      <c r="BL1783" s="19"/>
      <c r="BM1783" s="19"/>
      <c r="BN1783" s="19"/>
      <c r="BO1783" s="19"/>
      <c r="BP1783" s="19"/>
      <c r="BQ1783" s="19"/>
      <c r="BR1783" s="19"/>
      <c r="BS1783" s="19"/>
      <c r="BT1783" s="19"/>
      <c r="BU1783" s="19"/>
      <c r="BV1783" s="19"/>
      <c r="BW1783" s="19"/>
      <c r="BX1783" s="19"/>
      <c r="BY1783" s="19"/>
      <c r="BZ1783" s="19"/>
    </row>
    <row r="1784" hidden="1">
      <c r="A1784" s="20" t="s">
        <v>7</v>
      </c>
      <c r="B1784" s="20" t="s">
        <v>33</v>
      </c>
      <c r="C1784" s="21">
        <v>1241.0</v>
      </c>
      <c r="D1784" s="22">
        <v>44205.0</v>
      </c>
      <c r="E1784" s="23">
        <v>44520.0</v>
      </c>
      <c r="F1784" s="20" t="s">
        <v>75</v>
      </c>
      <c r="G1784" s="20" t="s">
        <v>24</v>
      </c>
      <c r="H1784" s="24">
        <v>2.0</v>
      </c>
      <c r="I1784" s="25">
        <v>247.0</v>
      </c>
      <c r="J1784" s="26" t="s">
        <v>39</v>
      </c>
      <c r="K1784" s="27">
        <v>0.05</v>
      </c>
      <c r="L1784" s="28" t="s">
        <v>26</v>
      </c>
      <c r="M1784" s="28">
        <v>31250.0</v>
      </c>
      <c r="N1784" s="29"/>
      <c r="O1784" s="30">
        <v>44452.0</v>
      </c>
      <c r="P1784" s="35" t="s">
        <v>1064</v>
      </c>
      <c r="Q1784" s="19"/>
      <c r="R1784" s="19"/>
      <c r="S1784" s="19"/>
      <c r="T1784" s="19"/>
      <c r="U1784" s="19"/>
      <c r="V1784" s="19"/>
      <c r="W1784" s="19"/>
      <c r="X1784" s="19"/>
      <c r="Y1784" s="19"/>
      <c r="Z1784" s="19"/>
      <c r="AA1784" s="19"/>
      <c r="AB1784" s="19"/>
      <c r="AC1784" s="19"/>
      <c r="AD1784" s="19"/>
      <c r="AE1784" s="19"/>
      <c r="AF1784" s="19"/>
      <c r="AG1784" s="19"/>
      <c r="AH1784" s="19"/>
      <c r="AI1784" s="19"/>
      <c r="AJ1784" s="19"/>
      <c r="AK1784" s="19"/>
      <c r="AL1784" s="19"/>
      <c r="AM1784" s="19"/>
      <c r="AN1784" s="19"/>
      <c r="AO1784" s="19"/>
      <c r="AP1784" s="19"/>
      <c r="AQ1784" s="19"/>
      <c r="AR1784" s="19"/>
      <c r="AS1784" s="19"/>
      <c r="AT1784" s="19"/>
      <c r="AU1784" s="19"/>
      <c r="AV1784" s="19"/>
      <c r="AW1784" s="19"/>
      <c r="AX1784" s="19"/>
      <c r="AY1784" s="19"/>
      <c r="AZ1784" s="19"/>
      <c r="BA1784" s="19"/>
      <c r="BB1784" s="19"/>
      <c r="BC1784" s="19"/>
      <c r="BD1784" s="19"/>
      <c r="BE1784" s="19"/>
      <c r="BF1784" s="19"/>
      <c r="BG1784" s="19"/>
      <c r="BH1784" s="19"/>
      <c r="BI1784" s="19"/>
      <c r="BJ1784" s="19"/>
      <c r="BK1784" s="19"/>
      <c r="BL1784" s="19"/>
      <c r="BM1784" s="19"/>
      <c r="BN1784" s="19"/>
      <c r="BO1784" s="19"/>
      <c r="BP1784" s="19"/>
      <c r="BQ1784" s="19"/>
      <c r="BR1784" s="19"/>
      <c r="BS1784" s="19"/>
      <c r="BT1784" s="19"/>
      <c r="BU1784" s="19"/>
      <c r="BV1784" s="19"/>
      <c r="BW1784" s="19"/>
      <c r="BX1784" s="19"/>
      <c r="BY1784" s="19"/>
      <c r="BZ1784" s="19"/>
    </row>
    <row r="1785" hidden="1">
      <c r="A1785" s="20" t="s">
        <v>7</v>
      </c>
      <c r="B1785" s="20" t="s">
        <v>33</v>
      </c>
      <c r="C1785" s="21">
        <v>1242.0</v>
      </c>
      <c r="D1785" s="22">
        <v>44205.0</v>
      </c>
      <c r="E1785" s="23">
        <v>44520.0</v>
      </c>
      <c r="F1785" s="20" t="s">
        <v>75</v>
      </c>
      <c r="G1785" s="20" t="s">
        <v>24</v>
      </c>
      <c r="H1785" s="24">
        <v>2.0</v>
      </c>
      <c r="I1785" s="25">
        <v>247.0</v>
      </c>
      <c r="J1785" s="26" t="s">
        <v>39</v>
      </c>
      <c r="K1785" s="27">
        <v>0.05</v>
      </c>
      <c r="L1785" s="28" t="s">
        <v>26</v>
      </c>
      <c r="M1785" s="28">
        <v>31250.0</v>
      </c>
      <c r="N1785" s="29"/>
      <c r="O1785" s="30">
        <v>44452.0</v>
      </c>
      <c r="P1785" s="35" t="s">
        <v>1064</v>
      </c>
      <c r="Q1785" s="19"/>
      <c r="R1785" s="19"/>
      <c r="S1785" s="19"/>
      <c r="T1785" s="19"/>
      <c r="U1785" s="19"/>
      <c r="V1785" s="19"/>
      <c r="W1785" s="19"/>
      <c r="X1785" s="19"/>
      <c r="Y1785" s="19"/>
      <c r="Z1785" s="19"/>
      <c r="AA1785" s="19"/>
      <c r="AB1785" s="19"/>
      <c r="AC1785" s="19"/>
      <c r="AD1785" s="19"/>
      <c r="AE1785" s="19"/>
      <c r="AF1785" s="19"/>
      <c r="AG1785" s="19"/>
      <c r="AH1785" s="19"/>
      <c r="AI1785" s="19"/>
      <c r="AJ1785" s="19"/>
      <c r="AK1785" s="19"/>
      <c r="AL1785" s="19"/>
      <c r="AM1785" s="19"/>
      <c r="AN1785" s="19"/>
      <c r="AO1785" s="19"/>
      <c r="AP1785" s="19"/>
      <c r="AQ1785" s="19"/>
      <c r="AR1785" s="19"/>
      <c r="AS1785" s="19"/>
      <c r="AT1785" s="19"/>
      <c r="AU1785" s="19"/>
      <c r="AV1785" s="19"/>
      <c r="AW1785" s="19"/>
      <c r="AX1785" s="19"/>
      <c r="AY1785" s="19"/>
      <c r="AZ1785" s="19"/>
      <c r="BA1785" s="19"/>
      <c r="BB1785" s="19"/>
      <c r="BC1785" s="19"/>
      <c r="BD1785" s="19"/>
      <c r="BE1785" s="19"/>
      <c r="BF1785" s="19"/>
      <c r="BG1785" s="19"/>
      <c r="BH1785" s="19"/>
      <c r="BI1785" s="19"/>
      <c r="BJ1785" s="19"/>
      <c r="BK1785" s="19"/>
      <c r="BL1785" s="19"/>
      <c r="BM1785" s="19"/>
      <c r="BN1785" s="19"/>
      <c r="BO1785" s="19"/>
      <c r="BP1785" s="19"/>
      <c r="BQ1785" s="19"/>
      <c r="BR1785" s="19"/>
      <c r="BS1785" s="19"/>
      <c r="BT1785" s="19"/>
      <c r="BU1785" s="19"/>
      <c r="BV1785" s="19"/>
      <c r="BW1785" s="19"/>
      <c r="BX1785" s="19"/>
      <c r="BY1785" s="19"/>
      <c r="BZ1785" s="19"/>
    </row>
    <row r="1786" hidden="1">
      <c r="A1786" s="20" t="s">
        <v>5</v>
      </c>
      <c r="B1786" s="20" t="s">
        <v>38</v>
      </c>
      <c r="C1786" s="21">
        <v>1176.0</v>
      </c>
      <c r="D1786" s="22">
        <v>44480.0</v>
      </c>
      <c r="E1786" s="23">
        <v>44521.0</v>
      </c>
      <c r="F1786" s="20" t="s">
        <v>75</v>
      </c>
      <c r="G1786" s="20" t="s">
        <v>24</v>
      </c>
      <c r="H1786" s="24">
        <v>2.0</v>
      </c>
      <c r="I1786" s="25">
        <v>41.0</v>
      </c>
      <c r="J1786" s="26" t="s">
        <v>34</v>
      </c>
      <c r="K1786" s="27">
        <v>0.0</v>
      </c>
      <c r="L1786" s="28" t="s">
        <v>35</v>
      </c>
      <c r="M1786" s="28">
        <v>10000.0</v>
      </c>
      <c r="N1786" s="29"/>
      <c r="O1786" s="30">
        <v>44519.0</v>
      </c>
      <c r="P1786" s="34" t="s">
        <v>1065</v>
      </c>
      <c r="Q1786" s="19"/>
      <c r="R1786" s="19"/>
      <c r="S1786" s="19"/>
      <c r="T1786" s="19"/>
      <c r="U1786" s="19"/>
      <c r="V1786" s="19"/>
      <c r="W1786" s="19"/>
      <c r="X1786" s="19"/>
      <c r="Y1786" s="19"/>
      <c r="Z1786" s="19"/>
      <c r="AA1786" s="19"/>
      <c r="AB1786" s="19"/>
      <c r="AC1786" s="19"/>
      <c r="AD1786" s="19"/>
      <c r="AE1786" s="19"/>
      <c r="AF1786" s="19"/>
      <c r="AG1786" s="19"/>
      <c r="AH1786" s="19"/>
      <c r="AI1786" s="19"/>
      <c r="AJ1786" s="19"/>
      <c r="AK1786" s="19"/>
      <c r="AL1786" s="19"/>
      <c r="AM1786" s="19"/>
      <c r="AN1786" s="19"/>
      <c r="AO1786" s="19"/>
      <c r="AP1786" s="19"/>
      <c r="AQ1786" s="19"/>
      <c r="AR1786" s="19"/>
      <c r="AS1786" s="19"/>
      <c r="AT1786" s="19"/>
      <c r="AU1786" s="19"/>
      <c r="AV1786" s="19"/>
      <c r="AW1786" s="19"/>
      <c r="AX1786" s="19"/>
      <c r="AY1786" s="19"/>
      <c r="AZ1786" s="19"/>
      <c r="BA1786" s="19"/>
      <c r="BB1786" s="19"/>
      <c r="BC1786" s="19"/>
      <c r="BD1786" s="19"/>
      <c r="BE1786" s="19"/>
      <c r="BF1786" s="19"/>
      <c r="BG1786" s="19"/>
      <c r="BH1786" s="19"/>
      <c r="BI1786" s="19"/>
      <c r="BJ1786" s="19"/>
      <c r="BK1786" s="19"/>
      <c r="BL1786" s="19"/>
      <c r="BM1786" s="19"/>
      <c r="BN1786" s="19"/>
      <c r="BO1786" s="19"/>
      <c r="BP1786" s="19"/>
      <c r="BQ1786" s="19"/>
      <c r="BR1786" s="19"/>
      <c r="BS1786" s="19"/>
      <c r="BT1786" s="19"/>
      <c r="BU1786" s="19"/>
      <c r="BV1786" s="19"/>
      <c r="BW1786" s="19"/>
      <c r="BX1786" s="19"/>
      <c r="BY1786" s="19"/>
      <c r="BZ1786" s="19"/>
    </row>
    <row r="1787" hidden="1">
      <c r="A1787" s="20" t="s">
        <v>5</v>
      </c>
      <c r="B1787" s="20" t="s">
        <v>33</v>
      </c>
      <c r="C1787" s="21">
        <v>256.0</v>
      </c>
      <c r="D1787" s="22">
        <v>44504.0</v>
      </c>
      <c r="E1787" s="23">
        <v>44522.0</v>
      </c>
      <c r="F1787" s="20" t="s">
        <v>75</v>
      </c>
      <c r="G1787" s="20" t="s">
        <v>24</v>
      </c>
      <c r="H1787" s="24">
        <v>2.0</v>
      </c>
      <c r="I1787" s="25">
        <v>18.0</v>
      </c>
      <c r="J1787" s="26" t="s">
        <v>30</v>
      </c>
      <c r="K1787" s="27">
        <v>1.0</v>
      </c>
      <c r="L1787" s="28" t="s">
        <v>31</v>
      </c>
      <c r="M1787" s="28">
        <v>18000.0</v>
      </c>
      <c r="N1787" s="29"/>
      <c r="O1787" s="30">
        <v>44268.0</v>
      </c>
      <c r="P1787" s="34" t="s">
        <v>1066</v>
      </c>
      <c r="Q1787" s="19"/>
      <c r="R1787" s="19"/>
      <c r="S1787" s="19"/>
      <c r="T1787" s="19"/>
      <c r="U1787" s="19"/>
      <c r="V1787" s="19"/>
      <c r="W1787" s="19"/>
      <c r="X1787" s="19"/>
      <c r="Y1787" s="19"/>
      <c r="Z1787" s="19"/>
      <c r="AA1787" s="19"/>
      <c r="AB1787" s="19"/>
      <c r="AC1787" s="19"/>
      <c r="AD1787" s="19"/>
      <c r="AE1787" s="19"/>
      <c r="AF1787" s="19"/>
      <c r="AG1787" s="19"/>
      <c r="AH1787" s="19"/>
      <c r="AI1787" s="19"/>
      <c r="AJ1787" s="19"/>
      <c r="AK1787" s="19"/>
      <c r="AL1787" s="19"/>
      <c r="AM1787" s="19"/>
      <c r="AN1787" s="19"/>
      <c r="AO1787" s="19"/>
      <c r="AP1787" s="19"/>
      <c r="AQ1787" s="19"/>
      <c r="AR1787" s="19"/>
      <c r="AS1787" s="19"/>
      <c r="AT1787" s="19"/>
      <c r="AU1787" s="19"/>
      <c r="AV1787" s="19"/>
      <c r="AW1787" s="19"/>
      <c r="AX1787" s="19"/>
      <c r="AY1787" s="19"/>
      <c r="AZ1787" s="19"/>
      <c r="BA1787" s="19"/>
      <c r="BB1787" s="19"/>
      <c r="BC1787" s="19"/>
      <c r="BD1787" s="19"/>
      <c r="BE1787" s="19"/>
      <c r="BF1787" s="19"/>
      <c r="BG1787" s="19"/>
      <c r="BH1787" s="19"/>
      <c r="BI1787" s="19"/>
      <c r="BJ1787" s="19"/>
      <c r="BK1787" s="19"/>
      <c r="BL1787" s="19"/>
      <c r="BM1787" s="19"/>
      <c r="BN1787" s="19"/>
      <c r="BO1787" s="19"/>
      <c r="BP1787" s="19"/>
      <c r="BQ1787" s="19"/>
      <c r="BR1787" s="19"/>
      <c r="BS1787" s="19"/>
      <c r="BT1787" s="19"/>
      <c r="BU1787" s="19"/>
      <c r="BV1787" s="19"/>
      <c r="BW1787" s="19"/>
      <c r="BX1787" s="19"/>
      <c r="BY1787" s="19"/>
      <c r="BZ1787" s="19"/>
    </row>
    <row r="1788" hidden="1">
      <c r="A1788" s="20" t="s">
        <v>5</v>
      </c>
      <c r="B1788" s="20" t="s">
        <v>33</v>
      </c>
      <c r="C1788" s="21">
        <v>1715.0</v>
      </c>
      <c r="D1788" s="22">
        <v>44498.0</v>
      </c>
      <c r="E1788" s="23">
        <v>44523.0</v>
      </c>
      <c r="F1788" s="20" t="s">
        <v>75</v>
      </c>
      <c r="G1788" s="20" t="s">
        <v>24</v>
      </c>
      <c r="H1788" s="24">
        <v>2.0</v>
      </c>
      <c r="I1788" s="25">
        <v>25.0</v>
      </c>
      <c r="J1788" s="26" t="s">
        <v>34</v>
      </c>
      <c r="K1788" s="27">
        <v>0.0</v>
      </c>
      <c r="L1788" s="28" t="s">
        <v>35</v>
      </c>
      <c r="M1788" s="28">
        <v>20000.0</v>
      </c>
      <c r="N1788" s="33"/>
      <c r="O1788" s="33"/>
      <c r="P1788" s="34" t="s">
        <v>1067</v>
      </c>
      <c r="Q1788" s="19"/>
      <c r="R1788" s="19"/>
      <c r="S1788" s="19"/>
      <c r="T1788" s="19"/>
      <c r="U1788" s="19"/>
      <c r="V1788" s="19"/>
      <c r="W1788" s="19"/>
      <c r="X1788" s="19"/>
      <c r="Y1788" s="19"/>
      <c r="Z1788" s="19"/>
      <c r="AA1788" s="19"/>
      <c r="AB1788" s="19"/>
      <c r="AC1788" s="19"/>
      <c r="AD1788" s="19"/>
      <c r="AE1788" s="19"/>
      <c r="AF1788" s="19"/>
      <c r="AG1788" s="19"/>
      <c r="AH1788" s="19"/>
      <c r="AI1788" s="19"/>
      <c r="AJ1788" s="19"/>
      <c r="AK1788" s="19"/>
      <c r="AL1788" s="19"/>
      <c r="AM1788" s="19"/>
      <c r="AN1788" s="19"/>
      <c r="AO1788" s="19"/>
      <c r="AP1788" s="19"/>
      <c r="AQ1788" s="19"/>
      <c r="AR1788" s="19"/>
      <c r="AS1788" s="19"/>
      <c r="AT1788" s="19"/>
      <c r="AU1788" s="19"/>
      <c r="AV1788" s="19"/>
      <c r="AW1788" s="19"/>
      <c r="AX1788" s="19"/>
      <c r="AY1788" s="19"/>
      <c r="AZ1788" s="19"/>
      <c r="BA1788" s="19"/>
      <c r="BB1788" s="19"/>
      <c r="BC1788" s="19"/>
      <c r="BD1788" s="19"/>
      <c r="BE1788" s="19"/>
      <c r="BF1788" s="19"/>
      <c r="BG1788" s="19"/>
      <c r="BH1788" s="19"/>
      <c r="BI1788" s="19"/>
      <c r="BJ1788" s="19"/>
      <c r="BK1788" s="19"/>
      <c r="BL1788" s="19"/>
      <c r="BM1788" s="19"/>
      <c r="BN1788" s="19"/>
      <c r="BO1788" s="19"/>
      <c r="BP1788" s="19"/>
      <c r="BQ1788" s="19"/>
      <c r="BR1788" s="19"/>
      <c r="BS1788" s="19"/>
      <c r="BT1788" s="19"/>
      <c r="BU1788" s="19"/>
      <c r="BV1788" s="19"/>
      <c r="BW1788" s="19"/>
      <c r="BX1788" s="19"/>
      <c r="BY1788" s="19"/>
      <c r="BZ1788" s="19"/>
    </row>
    <row r="1789" hidden="1">
      <c r="A1789" s="20" t="s">
        <v>7</v>
      </c>
      <c r="B1789" s="20" t="s">
        <v>22</v>
      </c>
      <c r="C1789" s="21">
        <v>1249.0</v>
      </c>
      <c r="D1789" s="22">
        <v>44519.0</v>
      </c>
      <c r="E1789" s="23">
        <v>44524.0</v>
      </c>
      <c r="F1789" s="20" t="s">
        <v>75</v>
      </c>
      <c r="G1789" s="20" t="s">
        <v>24</v>
      </c>
      <c r="H1789" s="24">
        <v>2.0</v>
      </c>
      <c r="I1789" s="25">
        <v>5.0</v>
      </c>
      <c r="J1789" s="26" t="s">
        <v>34</v>
      </c>
      <c r="K1789" s="27">
        <v>0.0</v>
      </c>
      <c r="L1789" s="28" t="s">
        <v>35</v>
      </c>
      <c r="M1789" s="28">
        <v>375000.0</v>
      </c>
      <c r="N1789" s="33"/>
      <c r="O1789" s="33"/>
      <c r="P1789" s="35" t="s">
        <v>1068</v>
      </c>
      <c r="Q1789" s="19"/>
      <c r="R1789" s="19"/>
      <c r="S1789" s="19"/>
      <c r="T1789" s="19"/>
      <c r="U1789" s="19"/>
      <c r="V1789" s="19"/>
      <c r="W1789" s="19"/>
      <c r="X1789" s="19"/>
      <c r="Y1789" s="19"/>
      <c r="Z1789" s="19"/>
      <c r="AA1789" s="19"/>
      <c r="AB1789" s="19"/>
      <c r="AC1789" s="19"/>
      <c r="AD1789" s="19"/>
      <c r="AE1789" s="19"/>
      <c r="AF1789" s="19"/>
      <c r="AG1789" s="19"/>
      <c r="AH1789" s="19"/>
      <c r="AI1789" s="19"/>
      <c r="AJ1789" s="19"/>
      <c r="AK1789" s="19"/>
      <c r="AL1789" s="19"/>
      <c r="AM1789" s="19"/>
      <c r="AN1789" s="19"/>
      <c r="AO1789" s="19"/>
      <c r="AP1789" s="19"/>
      <c r="AQ1789" s="19"/>
      <c r="AR1789" s="19"/>
      <c r="AS1789" s="19"/>
      <c r="AT1789" s="19"/>
      <c r="AU1789" s="19"/>
      <c r="AV1789" s="19"/>
      <c r="AW1789" s="19"/>
      <c r="AX1789" s="19"/>
      <c r="AY1789" s="19"/>
      <c r="AZ1789" s="19"/>
      <c r="BA1789" s="19"/>
      <c r="BB1789" s="19"/>
      <c r="BC1789" s="19"/>
      <c r="BD1789" s="19"/>
      <c r="BE1789" s="19"/>
      <c r="BF1789" s="19"/>
      <c r="BG1789" s="19"/>
      <c r="BH1789" s="19"/>
      <c r="BI1789" s="19"/>
      <c r="BJ1789" s="19"/>
      <c r="BK1789" s="19"/>
      <c r="BL1789" s="19"/>
      <c r="BM1789" s="19"/>
      <c r="BN1789" s="19"/>
      <c r="BO1789" s="19"/>
      <c r="BP1789" s="19"/>
      <c r="BQ1789" s="19"/>
      <c r="BR1789" s="19"/>
      <c r="BS1789" s="19"/>
      <c r="BT1789" s="19"/>
      <c r="BU1789" s="19"/>
      <c r="BV1789" s="19"/>
      <c r="BW1789" s="19"/>
      <c r="BX1789" s="19"/>
      <c r="BY1789" s="19"/>
      <c r="BZ1789" s="19"/>
    </row>
    <row r="1790" hidden="1">
      <c r="A1790" s="20" t="s">
        <v>7</v>
      </c>
      <c r="B1790" s="20" t="s">
        <v>38</v>
      </c>
      <c r="C1790" s="21">
        <v>786.0</v>
      </c>
      <c r="D1790" s="22">
        <v>44238.0</v>
      </c>
      <c r="E1790" s="23">
        <v>44524.0</v>
      </c>
      <c r="F1790" s="20" t="s">
        <v>75</v>
      </c>
      <c r="G1790" s="20" t="s">
        <v>24</v>
      </c>
      <c r="H1790" s="24">
        <v>2.0</v>
      </c>
      <c r="I1790" s="25">
        <v>286.0</v>
      </c>
      <c r="J1790" s="26" t="s">
        <v>34</v>
      </c>
      <c r="K1790" s="27">
        <v>0.0</v>
      </c>
      <c r="L1790" s="28" t="s">
        <v>35</v>
      </c>
      <c r="M1790" s="28">
        <v>200000.0</v>
      </c>
      <c r="N1790" s="29"/>
      <c r="O1790" s="30">
        <v>44371.0</v>
      </c>
      <c r="P1790" s="38" t="s">
        <v>1069</v>
      </c>
      <c r="Q1790" s="19"/>
      <c r="R1790" s="19"/>
      <c r="S1790" s="19"/>
      <c r="T1790" s="19"/>
      <c r="U1790" s="19"/>
      <c r="V1790" s="19"/>
      <c r="W1790" s="19"/>
      <c r="X1790" s="19"/>
      <c r="Y1790" s="19"/>
      <c r="Z1790" s="19"/>
      <c r="AA1790" s="19"/>
      <c r="AB1790" s="19"/>
      <c r="AC1790" s="19"/>
      <c r="AD1790" s="19"/>
      <c r="AE1790" s="19"/>
      <c r="AF1790" s="19"/>
      <c r="AG1790" s="19"/>
      <c r="AH1790" s="19"/>
      <c r="AI1790" s="19"/>
      <c r="AJ1790" s="19"/>
      <c r="AK1790" s="19"/>
      <c r="AL1790" s="19"/>
      <c r="AM1790" s="19"/>
      <c r="AN1790" s="19"/>
      <c r="AO1790" s="19"/>
      <c r="AP1790" s="19"/>
      <c r="AQ1790" s="19"/>
      <c r="AR1790" s="19"/>
      <c r="AS1790" s="19"/>
      <c r="AT1790" s="19"/>
      <c r="AU1790" s="19"/>
      <c r="AV1790" s="19"/>
      <c r="AW1790" s="19"/>
      <c r="AX1790" s="19"/>
      <c r="AY1790" s="19"/>
      <c r="AZ1790" s="19"/>
      <c r="BA1790" s="19"/>
      <c r="BB1790" s="19"/>
      <c r="BC1790" s="19"/>
      <c r="BD1790" s="19"/>
      <c r="BE1790" s="19"/>
      <c r="BF1790" s="19"/>
      <c r="BG1790" s="19"/>
      <c r="BH1790" s="19"/>
      <c r="BI1790" s="19"/>
      <c r="BJ1790" s="19"/>
      <c r="BK1790" s="19"/>
      <c r="BL1790" s="19"/>
      <c r="BM1790" s="19"/>
      <c r="BN1790" s="19"/>
      <c r="BO1790" s="19"/>
      <c r="BP1790" s="19"/>
      <c r="BQ1790" s="19"/>
      <c r="BR1790" s="19"/>
      <c r="BS1790" s="19"/>
      <c r="BT1790" s="19"/>
      <c r="BU1790" s="19"/>
      <c r="BV1790" s="19"/>
      <c r="BW1790" s="19"/>
      <c r="BX1790" s="19"/>
      <c r="BY1790" s="19"/>
      <c r="BZ1790" s="19"/>
    </row>
    <row r="1791" hidden="1">
      <c r="A1791" s="20" t="s">
        <v>7</v>
      </c>
      <c r="B1791" s="20" t="s">
        <v>33</v>
      </c>
      <c r="C1791" s="21">
        <v>1870.0</v>
      </c>
      <c r="D1791" s="22">
        <v>44399.0</v>
      </c>
      <c r="E1791" s="23">
        <v>44526.0</v>
      </c>
      <c r="F1791" s="20" t="s">
        <v>75</v>
      </c>
      <c r="G1791" s="20" t="s">
        <v>24</v>
      </c>
      <c r="H1791" s="24">
        <v>2.0</v>
      </c>
      <c r="I1791" s="25">
        <v>253.0</v>
      </c>
      <c r="J1791" s="26" t="s">
        <v>39</v>
      </c>
      <c r="K1791" s="27">
        <v>0.1</v>
      </c>
      <c r="L1791" s="28" t="s">
        <v>26</v>
      </c>
      <c r="M1791" s="28">
        <v>150000.0</v>
      </c>
      <c r="N1791" s="33"/>
      <c r="O1791" s="33"/>
      <c r="P1791" s="34" t="s">
        <v>1070</v>
      </c>
      <c r="Q1791" s="19"/>
      <c r="R1791" s="19"/>
      <c r="S1791" s="19"/>
      <c r="T1791" s="19"/>
      <c r="U1791" s="19"/>
      <c r="V1791" s="19"/>
      <c r="W1791" s="19"/>
      <c r="X1791" s="19"/>
      <c r="Y1791" s="19"/>
      <c r="Z1791" s="19"/>
      <c r="AA1791" s="19"/>
      <c r="AB1791" s="19"/>
      <c r="AC1791" s="19"/>
      <c r="AD1791" s="19"/>
      <c r="AE1791" s="19"/>
      <c r="AF1791" s="19"/>
      <c r="AG1791" s="19"/>
      <c r="AH1791" s="19"/>
      <c r="AI1791" s="19"/>
      <c r="AJ1791" s="19"/>
      <c r="AK1791" s="19"/>
      <c r="AL1791" s="19"/>
      <c r="AM1791" s="19"/>
      <c r="AN1791" s="19"/>
      <c r="AO1791" s="19"/>
      <c r="AP1791" s="19"/>
      <c r="AQ1791" s="19"/>
      <c r="AR1791" s="19"/>
      <c r="AS1791" s="19"/>
      <c r="AT1791" s="19"/>
      <c r="AU1791" s="19"/>
      <c r="AV1791" s="19"/>
      <c r="AW1791" s="19"/>
      <c r="AX1791" s="19"/>
      <c r="AY1791" s="19"/>
      <c r="AZ1791" s="19"/>
      <c r="BA1791" s="19"/>
      <c r="BB1791" s="19"/>
      <c r="BC1791" s="19"/>
      <c r="BD1791" s="19"/>
      <c r="BE1791" s="19"/>
      <c r="BF1791" s="19"/>
      <c r="BG1791" s="19"/>
      <c r="BH1791" s="19"/>
      <c r="BI1791" s="19"/>
      <c r="BJ1791" s="19"/>
      <c r="BK1791" s="19"/>
      <c r="BL1791" s="19"/>
      <c r="BM1791" s="19"/>
      <c r="BN1791" s="19"/>
      <c r="BO1791" s="19"/>
      <c r="BP1791" s="19"/>
      <c r="BQ1791" s="19"/>
      <c r="BR1791" s="19"/>
      <c r="BS1791" s="19"/>
      <c r="BT1791" s="19"/>
      <c r="BU1791" s="19"/>
      <c r="BV1791" s="19"/>
      <c r="BW1791" s="19"/>
      <c r="BX1791" s="19"/>
      <c r="BY1791" s="19"/>
      <c r="BZ1791" s="19"/>
    </row>
    <row r="1792">
      <c r="A1792" s="20" t="s">
        <v>7</v>
      </c>
      <c r="B1792" s="20" t="s">
        <v>33</v>
      </c>
      <c r="C1792" s="21">
        <v>346.0</v>
      </c>
      <c r="D1792" s="22">
        <v>43873.0</v>
      </c>
      <c r="E1792" s="23">
        <v>43889.0</v>
      </c>
      <c r="F1792" s="20" t="s">
        <v>65</v>
      </c>
      <c r="G1792" s="20" t="s">
        <v>29</v>
      </c>
      <c r="H1792" s="24">
        <v>1.0</v>
      </c>
      <c r="I1792" s="25">
        <v>16.0</v>
      </c>
      <c r="J1792" s="26" t="s">
        <v>34</v>
      </c>
      <c r="K1792" s="27">
        <v>0.0</v>
      </c>
      <c r="L1792" s="28" t="s">
        <v>35</v>
      </c>
      <c r="M1792" s="28">
        <v>180000.0</v>
      </c>
      <c r="N1792" s="29"/>
      <c r="O1792" s="30">
        <v>44150.0</v>
      </c>
      <c r="P1792" s="26" t="s">
        <v>493</v>
      </c>
      <c r="Q1792" s="19"/>
      <c r="R1792" s="19"/>
      <c r="S1792" s="19"/>
      <c r="T1792" s="31">
        <f>IF(ROUNDUP(MONTH(E1792)/3,0)-1=0,4,ROUNDUP(MONTH(E1792)/3,0)-1)</f>
        <v>4</v>
      </c>
      <c r="U1792" s="19"/>
      <c r="V1792" s="19"/>
      <c r="W1792" s="19"/>
      <c r="X1792" s="19"/>
      <c r="Y1792" s="19"/>
      <c r="Z1792" s="19"/>
      <c r="AA1792" s="19"/>
      <c r="AB1792" s="19"/>
      <c r="AC1792" s="19"/>
      <c r="AD1792" s="19"/>
      <c r="AE1792" s="19"/>
      <c r="AF1792" s="19"/>
      <c r="AG1792" s="19"/>
      <c r="AH1792" s="19"/>
      <c r="AI1792" s="19"/>
      <c r="AJ1792" s="19"/>
      <c r="AK1792" s="19"/>
      <c r="AL1792" s="19"/>
      <c r="AM1792" s="19"/>
      <c r="AN1792" s="19"/>
      <c r="AO1792" s="19"/>
      <c r="AP1792" s="19"/>
      <c r="AQ1792" s="19"/>
      <c r="AR1792" s="19"/>
      <c r="AS1792" s="19"/>
      <c r="AT1792" s="19"/>
      <c r="AU1792" s="19"/>
      <c r="AV1792" s="19"/>
      <c r="AW1792" s="19"/>
      <c r="AX1792" s="19"/>
      <c r="AY1792" s="19"/>
      <c r="AZ1792" s="19"/>
      <c r="BA1792" s="19"/>
      <c r="BB1792" s="19"/>
      <c r="BC1792" s="19"/>
      <c r="BD1792" s="19"/>
      <c r="BE1792" s="19"/>
      <c r="BF1792" s="19"/>
      <c r="BG1792" s="19"/>
      <c r="BH1792" s="19"/>
      <c r="BI1792" s="19"/>
      <c r="BJ1792" s="19"/>
      <c r="BK1792" s="19"/>
      <c r="BL1792" s="19"/>
      <c r="BM1792" s="19"/>
      <c r="BN1792" s="19"/>
      <c r="BO1792" s="19"/>
      <c r="BP1792" s="19"/>
      <c r="BQ1792" s="19"/>
      <c r="BR1792" s="19"/>
      <c r="BS1792" s="19"/>
      <c r="BT1792" s="19"/>
      <c r="BU1792" s="19"/>
      <c r="BV1792" s="19"/>
      <c r="BW1792" s="19"/>
      <c r="BX1792" s="19"/>
      <c r="BY1792" s="19"/>
      <c r="BZ1792" s="19"/>
    </row>
    <row r="1793" hidden="1">
      <c r="A1793" s="20" t="s">
        <v>7</v>
      </c>
      <c r="B1793" s="20" t="s">
        <v>22</v>
      </c>
      <c r="C1793" s="21">
        <v>573.0</v>
      </c>
      <c r="D1793" s="32">
        <v>42865.0</v>
      </c>
      <c r="E1793" s="23">
        <v>44526.0</v>
      </c>
      <c r="F1793" s="20" t="s">
        <v>75</v>
      </c>
      <c r="G1793" s="20" t="s">
        <v>24</v>
      </c>
      <c r="H1793" s="24">
        <v>2.0</v>
      </c>
      <c r="I1793" s="25">
        <v>930.0</v>
      </c>
      <c r="J1793" s="26" t="s">
        <v>34</v>
      </c>
      <c r="K1793" s="27">
        <v>0.0</v>
      </c>
      <c r="L1793" s="28" t="s">
        <v>35</v>
      </c>
      <c r="M1793" s="28">
        <v>330000.0</v>
      </c>
      <c r="N1793" s="29"/>
      <c r="O1793" s="29">
        <v>42865.0</v>
      </c>
      <c r="P1793" s="26" t="s">
        <v>1071</v>
      </c>
      <c r="Q1793" s="19"/>
      <c r="R1793" s="19"/>
      <c r="S1793" s="19"/>
      <c r="T1793" s="19"/>
      <c r="U1793" s="19"/>
      <c r="V1793" s="19"/>
      <c r="W1793" s="19"/>
      <c r="X1793" s="19"/>
      <c r="Y1793" s="19"/>
      <c r="Z1793" s="19"/>
      <c r="AA1793" s="19"/>
      <c r="AB1793" s="19"/>
      <c r="AC1793" s="19"/>
      <c r="AD1793" s="19"/>
      <c r="AE1793" s="19"/>
      <c r="AF1793" s="19"/>
      <c r="AG1793" s="19"/>
      <c r="AH1793" s="19"/>
      <c r="AI1793" s="19"/>
      <c r="AJ1793" s="19"/>
      <c r="AK1793" s="19"/>
      <c r="AL1793" s="19"/>
      <c r="AM1793" s="19"/>
      <c r="AN1793" s="19"/>
      <c r="AO1793" s="19"/>
      <c r="AP1793" s="19"/>
      <c r="AQ1793" s="19"/>
      <c r="AR1793" s="19"/>
      <c r="AS1793" s="19"/>
      <c r="AT1793" s="19"/>
      <c r="AU1793" s="19"/>
      <c r="AV1793" s="19"/>
      <c r="AW1793" s="19"/>
      <c r="AX1793" s="19"/>
      <c r="AY1793" s="19"/>
      <c r="AZ1793" s="19"/>
      <c r="BA1793" s="19"/>
      <c r="BB1793" s="19"/>
      <c r="BC1793" s="19"/>
      <c r="BD1793" s="19"/>
      <c r="BE1793" s="19"/>
      <c r="BF1793" s="19"/>
      <c r="BG1793" s="19"/>
      <c r="BH1793" s="19"/>
      <c r="BI1793" s="19"/>
      <c r="BJ1793" s="19"/>
      <c r="BK1793" s="19"/>
      <c r="BL1793" s="19"/>
      <c r="BM1793" s="19"/>
      <c r="BN1793" s="19"/>
      <c r="BO1793" s="19"/>
      <c r="BP1793" s="19"/>
      <c r="BQ1793" s="19"/>
      <c r="BR1793" s="19"/>
      <c r="BS1793" s="19"/>
      <c r="BT1793" s="19"/>
      <c r="BU1793" s="19"/>
      <c r="BV1793" s="19"/>
      <c r="BW1793" s="19"/>
      <c r="BX1793" s="19"/>
      <c r="BY1793" s="19"/>
      <c r="BZ1793" s="19"/>
    </row>
    <row r="1794">
      <c r="A1794" s="20" t="s">
        <v>7</v>
      </c>
      <c r="B1794" s="20" t="s">
        <v>74</v>
      </c>
      <c r="C1794" s="21">
        <v>208.0</v>
      </c>
      <c r="D1794" s="22">
        <v>43861.0</v>
      </c>
      <c r="E1794" s="23">
        <v>43889.0</v>
      </c>
      <c r="F1794" s="20" t="s">
        <v>65</v>
      </c>
      <c r="G1794" s="20" t="s">
        <v>29</v>
      </c>
      <c r="H1794" s="24">
        <v>1.0</v>
      </c>
      <c r="I1794" s="25">
        <v>28.0</v>
      </c>
      <c r="J1794" s="26" t="s">
        <v>34</v>
      </c>
      <c r="K1794" s="27">
        <v>0.0</v>
      </c>
      <c r="L1794" s="28" t="s">
        <v>35</v>
      </c>
      <c r="M1794" s="28">
        <v>100000.0</v>
      </c>
      <c r="N1794" s="29"/>
      <c r="O1794" s="30">
        <v>44052.0</v>
      </c>
      <c r="P1794" s="34" t="s">
        <v>1072</v>
      </c>
      <c r="Q1794" s="19"/>
      <c r="R1794" s="19"/>
      <c r="S1794" s="19"/>
      <c r="T1794" s="31">
        <f t="shared" ref="T1794:T1796" si="22">IF(ROUNDUP(MONTH(E1794)/3,0)-1=0,4,ROUNDUP(MONTH(E1794)/3,0)-1)</f>
        <v>4</v>
      </c>
      <c r="U1794" s="19"/>
      <c r="V1794" s="19"/>
      <c r="W1794" s="19"/>
      <c r="X1794" s="19"/>
      <c r="Y1794" s="19"/>
      <c r="Z1794" s="19"/>
      <c r="AA1794" s="19"/>
      <c r="AB1794" s="19"/>
      <c r="AC1794" s="19"/>
      <c r="AD1794" s="19"/>
      <c r="AE1794" s="19"/>
      <c r="AF1794" s="19"/>
      <c r="AG1794" s="19"/>
      <c r="AH1794" s="19"/>
      <c r="AI1794" s="19"/>
      <c r="AJ1794" s="19"/>
      <c r="AK1794" s="19"/>
      <c r="AL1794" s="19"/>
      <c r="AM1794" s="19"/>
      <c r="AN1794" s="19"/>
      <c r="AO1794" s="19"/>
      <c r="AP1794" s="19"/>
      <c r="AQ1794" s="19"/>
      <c r="AR1794" s="19"/>
      <c r="AS1794" s="19"/>
      <c r="AT1794" s="19"/>
      <c r="AU1794" s="19"/>
      <c r="AV1794" s="19"/>
      <c r="AW1794" s="19"/>
      <c r="AX1794" s="19"/>
      <c r="AY1794" s="19"/>
      <c r="AZ1794" s="19"/>
      <c r="BA1794" s="19"/>
      <c r="BB1794" s="19"/>
      <c r="BC1794" s="19"/>
      <c r="BD1794" s="19"/>
      <c r="BE1794" s="19"/>
      <c r="BF1794" s="19"/>
      <c r="BG1794" s="19"/>
      <c r="BH1794" s="19"/>
      <c r="BI1794" s="19"/>
      <c r="BJ1794" s="19"/>
      <c r="BK1794" s="19"/>
      <c r="BL1794" s="19"/>
      <c r="BM1794" s="19"/>
      <c r="BN1794" s="19"/>
      <c r="BO1794" s="19"/>
      <c r="BP1794" s="19"/>
      <c r="BQ1794" s="19"/>
      <c r="BR1794" s="19"/>
      <c r="BS1794" s="19"/>
      <c r="BT1794" s="19"/>
      <c r="BU1794" s="19"/>
      <c r="BV1794" s="19"/>
      <c r="BW1794" s="19"/>
      <c r="BX1794" s="19"/>
      <c r="BY1794" s="19"/>
      <c r="BZ1794" s="19"/>
    </row>
    <row r="1795">
      <c r="A1795" s="20" t="s">
        <v>5</v>
      </c>
      <c r="B1795" s="20" t="s">
        <v>38</v>
      </c>
      <c r="C1795" s="21">
        <v>1086.0</v>
      </c>
      <c r="D1795" s="22">
        <v>43870.0</v>
      </c>
      <c r="E1795" s="23">
        <v>43888.0</v>
      </c>
      <c r="F1795" s="20" t="s">
        <v>65</v>
      </c>
      <c r="G1795" s="20" t="s">
        <v>29</v>
      </c>
      <c r="H1795" s="24">
        <v>1.0</v>
      </c>
      <c r="I1795" s="25">
        <v>18.0</v>
      </c>
      <c r="J1795" s="26" t="s">
        <v>30</v>
      </c>
      <c r="K1795" s="27">
        <v>1.0</v>
      </c>
      <c r="L1795" s="28" t="s">
        <v>31</v>
      </c>
      <c r="M1795" s="28">
        <v>10000.0</v>
      </c>
      <c r="N1795" s="33"/>
      <c r="O1795" s="33"/>
      <c r="P1795" s="36" t="s">
        <v>540</v>
      </c>
      <c r="Q1795" s="19"/>
      <c r="R1795" s="19"/>
      <c r="S1795" s="19"/>
      <c r="T1795" s="31">
        <f t="shared" si="22"/>
        <v>4</v>
      </c>
      <c r="U1795" s="19"/>
      <c r="V1795" s="19"/>
      <c r="W1795" s="19"/>
      <c r="X1795" s="19"/>
      <c r="Y1795" s="19"/>
      <c r="Z1795" s="19"/>
      <c r="AA1795" s="19"/>
      <c r="AB1795" s="19"/>
      <c r="AC1795" s="19"/>
      <c r="AD1795" s="19"/>
      <c r="AE1795" s="19"/>
      <c r="AF1795" s="19"/>
      <c r="AG1795" s="19"/>
      <c r="AH1795" s="19"/>
      <c r="AI1795" s="19"/>
      <c r="AJ1795" s="19"/>
      <c r="AK1795" s="19"/>
      <c r="AL1795" s="19"/>
      <c r="AM1795" s="19"/>
      <c r="AN1795" s="19"/>
      <c r="AO1795" s="19"/>
      <c r="AP1795" s="19"/>
      <c r="AQ1795" s="19"/>
      <c r="AR1795" s="19"/>
      <c r="AS1795" s="19"/>
      <c r="AT1795" s="19"/>
      <c r="AU1795" s="19"/>
      <c r="AV1795" s="19"/>
      <c r="AW1795" s="19"/>
      <c r="AX1795" s="19"/>
      <c r="AY1795" s="19"/>
      <c r="AZ1795" s="19"/>
      <c r="BA1795" s="19"/>
      <c r="BB1795" s="19"/>
      <c r="BC1795" s="19"/>
      <c r="BD1795" s="19"/>
      <c r="BE1795" s="19"/>
      <c r="BF1795" s="19"/>
      <c r="BG1795" s="19"/>
      <c r="BH1795" s="19"/>
      <c r="BI1795" s="19"/>
      <c r="BJ1795" s="19"/>
      <c r="BK1795" s="19"/>
      <c r="BL1795" s="19"/>
      <c r="BM1795" s="19"/>
      <c r="BN1795" s="19"/>
      <c r="BO1795" s="19"/>
      <c r="BP1795" s="19"/>
      <c r="BQ1795" s="19"/>
      <c r="BR1795" s="19"/>
      <c r="BS1795" s="19"/>
      <c r="BT1795" s="19"/>
      <c r="BU1795" s="19"/>
      <c r="BV1795" s="19"/>
      <c r="BW1795" s="19"/>
      <c r="BX1795" s="19"/>
      <c r="BY1795" s="19"/>
      <c r="BZ1795" s="19"/>
    </row>
    <row r="1796">
      <c r="A1796" s="20" t="s">
        <v>7</v>
      </c>
      <c r="B1796" s="20" t="s">
        <v>33</v>
      </c>
      <c r="C1796" s="21">
        <v>281.0</v>
      </c>
      <c r="D1796" s="22">
        <v>43854.0</v>
      </c>
      <c r="E1796" s="23">
        <v>43884.0</v>
      </c>
      <c r="F1796" s="20" t="s">
        <v>65</v>
      </c>
      <c r="G1796" s="20" t="s">
        <v>29</v>
      </c>
      <c r="H1796" s="24">
        <v>1.0</v>
      </c>
      <c r="I1796" s="25">
        <v>30.0</v>
      </c>
      <c r="J1796" s="26" t="s">
        <v>34</v>
      </c>
      <c r="K1796" s="27">
        <v>0.0</v>
      </c>
      <c r="L1796" s="28" t="s">
        <v>35</v>
      </c>
      <c r="M1796" s="28">
        <v>25000.0</v>
      </c>
      <c r="N1796" s="29"/>
      <c r="O1796" s="30">
        <v>44198.0</v>
      </c>
      <c r="P1796" s="26" t="s">
        <v>1073</v>
      </c>
      <c r="Q1796" s="19"/>
      <c r="R1796" s="19"/>
      <c r="S1796" s="19"/>
      <c r="T1796" s="31">
        <f t="shared" si="22"/>
        <v>4</v>
      </c>
      <c r="U1796" s="19"/>
      <c r="V1796" s="19"/>
      <c r="W1796" s="19"/>
      <c r="X1796" s="19"/>
      <c r="Y1796" s="19"/>
      <c r="Z1796" s="19"/>
      <c r="AA1796" s="19"/>
      <c r="AB1796" s="19"/>
      <c r="AC1796" s="19"/>
      <c r="AD1796" s="19"/>
      <c r="AE1796" s="19"/>
      <c r="AF1796" s="19"/>
      <c r="AG1796" s="19"/>
      <c r="AH1796" s="19"/>
      <c r="AI1796" s="19"/>
      <c r="AJ1796" s="19"/>
      <c r="AK1796" s="19"/>
      <c r="AL1796" s="19"/>
      <c r="AM1796" s="19"/>
      <c r="AN1796" s="19"/>
      <c r="AO1796" s="19"/>
      <c r="AP1796" s="19"/>
      <c r="AQ1796" s="19"/>
      <c r="AR1796" s="19"/>
      <c r="AS1796" s="19"/>
      <c r="AT1796" s="19"/>
      <c r="AU1796" s="19"/>
      <c r="AV1796" s="19"/>
      <c r="AW1796" s="19"/>
      <c r="AX1796" s="19"/>
      <c r="AY1796" s="19"/>
      <c r="AZ1796" s="19"/>
      <c r="BA1796" s="19"/>
      <c r="BB1796" s="19"/>
      <c r="BC1796" s="19"/>
      <c r="BD1796" s="19"/>
      <c r="BE1796" s="19"/>
      <c r="BF1796" s="19"/>
      <c r="BG1796" s="19"/>
      <c r="BH1796" s="19"/>
      <c r="BI1796" s="19"/>
      <c r="BJ1796" s="19"/>
      <c r="BK1796" s="19"/>
      <c r="BL1796" s="19"/>
      <c r="BM1796" s="19"/>
      <c r="BN1796" s="19"/>
      <c r="BO1796" s="19"/>
      <c r="BP1796" s="19"/>
      <c r="BQ1796" s="19"/>
      <c r="BR1796" s="19"/>
      <c r="BS1796" s="19"/>
      <c r="BT1796" s="19"/>
      <c r="BU1796" s="19"/>
      <c r="BV1796" s="19"/>
      <c r="BW1796" s="19"/>
      <c r="BX1796" s="19"/>
      <c r="BY1796" s="19"/>
      <c r="BZ1796" s="19"/>
    </row>
    <row r="1797" hidden="1">
      <c r="A1797" s="20" t="s">
        <v>7</v>
      </c>
      <c r="B1797" s="20" t="s">
        <v>22</v>
      </c>
      <c r="C1797" s="21">
        <v>1193.0</v>
      </c>
      <c r="D1797" s="22">
        <v>44524.0</v>
      </c>
      <c r="E1797" s="23">
        <v>44530.0</v>
      </c>
      <c r="F1797" s="20" t="s">
        <v>75</v>
      </c>
      <c r="G1797" s="20" t="s">
        <v>24</v>
      </c>
      <c r="H1797" s="24">
        <v>2.0</v>
      </c>
      <c r="I1797" s="25">
        <v>257.0</v>
      </c>
      <c r="J1797" s="26" t="s">
        <v>39</v>
      </c>
      <c r="K1797" s="27">
        <v>0.3</v>
      </c>
      <c r="L1797" s="28" t="s">
        <v>656</v>
      </c>
      <c r="M1797" s="28">
        <v>31250.0</v>
      </c>
      <c r="N1797" s="29"/>
      <c r="O1797" s="30">
        <v>44248.0</v>
      </c>
      <c r="P1797" s="26" t="s">
        <v>1074</v>
      </c>
      <c r="Q1797" s="19"/>
      <c r="R1797" s="19"/>
      <c r="S1797" s="19"/>
      <c r="T1797" s="19"/>
      <c r="U1797" s="19"/>
      <c r="V1797" s="19"/>
      <c r="W1797" s="19"/>
      <c r="X1797" s="19"/>
      <c r="Y1797" s="19"/>
      <c r="Z1797" s="19"/>
      <c r="AA1797" s="19"/>
      <c r="AB1797" s="19"/>
      <c r="AC1797" s="19"/>
      <c r="AD1797" s="19"/>
      <c r="AE1797" s="19"/>
      <c r="AF1797" s="19"/>
      <c r="AG1797" s="19"/>
      <c r="AH1797" s="19"/>
      <c r="AI1797" s="19"/>
      <c r="AJ1797" s="19"/>
      <c r="AK1797" s="19"/>
      <c r="AL1797" s="19"/>
      <c r="AM1797" s="19"/>
      <c r="AN1797" s="19"/>
      <c r="AO1797" s="19"/>
      <c r="AP1797" s="19"/>
      <c r="AQ1797" s="19"/>
      <c r="AR1797" s="19"/>
      <c r="AS1797" s="19"/>
      <c r="AT1797" s="19"/>
      <c r="AU1797" s="19"/>
      <c r="AV1797" s="19"/>
      <c r="AW1797" s="19"/>
      <c r="AX1797" s="19"/>
      <c r="AY1797" s="19"/>
      <c r="AZ1797" s="19"/>
      <c r="BA1797" s="19"/>
      <c r="BB1797" s="19"/>
      <c r="BC1797" s="19"/>
      <c r="BD1797" s="19"/>
      <c r="BE1797" s="19"/>
      <c r="BF1797" s="19"/>
      <c r="BG1797" s="19"/>
      <c r="BH1797" s="19"/>
      <c r="BI1797" s="19"/>
      <c r="BJ1797" s="19"/>
      <c r="BK1797" s="19"/>
      <c r="BL1797" s="19"/>
      <c r="BM1797" s="19"/>
      <c r="BN1797" s="19"/>
      <c r="BO1797" s="19"/>
      <c r="BP1797" s="19"/>
      <c r="BQ1797" s="19"/>
      <c r="BR1797" s="19"/>
      <c r="BS1797" s="19"/>
      <c r="BT1797" s="19"/>
      <c r="BU1797" s="19"/>
      <c r="BV1797" s="19"/>
      <c r="BW1797" s="19"/>
      <c r="BX1797" s="19"/>
      <c r="BY1797" s="19"/>
      <c r="BZ1797" s="19"/>
    </row>
    <row r="1798" hidden="1">
      <c r="A1798" s="20" t="s">
        <v>7</v>
      </c>
      <c r="B1798" s="20" t="s">
        <v>22</v>
      </c>
      <c r="C1798" s="21">
        <v>1194.0</v>
      </c>
      <c r="D1798" s="22">
        <v>44524.0</v>
      </c>
      <c r="E1798" s="23">
        <v>44530.0</v>
      </c>
      <c r="F1798" s="20" t="s">
        <v>75</v>
      </c>
      <c r="G1798" s="20" t="s">
        <v>24</v>
      </c>
      <c r="H1798" s="24">
        <v>2.0</v>
      </c>
      <c r="I1798" s="25">
        <v>257.0</v>
      </c>
      <c r="J1798" s="26" t="s">
        <v>39</v>
      </c>
      <c r="K1798" s="27">
        <v>0.3</v>
      </c>
      <c r="L1798" s="28" t="s">
        <v>656</v>
      </c>
      <c r="M1798" s="28">
        <v>31250.0</v>
      </c>
      <c r="N1798" s="29"/>
      <c r="O1798" s="30">
        <v>44248.0</v>
      </c>
      <c r="P1798" s="36" t="s">
        <v>1074</v>
      </c>
      <c r="Q1798" s="19"/>
      <c r="R1798" s="19"/>
      <c r="S1798" s="19"/>
      <c r="T1798" s="19"/>
      <c r="U1798" s="19"/>
      <c r="V1798" s="19"/>
      <c r="W1798" s="19"/>
      <c r="X1798" s="19"/>
      <c r="Y1798" s="19"/>
      <c r="Z1798" s="19"/>
      <c r="AA1798" s="19"/>
      <c r="AB1798" s="19"/>
      <c r="AC1798" s="19"/>
      <c r="AD1798" s="19"/>
      <c r="AE1798" s="19"/>
      <c r="AF1798" s="19"/>
      <c r="AG1798" s="19"/>
      <c r="AH1798" s="19"/>
      <c r="AI1798" s="19"/>
      <c r="AJ1798" s="19"/>
      <c r="AK1798" s="19"/>
      <c r="AL1798" s="19"/>
      <c r="AM1798" s="19"/>
      <c r="AN1798" s="19"/>
      <c r="AO1798" s="19"/>
      <c r="AP1798" s="19"/>
      <c r="AQ1798" s="19"/>
      <c r="AR1798" s="19"/>
      <c r="AS1798" s="19"/>
      <c r="AT1798" s="19"/>
      <c r="AU1798" s="19"/>
      <c r="AV1798" s="19"/>
      <c r="AW1798" s="19"/>
      <c r="AX1798" s="19"/>
      <c r="AY1798" s="19"/>
      <c r="AZ1798" s="19"/>
      <c r="BA1798" s="19"/>
      <c r="BB1798" s="19"/>
      <c r="BC1798" s="19"/>
      <c r="BD1798" s="19"/>
      <c r="BE1798" s="19"/>
      <c r="BF1798" s="19"/>
      <c r="BG1798" s="19"/>
      <c r="BH1798" s="19"/>
      <c r="BI1798" s="19"/>
      <c r="BJ1798" s="19"/>
      <c r="BK1798" s="19"/>
      <c r="BL1798" s="19"/>
      <c r="BM1798" s="19"/>
      <c r="BN1798" s="19"/>
      <c r="BO1798" s="19"/>
      <c r="BP1798" s="19"/>
      <c r="BQ1798" s="19"/>
      <c r="BR1798" s="19"/>
      <c r="BS1798" s="19"/>
      <c r="BT1798" s="19"/>
      <c r="BU1798" s="19"/>
      <c r="BV1798" s="19"/>
      <c r="BW1798" s="19"/>
      <c r="BX1798" s="19"/>
      <c r="BY1798" s="19"/>
      <c r="BZ1798" s="19"/>
    </row>
    <row r="1799" hidden="1">
      <c r="A1799" s="20" t="s">
        <v>7</v>
      </c>
      <c r="B1799" s="20" t="s">
        <v>22</v>
      </c>
      <c r="C1799" s="21">
        <v>1195.0</v>
      </c>
      <c r="D1799" s="22">
        <v>44524.0</v>
      </c>
      <c r="E1799" s="23">
        <v>44530.0</v>
      </c>
      <c r="F1799" s="20" t="s">
        <v>75</v>
      </c>
      <c r="G1799" s="20" t="s">
        <v>24</v>
      </c>
      <c r="H1799" s="24">
        <v>2.0</v>
      </c>
      <c r="I1799" s="25">
        <v>257.0</v>
      </c>
      <c r="J1799" s="26" t="s">
        <v>39</v>
      </c>
      <c r="K1799" s="27">
        <v>0.3</v>
      </c>
      <c r="L1799" s="28" t="s">
        <v>656</v>
      </c>
      <c r="M1799" s="28">
        <v>31250.0</v>
      </c>
      <c r="N1799" s="29"/>
      <c r="O1799" s="30">
        <v>44248.0</v>
      </c>
      <c r="P1799" s="26" t="s">
        <v>1074</v>
      </c>
      <c r="Q1799" s="19"/>
      <c r="R1799" s="19"/>
      <c r="S1799" s="19"/>
      <c r="T1799" s="19"/>
      <c r="U1799" s="19"/>
      <c r="V1799" s="19"/>
      <c r="W1799" s="19"/>
      <c r="X1799" s="19"/>
      <c r="Y1799" s="19"/>
      <c r="Z1799" s="19"/>
      <c r="AA1799" s="19"/>
      <c r="AB1799" s="19"/>
      <c r="AC1799" s="19"/>
      <c r="AD1799" s="19"/>
      <c r="AE1799" s="19"/>
      <c r="AF1799" s="19"/>
      <c r="AG1799" s="19"/>
      <c r="AH1799" s="19"/>
      <c r="AI1799" s="19"/>
      <c r="AJ1799" s="19"/>
      <c r="AK1799" s="19"/>
      <c r="AL1799" s="19"/>
      <c r="AM1799" s="19"/>
      <c r="AN1799" s="19"/>
      <c r="AO1799" s="19"/>
      <c r="AP1799" s="19"/>
      <c r="AQ1799" s="19"/>
      <c r="AR1799" s="19"/>
      <c r="AS1799" s="19"/>
      <c r="AT1799" s="19"/>
      <c r="AU1799" s="19"/>
      <c r="AV1799" s="19"/>
      <c r="AW1799" s="19"/>
      <c r="AX1799" s="19"/>
      <c r="AY1799" s="19"/>
      <c r="AZ1799" s="19"/>
      <c r="BA1799" s="19"/>
      <c r="BB1799" s="19"/>
      <c r="BC1799" s="19"/>
      <c r="BD1799" s="19"/>
      <c r="BE1799" s="19"/>
      <c r="BF1799" s="19"/>
      <c r="BG1799" s="19"/>
      <c r="BH1799" s="19"/>
      <c r="BI1799" s="19"/>
      <c r="BJ1799" s="19"/>
      <c r="BK1799" s="19"/>
      <c r="BL1799" s="19"/>
      <c r="BM1799" s="19"/>
      <c r="BN1799" s="19"/>
      <c r="BO1799" s="19"/>
      <c r="BP1799" s="19"/>
      <c r="BQ1799" s="19"/>
      <c r="BR1799" s="19"/>
      <c r="BS1799" s="19"/>
      <c r="BT1799" s="19"/>
      <c r="BU1799" s="19"/>
      <c r="BV1799" s="19"/>
      <c r="BW1799" s="19"/>
      <c r="BX1799" s="19"/>
      <c r="BY1799" s="19"/>
      <c r="BZ1799" s="19"/>
    </row>
    <row r="1800" hidden="1">
      <c r="A1800" s="20" t="s">
        <v>7</v>
      </c>
      <c r="B1800" s="20" t="s">
        <v>22</v>
      </c>
      <c r="C1800" s="21">
        <v>1196.0</v>
      </c>
      <c r="D1800" s="22">
        <v>44524.0</v>
      </c>
      <c r="E1800" s="23">
        <v>44530.0</v>
      </c>
      <c r="F1800" s="20" t="s">
        <v>75</v>
      </c>
      <c r="G1800" s="20" t="s">
        <v>24</v>
      </c>
      <c r="H1800" s="24">
        <v>2.0</v>
      </c>
      <c r="I1800" s="25">
        <v>257.0</v>
      </c>
      <c r="J1800" s="26" t="s">
        <v>39</v>
      </c>
      <c r="K1800" s="27">
        <v>0.3</v>
      </c>
      <c r="L1800" s="28" t="s">
        <v>656</v>
      </c>
      <c r="M1800" s="28">
        <v>31250.0</v>
      </c>
      <c r="N1800" s="29"/>
      <c r="O1800" s="30">
        <v>44248.0</v>
      </c>
      <c r="P1800" s="26" t="s">
        <v>1074</v>
      </c>
      <c r="Q1800" s="19"/>
      <c r="R1800" s="19"/>
      <c r="S1800" s="19"/>
      <c r="T1800" s="19"/>
      <c r="U1800" s="19"/>
      <c r="V1800" s="19"/>
      <c r="W1800" s="19"/>
      <c r="X1800" s="19"/>
      <c r="Y1800" s="19"/>
      <c r="Z1800" s="19"/>
      <c r="AA1800" s="19"/>
      <c r="AB1800" s="19"/>
      <c r="AC1800" s="19"/>
      <c r="AD1800" s="19"/>
      <c r="AE1800" s="19"/>
      <c r="AF1800" s="19"/>
      <c r="AG1800" s="19"/>
      <c r="AH1800" s="19"/>
      <c r="AI1800" s="19"/>
      <c r="AJ1800" s="19"/>
      <c r="AK1800" s="19"/>
      <c r="AL1800" s="19"/>
      <c r="AM1800" s="19"/>
      <c r="AN1800" s="19"/>
      <c r="AO1800" s="19"/>
      <c r="AP1800" s="19"/>
      <c r="AQ1800" s="19"/>
      <c r="AR1800" s="19"/>
      <c r="AS1800" s="19"/>
      <c r="AT1800" s="19"/>
      <c r="AU1800" s="19"/>
      <c r="AV1800" s="19"/>
      <c r="AW1800" s="19"/>
      <c r="AX1800" s="19"/>
      <c r="AY1800" s="19"/>
      <c r="AZ1800" s="19"/>
      <c r="BA1800" s="19"/>
      <c r="BB1800" s="19"/>
      <c r="BC1800" s="19"/>
      <c r="BD1800" s="19"/>
      <c r="BE1800" s="19"/>
      <c r="BF1800" s="19"/>
      <c r="BG1800" s="19"/>
      <c r="BH1800" s="19"/>
      <c r="BI1800" s="19"/>
      <c r="BJ1800" s="19"/>
      <c r="BK1800" s="19"/>
      <c r="BL1800" s="19"/>
      <c r="BM1800" s="19"/>
      <c r="BN1800" s="19"/>
      <c r="BO1800" s="19"/>
      <c r="BP1800" s="19"/>
      <c r="BQ1800" s="19"/>
      <c r="BR1800" s="19"/>
      <c r="BS1800" s="19"/>
      <c r="BT1800" s="19"/>
      <c r="BU1800" s="19"/>
      <c r="BV1800" s="19"/>
      <c r="BW1800" s="19"/>
      <c r="BX1800" s="19"/>
      <c r="BY1800" s="19"/>
      <c r="BZ1800" s="19"/>
    </row>
    <row r="1801" hidden="1">
      <c r="A1801" s="20" t="s">
        <v>7</v>
      </c>
      <c r="B1801" s="20" t="s">
        <v>22</v>
      </c>
      <c r="C1801" s="21">
        <v>1197.0</v>
      </c>
      <c r="D1801" s="22">
        <v>44524.0</v>
      </c>
      <c r="E1801" s="23">
        <v>44530.0</v>
      </c>
      <c r="F1801" s="20" t="s">
        <v>75</v>
      </c>
      <c r="G1801" s="20" t="s">
        <v>24</v>
      </c>
      <c r="H1801" s="24">
        <v>2.0</v>
      </c>
      <c r="I1801" s="25">
        <v>257.0</v>
      </c>
      <c r="J1801" s="26" t="s">
        <v>39</v>
      </c>
      <c r="K1801" s="27">
        <v>0.3</v>
      </c>
      <c r="L1801" s="28" t="s">
        <v>656</v>
      </c>
      <c r="M1801" s="28">
        <v>31250.0</v>
      </c>
      <c r="N1801" s="29"/>
      <c r="O1801" s="30">
        <v>44248.0</v>
      </c>
      <c r="P1801" s="26" t="s">
        <v>1074</v>
      </c>
      <c r="Q1801" s="19"/>
      <c r="R1801" s="19"/>
      <c r="S1801" s="19"/>
      <c r="T1801" s="19"/>
      <c r="U1801" s="19"/>
      <c r="V1801" s="19"/>
      <c r="W1801" s="19"/>
      <c r="X1801" s="19"/>
      <c r="Y1801" s="19"/>
      <c r="Z1801" s="19"/>
      <c r="AA1801" s="19"/>
      <c r="AB1801" s="19"/>
      <c r="AC1801" s="19"/>
      <c r="AD1801" s="19"/>
      <c r="AE1801" s="19"/>
      <c r="AF1801" s="19"/>
      <c r="AG1801" s="19"/>
      <c r="AH1801" s="19"/>
      <c r="AI1801" s="19"/>
      <c r="AJ1801" s="19"/>
      <c r="AK1801" s="19"/>
      <c r="AL1801" s="19"/>
      <c r="AM1801" s="19"/>
      <c r="AN1801" s="19"/>
      <c r="AO1801" s="19"/>
      <c r="AP1801" s="19"/>
      <c r="AQ1801" s="19"/>
      <c r="AR1801" s="19"/>
      <c r="AS1801" s="19"/>
      <c r="AT1801" s="19"/>
      <c r="AU1801" s="19"/>
      <c r="AV1801" s="19"/>
      <c r="AW1801" s="19"/>
      <c r="AX1801" s="19"/>
      <c r="AY1801" s="19"/>
      <c r="AZ1801" s="19"/>
      <c r="BA1801" s="19"/>
      <c r="BB1801" s="19"/>
      <c r="BC1801" s="19"/>
      <c r="BD1801" s="19"/>
      <c r="BE1801" s="19"/>
      <c r="BF1801" s="19"/>
      <c r="BG1801" s="19"/>
      <c r="BH1801" s="19"/>
      <c r="BI1801" s="19"/>
      <c r="BJ1801" s="19"/>
      <c r="BK1801" s="19"/>
      <c r="BL1801" s="19"/>
      <c r="BM1801" s="19"/>
      <c r="BN1801" s="19"/>
      <c r="BO1801" s="19"/>
      <c r="BP1801" s="19"/>
      <c r="BQ1801" s="19"/>
      <c r="BR1801" s="19"/>
      <c r="BS1801" s="19"/>
      <c r="BT1801" s="19"/>
      <c r="BU1801" s="19"/>
      <c r="BV1801" s="19"/>
      <c r="BW1801" s="19"/>
      <c r="BX1801" s="19"/>
      <c r="BY1801" s="19"/>
      <c r="BZ1801" s="19"/>
    </row>
    <row r="1802" hidden="1">
      <c r="A1802" s="20" t="s">
        <v>7</v>
      </c>
      <c r="B1802" s="20" t="s">
        <v>22</v>
      </c>
      <c r="C1802" s="21">
        <v>1198.0</v>
      </c>
      <c r="D1802" s="22">
        <v>44524.0</v>
      </c>
      <c r="E1802" s="23">
        <v>44530.0</v>
      </c>
      <c r="F1802" s="20" t="s">
        <v>75</v>
      </c>
      <c r="G1802" s="20" t="s">
        <v>24</v>
      </c>
      <c r="H1802" s="24">
        <v>2.0</v>
      </c>
      <c r="I1802" s="25">
        <v>257.0</v>
      </c>
      <c r="J1802" s="26" t="s">
        <v>39</v>
      </c>
      <c r="K1802" s="27">
        <v>0.3</v>
      </c>
      <c r="L1802" s="28" t="s">
        <v>656</v>
      </c>
      <c r="M1802" s="28">
        <v>31250.0</v>
      </c>
      <c r="N1802" s="29"/>
      <c r="O1802" s="30">
        <v>44248.0</v>
      </c>
      <c r="P1802" s="26" t="s">
        <v>1074</v>
      </c>
      <c r="Q1802" s="19"/>
      <c r="R1802" s="19"/>
      <c r="S1802" s="19"/>
      <c r="T1802" s="19"/>
      <c r="U1802" s="19"/>
      <c r="V1802" s="19"/>
      <c r="W1802" s="19"/>
      <c r="X1802" s="19"/>
      <c r="Y1802" s="19"/>
      <c r="Z1802" s="19"/>
      <c r="AA1802" s="19"/>
      <c r="AB1802" s="19"/>
      <c r="AC1802" s="19"/>
      <c r="AD1802" s="19"/>
      <c r="AE1802" s="19"/>
      <c r="AF1802" s="19"/>
      <c r="AG1802" s="19"/>
      <c r="AH1802" s="19"/>
      <c r="AI1802" s="19"/>
      <c r="AJ1802" s="19"/>
      <c r="AK1802" s="19"/>
      <c r="AL1802" s="19"/>
      <c r="AM1802" s="19"/>
      <c r="AN1802" s="19"/>
      <c r="AO1802" s="19"/>
      <c r="AP1802" s="19"/>
      <c r="AQ1802" s="19"/>
      <c r="AR1802" s="19"/>
      <c r="AS1802" s="19"/>
      <c r="AT1802" s="19"/>
      <c r="AU1802" s="19"/>
      <c r="AV1802" s="19"/>
      <c r="AW1802" s="19"/>
      <c r="AX1802" s="19"/>
      <c r="AY1802" s="19"/>
      <c r="AZ1802" s="19"/>
      <c r="BA1802" s="19"/>
      <c r="BB1802" s="19"/>
      <c r="BC1802" s="19"/>
      <c r="BD1802" s="19"/>
      <c r="BE1802" s="19"/>
      <c r="BF1802" s="19"/>
      <c r="BG1802" s="19"/>
      <c r="BH1802" s="19"/>
      <c r="BI1802" s="19"/>
      <c r="BJ1802" s="19"/>
      <c r="BK1802" s="19"/>
      <c r="BL1802" s="19"/>
      <c r="BM1802" s="19"/>
      <c r="BN1802" s="19"/>
      <c r="BO1802" s="19"/>
      <c r="BP1802" s="19"/>
      <c r="BQ1802" s="19"/>
      <c r="BR1802" s="19"/>
      <c r="BS1802" s="19"/>
      <c r="BT1802" s="19"/>
      <c r="BU1802" s="19"/>
      <c r="BV1802" s="19"/>
      <c r="BW1802" s="19"/>
      <c r="BX1802" s="19"/>
      <c r="BY1802" s="19"/>
      <c r="BZ1802" s="19"/>
    </row>
    <row r="1803" hidden="1">
      <c r="A1803" s="20" t="s">
        <v>7</v>
      </c>
      <c r="B1803" s="20" t="s">
        <v>22</v>
      </c>
      <c r="C1803" s="21">
        <v>1199.0</v>
      </c>
      <c r="D1803" s="22">
        <v>44524.0</v>
      </c>
      <c r="E1803" s="23">
        <v>44530.0</v>
      </c>
      <c r="F1803" s="20" t="s">
        <v>75</v>
      </c>
      <c r="G1803" s="20" t="s">
        <v>24</v>
      </c>
      <c r="H1803" s="24">
        <v>2.0</v>
      </c>
      <c r="I1803" s="25">
        <v>257.0</v>
      </c>
      <c r="J1803" s="26" t="s">
        <v>39</v>
      </c>
      <c r="K1803" s="27">
        <v>0.3</v>
      </c>
      <c r="L1803" s="28" t="s">
        <v>656</v>
      </c>
      <c r="M1803" s="28">
        <v>31250.0</v>
      </c>
      <c r="N1803" s="29"/>
      <c r="O1803" s="30">
        <v>44248.0</v>
      </c>
      <c r="P1803" s="26" t="s">
        <v>1074</v>
      </c>
      <c r="Q1803" s="19"/>
      <c r="R1803" s="19"/>
      <c r="S1803" s="19"/>
      <c r="T1803" s="19"/>
      <c r="U1803" s="19"/>
      <c r="V1803" s="19"/>
      <c r="W1803" s="19"/>
      <c r="X1803" s="19"/>
      <c r="Y1803" s="19"/>
      <c r="Z1803" s="19"/>
      <c r="AA1803" s="19"/>
      <c r="AB1803" s="19"/>
      <c r="AC1803" s="19"/>
      <c r="AD1803" s="19"/>
      <c r="AE1803" s="19"/>
      <c r="AF1803" s="19"/>
      <c r="AG1803" s="19"/>
      <c r="AH1803" s="19"/>
      <c r="AI1803" s="19"/>
      <c r="AJ1803" s="19"/>
      <c r="AK1803" s="19"/>
      <c r="AL1803" s="19"/>
      <c r="AM1803" s="19"/>
      <c r="AN1803" s="19"/>
      <c r="AO1803" s="19"/>
      <c r="AP1803" s="19"/>
      <c r="AQ1803" s="19"/>
      <c r="AR1803" s="19"/>
      <c r="AS1803" s="19"/>
      <c r="AT1803" s="19"/>
      <c r="AU1803" s="19"/>
      <c r="AV1803" s="19"/>
      <c r="AW1803" s="19"/>
      <c r="AX1803" s="19"/>
      <c r="AY1803" s="19"/>
      <c r="AZ1803" s="19"/>
      <c r="BA1803" s="19"/>
      <c r="BB1803" s="19"/>
      <c r="BC1803" s="19"/>
      <c r="BD1803" s="19"/>
      <c r="BE1803" s="19"/>
      <c r="BF1803" s="19"/>
      <c r="BG1803" s="19"/>
      <c r="BH1803" s="19"/>
      <c r="BI1803" s="19"/>
      <c r="BJ1803" s="19"/>
      <c r="BK1803" s="19"/>
      <c r="BL1803" s="19"/>
      <c r="BM1803" s="19"/>
      <c r="BN1803" s="19"/>
      <c r="BO1803" s="19"/>
      <c r="BP1803" s="19"/>
      <c r="BQ1803" s="19"/>
      <c r="BR1803" s="19"/>
      <c r="BS1803" s="19"/>
      <c r="BT1803" s="19"/>
      <c r="BU1803" s="19"/>
      <c r="BV1803" s="19"/>
      <c r="BW1803" s="19"/>
      <c r="BX1803" s="19"/>
      <c r="BY1803" s="19"/>
      <c r="BZ1803" s="19"/>
    </row>
    <row r="1804" hidden="1">
      <c r="A1804" s="20" t="s">
        <v>7</v>
      </c>
      <c r="B1804" s="20" t="s">
        <v>22</v>
      </c>
      <c r="C1804" s="21">
        <v>1200.0</v>
      </c>
      <c r="D1804" s="22">
        <v>44524.0</v>
      </c>
      <c r="E1804" s="23">
        <v>44530.0</v>
      </c>
      <c r="F1804" s="20" t="s">
        <v>75</v>
      </c>
      <c r="G1804" s="20" t="s">
        <v>24</v>
      </c>
      <c r="H1804" s="24">
        <v>2.0</v>
      </c>
      <c r="I1804" s="25">
        <v>257.0</v>
      </c>
      <c r="J1804" s="26" t="s">
        <v>39</v>
      </c>
      <c r="K1804" s="27">
        <v>0.3</v>
      </c>
      <c r="L1804" s="28" t="s">
        <v>656</v>
      </c>
      <c r="M1804" s="28">
        <v>31250.0</v>
      </c>
      <c r="N1804" s="29"/>
      <c r="O1804" s="30">
        <v>44248.0</v>
      </c>
      <c r="P1804" s="26" t="s">
        <v>1074</v>
      </c>
      <c r="Q1804" s="19"/>
      <c r="R1804" s="19"/>
      <c r="S1804" s="19"/>
      <c r="T1804" s="19"/>
      <c r="U1804" s="19"/>
      <c r="V1804" s="19"/>
      <c r="W1804" s="19"/>
      <c r="X1804" s="19"/>
      <c r="Y1804" s="19"/>
      <c r="Z1804" s="19"/>
      <c r="AA1804" s="19"/>
      <c r="AB1804" s="19"/>
      <c r="AC1804" s="19"/>
      <c r="AD1804" s="19"/>
      <c r="AE1804" s="19"/>
      <c r="AF1804" s="19"/>
      <c r="AG1804" s="19"/>
      <c r="AH1804" s="19"/>
      <c r="AI1804" s="19"/>
      <c r="AJ1804" s="19"/>
      <c r="AK1804" s="19"/>
      <c r="AL1804" s="19"/>
      <c r="AM1804" s="19"/>
      <c r="AN1804" s="19"/>
      <c r="AO1804" s="19"/>
      <c r="AP1804" s="19"/>
      <c r="AQ1804" s="19"/>
      <c r="AR1804" s="19"/>
      <c r="AS1804" s="19"/>
      <c r="AT1804" s="19"/>
      <c r="AU1804" s="19"/>
      <c r="AV1804" s="19"/>
      <c r="AW1804" s="19"/>
      <c r="AX1804" s="19"/>
      <c r="AY1804" s="19"/>
      <c r="AZ1804" s="19"/>
      <c r="BA1804" s="19"/>
      <c r="BB1804" s="19"/>
      <c r="BC1804" s="19"/>
      <c r="BD1804" s="19"/>
      <c r="BE1804" s="19"/>
      <c r="BF1804" s="19"/>
      <c r="BG1804" s="19"/>
      <c r="BH1804" s="19"/>
      <c r="BI1804" s="19"/>
      <c r="BJ1804" s="19"/>
      <c r="BK1804" s="19"/>
      <c r="BL1804" s="19"/>
      <c r="BM1804" s="19"/>
      <c r="BN1804" s="19"/>
      <c r="BO1804" s="19"/>
      <c r="BP1804" s="19"/>
      <c r="BQ1804" s="19"/>
      <c r="BR1804" s="19"/>
      <c r="BS1804" s="19"/>
      <c r="BT1804" s="19"/>
      <c r="BU1804" s="19"/>
      <c r="BV1804" s="19"/>
      <c r="BW1804" s="19"/>
      <c r="BX1804" s="19"/>
      <c r="BY1804" s="19"/>
      <c r="BZ1804" s="19"/>
    </row>
    <row r="1805" hidden="1">
      <c r="A1805" s="20" t="s">
        <v>7</v>
      </c>
      <c r="B1805" s="20" t="s">
        <v>22</v>
      </c>
      <c r="C1805" s="21">
        <v>1201.0</v>
      </c>
      <c r="D1805" s="22">
        <v>44524.0</v>
      </c>
      <c r="E1805" s="23">
        <v>44530.0</v>
      </c>
      <c r="F1805" s="20" t="s">
        <v>75</v>
      </c>
      <c r="G1805" s="20" t="s">
        <v>24</v>
      </c>
      <c r="H1805" s="24">
        <v>2.0</v>
      </c>
      <c r="I1805" s="25">
        <v>257.0</v>
      </c>
      <c r="J1805" s="26" t="s">
        <v>39</v>
      </c>
      <c r="K1805" s="27">
        <v>0.3</v>
      </c>
      <c r="L1805" s="28" t="s">
        <v>656</v>
      </c>
      <c r="M1805" s="28">
        <v>31250.0</v>
      </c>
      <c r="N1805" s="29"/>
      <c r="O1805" s="30">
        <v>44248.0</v>
      </c>
      <c r="P1805" s="26" t="s">
        <v>1074</v>
      </c>
      <c r="Q1805" s="19"/>
      <c r="R1805" s="19"/>
      <c r="S1805" s="19"/>
      <c r="T1805" s="19"/>
      <c r="U1805" s="19"/>
      <c r="V1805" s="19"/>
      <c r="W1805" s="19"/>
      <c r="X1805" s="19"/>
      <c r="Y1805" s="19"/>
      <c r="Z1805" s="19"/>
      <c r="AA1805" s="19"/>
      <c r="AB1805" s="19"/>
      <c r="AC1805" s="19"/>
      <c r="AD1805" s="19"/>
      <c r="AE1805" s="19"/>
      <c r="AF1805" s="19"/>
      <c r="AG1805" s="19"/>
      <c r="AH1805" s="19"/>
      <c r="AI1805" s="19"/>
      <c r="AJ1805" s="19"/>
      <c r="AK1805" s="19"/>
      <c r="AL1805" s="19"/>
      <c r="AM1805" s="19"/>
      <c r="AN1805" s="19"/>
      <c r="AO1805" s="19"/>
      <c r="AP1805" s="19"/>
      <c r="AQ1805" s="19"/>
      <c r="AR1805" s="19"/>
      <c r="AS1805" s="19"/>
      <c r="AT1805" s="19"/>
      <c r="AU1805" s="19"/>
      <c r="AV1805" s="19"/>
      <c r="AW1805" s="19"/>
      <c r="AX1805" s="19"/>
      <c r="AY1805" s="19"/>
      <c r="AZ1805" s="19"/>
      <c r="BA1805" s="19"/>
      <c r="BB1805" s="19"/>
      <c r="BC1805" s="19"/>
      <c r="BD1805" s="19"/>
      <c r="BE1805" s="19"/>
      <c r="BF1805" s="19"/>
      <c r="BG1805" s="19"/>
      <c r="BH1805" s="19"/>
      <c r="BI1805" s="19"/>
      <c r="BJ1805" s="19"/>
      <c r="BK1805" s="19"/>
      <c r="BL1805" s="19"/>
      <c r="BM1805" s="19"/>
      <c r="BN1805" s="19"/>
      <c r="BO1805" s="19"/>
      <c r="BP1805" s="19"/>
      <c r="BQ1805" s="19"/>
      <c r="BR1805" s="19"/>
      <c r="BS1805" s="19"/>
      <c r="BT1805" s="19"/>
      <c r="BU1805" s="19"/>
      <c r="BV1805" s="19"/>
      <c r="BW1805" s="19"/>
      <c r="BX1805" s="19"/>
      <c r="BY1805" s="19"/>
      <c r="BZ1805" s="19"/>
    </row>
    <row r="1806" hidden="1">
      <c r="A1806" s="20" t="s">
        <v>7</v>
      </c>
      <c r="B1806" s="20" t="s">
        <v>22</v>
      </c>
      <c r="C1806" s="21">
        <v>1202.0</v>
      </c>
      <c r="D1806" s="22">
        <v>44524.0</v>
      </c>
      <c r="E1806" s="23">
        <v>44530.0</v>
      </c>
      <c r="F1806" s="20" t="s">
        <v>75</v>
      </c>
      <c r="G1806" s="20" t="s">
        <v>24</v>
      </c>
      <c r="H1806" s="24">
        <v>2.0</v>
      </c>
      <c r="I1806" s="25">
        <v>257.0</v>
      </c>
      <c r="J1806" s="26" t="s">
        <v>39</v>
      </c>
      <c r="K1806" s="27">
        <v>0.3</v>
      </c>
      <c r="L1806" s="28" t="s">
        <v>656</v>
      </c>
      <c r="M1806" s="28">
        <v>31250.0</v>
      </c>
      <c r="N1806" s="29"/>
      <c r="O1806" s="30">
        <v>44248.0</v>
      </c>
      <c r="P1806" s="26" t="s">
        <v>1074</v>
      </c>
      <c r="Q1806" s="19"/>
      <c r="R1806" s="19"/>
      <c r="S1806" s="19"/>
      <c r="T1806" s="19"/>
      <c r="U1806" s="19"/>
      <c r="V1806" s="19"/>
      <c r="W1806" s="19"/>
      <c r="X1806" s="19"/>
      <c r="Y1806" s="19"/>
      <c r="Z1806" s="19"/>
      <c r="AA1806" s="19"/>
      <c r="AB1806" s="19"/>
      <c r="AC1806" s="19"/>
      <c r="AD1806" s="19"/>
      <c r="AE1806" s="19"/>
      <c r="AF1806" s="19"/>
      <c r="AG1806" s="19"/>
      <c r="AH1806" s="19"/>
      <c r="AI1806" s="19"/>
      <c r="AJ1806" s="19"/>
      <c r="AK1806" s="19"/>
      <c r="AL1806" s="19"/>
      <c r="AM1806" s="19"/>
      <c r="AN1806" s="19"/>
      <c r="AO1806" s="19"/>
      <c r="AP1806" s="19"/>
      <c r="AQ1806" s="19"/>
      <c r="AR1806" s="19"/>
      <c r="AS1806" s="19"/>
      <c r="AT1806" s="19"/>
      <c r="AU1806" s="19"/>
      <c r="AV1806" s="19"/>
      <c r="AW1806" s="19"/>
      <c r="AX1806" s="19"/>
      <c r="AY1806" s="19"/>
      <c r="AZ1806" s="19"/>
      <c r="BA1806" s="19"/>
      <c r="BB1806" s="19"/>
      <c r="BC1806" s="19"/>
      <c r="BD1806" s="19"/>
      <c r="BE1806" s="19"/>
      <c r="BF1806" s="19"/>
      <c r="BG1806" s="19"/>
      <c r="BH1806" s="19"/>
      <c r="BI1806" s="19"/>
      <c r="BJ1806" s="19"/>
      <c r="BK1806" s="19"/>
      <c r="BL1806" s="19"/>
      <c r="BM1806" s="19"/>
      <c r="BN1806" s="19"/>
      <c r="BO1806" s="19"/>
      <c r="BP1806" s="19"/>
      <c r="BQ1806" s="19"/>
      <c r="BR1806" s="19"/>
      <c r="BS1806" s="19"/>
      <c r="BT1806" s="19"/>
      <c r="BU1806" s="19"/>
      <c r="BV1806" s="19"/>
      <c r="BW1806" s="19"/>
      <c r="BX1806" s="19"/>
      <c r="BY1806" s="19"/>
      <c r="BZ1806" s="19"/>
    </row>
    <row r="1807" hidden="1">
      <c r="A1807" s="20" t="s">
        <v>7</v>
      </c>
      <c r="B1807" s="20" t="s">
        <v>22</v>
      </c>
      <c r="C1807" s="21">
        <v>1203.0</v>
      </c>
      <c r="D1807" s="22">
        <v>44524.0</v>
      </c>
      <c r="E1807" s="23">
        <v>44530.0</v>
      </c>
      <c r="F1807" s="20" t="s">
        <v>75</v>
      </c>
      <c r="G1807" s="20" t="s">
        <v>24</v>
      </c>
      <c r="H1807" s="24">
        <v>2.0</v>
      </c>
      <c r="I1807" s="25">
        <v>257.0</v>
      </c>
      <c r="J1807" s="26" t="s">
        <v>39</v>
      </c>
      <c r="K1807" s="27">
        <v>0.3</v>
      </c>
      <c r="L1807" s="28" t="s">
        <v>656</v>
      </c>
      <c r="M1807" s="28">
        <v>31250.0</v>
      </c>
      <c r="N1807" s="29"/>
      <c r="O1807" s="30">
        <v>44248.0</v>
      </c>
      <c r="P1807" s="26" t="s">
        <v>1074</v>
      </c>
      <c r="Q1807" s="19"/>
      <c r="R1807" s="19"/>
      <c r="S1807" s="19"/>
      <c r="T1807" s="19"/>
      <c r="U1807" s="19"/>
      <c r="V1807" s="19"/>
      <c r="W1807" s="19"/>
      <c r="X1807" s="19"/>
      <c r="Y1807" s="19"/>
      <c r="Z1807" s="19"/>
      <c r="AA1807" s="19"/>
      <c r="AB1807" s="19"/>
      <c r="AC1807" s="19"/>
      <c r="AD1807" s="19"/>
      <c r="AE1807" s="19"/>
      <c r="AF1807" s="19"/>
      <c r="AG1807" s="19"/>
      <c r="AH1807" s="19"/>
      <c r="AI1807" s="19"/>
      <c r="AJ1807" s="19"/>
      <c r="AK1807" s="19"/>
      <c r="AL1807" s="19"/>
      <c r="AM1807" s="19"/>
      <c r="AN1807" s="19"/>
      <c r="AO1807" s="19"/>
      <c r="AP1807" s="19"/>
      <c r="AQ1807" s="19"/>
      <c r="AR1807" s="19"/>
      <c r="AS1807" s="19"/>
      <c r="AT1807" s="19"/>
      <c r="AU1807" s="19"/>
      <c r="AV1807" s="19"/>
      <c r="AW1807" s="19"/>
      <c r="AX1807" s="19"/>
      <c r="AY1807" s="19"/>
      <c r="AZ1807" s="19"/>
      <c r="BA1807" s="19"/>
      <c r="BB1807" s="19"/>
      <c r="BC1807" s="19"/>
      <c r="BD1807" s="19"/>
      <c r="BE1807" s="19"/>
      <c r="BF1807" s="19"/>
      <c r="BG1807" s="19"/>
      <c r="BH1807" s="19"/>
      <c r="BI1807" s="19"/>
      <c r="BJ1807" s="19"/>
      <c r="BK1807" s="19"/>
      <c r="BL1807" s="19"/>
      <c r="BM1807" s="19"/>
      <c r="BN1807" s="19"/>
      <c r="BO1807" s="19"/>
      <c r="BP1807" s="19"/>
      <c r="BQ1807" s="19"/>
      <c r="BR1807" s="19"/>
      <c r="BS1807" s="19"/>
      <c r="BT1807" s="19"/>
      <c r="BU1807" s="19"/>
      <c r="BV1807" s="19"/>
      <c r="BW1807" s="19"/>
      <c r="BX1807" s="19"/>
      <c r="BY1807" s="19"/>
      <c r="BZ1807" s="19"/>
    </row>
    <row r="1808" hidden="1">
      <c r="A1808" s="20" t="s">
        <v>7</v>
      </c>
      <c r="B1808" s="20" t="s">
        <v>22</v>
      </c>
      <c r="C1808" s="21">
        <v>1204.0</v>
      </c>
      <c r="D1808" s="22">
        <v>44524.0</v>
      </c>
      <c r="E1808" s="23">
        <v>44530.0</v>
      </c>
      <c r="F1808" s="20" t="s">
        <v>75</v>
      </c>
      <c r="G1808" s="20" t="s">
        <v>24</v>
      </c>
      <c r="H1808" s="24">
        <v>2.0</v>
      </c>
      <c r="I1808" s="25">
        <v>257.0</v>
      </c>
      <c r="J1808" s="26" t="s">
        <v>39</v>
      </c>
      <c r="K1808" s="27">
        <v>0.3</v>
      </c>
      <c r="L1808" s="28" t="s">
        <v>656</v>
      </c>
      <c r="M1808" s="28">
        <v>31250.0</v>
      </c>
      <c r="N1808" s="29"/>
      <c r="O1808" s="30">
        <v>44248.0</v>
      </c>
      <c r="P1808" s="26" t="s">
        <v>1074</v>
      </c>
      <c r="Q1808" s="19"/>
      <c r="R1808" s="19"/>
      <c r="S1808" s="19"/>
      <c r="T1808" s="19"/>
      <c r="U1808" s="19"/>
      <c r="V1808" s="19"/>
      <c r="W1808" s="19"/>
      <c r="X1808" s="19"/>
      <c r="Y1808" s="19"/>
      <c r="Z1808" s="19"/>
      <c r="AA1808" s="19"/>
      <c r="AB1808" s="19"/>
      <c r="AC1808" s="19"/>
      <c r="AD1808" s="19"/>
      <c r="AE1808" s="19"/>
      <c r="AF1808" s="19"/>
      <c r="AG1808" s="19"/>
      <c r="AH1808" s="19"/>
      <c r="AI1808" s="19"/>
      <c r="AJ1808" s="19"/>
      <c r="AK1808" s="19"/>
      <c r="AL1808" s="19"/>
      <c r="AM1808" s="19"/>
      <c r="AN1808" s="19"/>
      <c r="AO1808" s="19"/>
      <c r="AP1808" s="19"/>
      <c r="AQ1808" s="19"/>
      <c r="AR1808" s="19"/>
      <c r="AS1808" s="19"/>
      <c r="AT1808" s="19"/>
      <c r="AU1808" s="19"/>
      <c r="AV1808" s="19"/>
      <c r="AW1808" s="19"/>
      <c r="AX1808" s="19"/>
      <c r="AY1808" s="19"/>
      <c r="AZ1808" s="19"/>
      <c r="BA1808" s="19"/>
      <c r="BB1808" s="19"/>
      <c r="BC1808" s="19"/>
      <c r="BD1808" s="19"/>
      <c r="BE1808" s="19"/>
      <c r="BF1808" s="19"/>
      <c r="BG1808" s="19"/>
      <c r="BH1808" s="19"/>
      <c r="BI1808" s="19"/>
      <c r="BJ1808" s="19"/>
      <c r="BK1808" s="19"/>
      <c r="BL1808" s="19"/>
      <c r="BM1808" s="19"/>
      <c r="BN1808" s="19"/>
      <c r="BO1808" s="19"/>
      <c r="BP1808" s="19"/>
      <c r="BQ1808" s="19"/>
      <c r="BR1808" s="19"/>
      <c r="BS1808" s="19"/>
      <c r="BT1808" s="19"/>
      <c r="BU1808" s="19"/>
      <c r="BV1808" s="19"/>
      <c r="BW1808" s="19"/>
      <c r="BX1808" s="19"/>
      <c r="BY1808" s="19"/>
      <c r="BZ1808" s="19"/>
    </row>
    <row r="1809" hidden="1">
      <c r="A1809" s="20" t="s">
        <v>6</v>
      </c>
      <c r="B1809" s="20" t="s">
        <v>22</v>
      </c>
      <c r="C1809" s="21">
        <v>1625.0</v>
      </c>
      <c r="D1809" s="22">
        <v>44338.0</v>
      </c>
      <c r="E1809" s="23">
        <v>44530.0</v>
      </c>
      <c r="F1809" s="20" t="s">
        <v>75</v>
      </c>
      <c r="G1809" s="20" t="s">
        <v>24</v>
      </c>
      <c r="H1809" s="24">
        <v>2.0</v>
      </c>
      <c r="I1809" s="25">
        <v>558.0</v>
      </c>
      <c r="J1809" s="26" t="s">
        <v>34</v>
      </c>
      <c r="K1809" s="27">
        <v>0.1</v>
      </c>
      <c r="L1809" s="28" t="s">
        <v>26</v>
      </c>
      <c r="M1809" s="28">
        <v>50000.0</v>
      </c>
      <c r="N1809" s="29"/>
      <c r="O1809" s="30">
        <v>44365.0</v>
      </c>
      <c r="P1809" s="34" t="s">
        <v>1075</v>
      </c>
      <c r="Q1809" s="19"/>
      <c r="R1809" s="19"/>
      <c r="S1809" s="19"/>
      <c r="T1809" s="19"/>
      <c r="U1809" s="19"/>
      <c r="V1809" s="19"/>
      <c r="W1809" s="19"/>
      <c r="X1809" s="19"/>
      <c r="Y1809" s="19"/>
      <c r="Z1809" s="19"/>
      <c r="AA1809" s="19"/>
      <c r="AB1809" s="19"/>
      <c r="AC1809" s="19"/>
      <c r="AD1809" s="19"/>
      <c r="AE1809" s="19"/>
      <c r="AF1809" s="19"/>
      <c r="AG1809" s="19"/>
      <c r="AH1809" s="19"/>
      <c r="AI1809" s="19"/>
      <c r="AJ1809" s="19"/>
      <c r="AK1809" s="19"/>
      <c r="AL1809" s="19"/>
      <c r="AM1809" s="19"/>
      <c r="AN1809" s="19"/>
      <c r="AO1809" s="19"/>
      <c r="AP1809" s="19"/>
      <c r="AQ1809" s="19"/>
      <c r="AR1809" s="19"/>
      <c r="AS1809" s="19"/>
      <c r="AT1809" s="19"/>
      <c r="AU1809" s="19"/>
      <c r="AV1809" s="19"/>
      <c r="AW1809" s="19"/>
      <c r="AX1809" s="19"/>
      <c r="AY1809" s="19"/>
      <c r="AZ1809" s="19"/>
      <c r="BA1809" s="19"/>
      <c r="BB1809" s="19"/>
      <c r="BC1809" s="19"/>
      <c r="BD1809" s="19"/>
      <c r="BE1809" s="19"/>
      <c r="BF1809" s="19"/>
      <c r="BG1809" s="19"/>
      <c r="BH1809" s="19"/>
      <c r="BI1809" s="19"/>
      <c r="BJ1809" s="19"/>
      <c r="BK1809" s="19"/>
      <c r="BL1809" s="19"/>
      <c r="BM1809" s="19"/>
      <c r="BN1809" s="19"/>
      <c r="BO1809" s="19"/>
      <c r="BP1809" s="19"/>
      <c r="BQ1809" s="19"/>
      <c r="BR1809" s="19"/>
      <c r="BS1809" s="19"/>
      <c r="BT1809" s="19"/>
      <c r="BU1809" s="19"/>
      <c r="BV1809" s="19"/>
      <c r="BW1809" s="19"/>
      <c r="BX1809" s="19"/>
      <c r="BY1809" s="19"/>
      <c r="BZ1809" s="19"/>
    </row>
    <row r="1810" hidden="1">
      <c r="A1810" s="20" t="s">
        <v>7</v>
      </c>
      <c r="B1810" s="20" t="s">
        <v>33</v>
      </c>
      <c r="C1810" s="21">
        <v>917.0</v>
      </c>
      <c r="D1810" s="22">
        <v>44322.0</v>
      </c>
      <c r="E1810" s="23">
        <v>44530.0</v>
      </c>
      <c r="F1810" s="20" t="s">
        <v>75</v>
      </c>
      <c r="G1810" s="20" t="s">
        <v>24</v>
      </c>
      <c r="H1810" s="24">
        <v>2.0</v>
      </c>
      <c r="I1810" s="25">
        <v>257.0</v>
      </c>
      <c r="J1810" s="26" t="s">
        <v>52</v>
      </c>
      <c r="K1810" s="27">
        <v>0.7</v>
      </c>
      <c r="L1810" s="28" t="s">
        <v>31</v>
      </c>
      <c r="M1810" s="28">
        <v>150000.0</v>
      </c>
      <c r="N1810" s="29"/>
      <c r="O1810" s="30">
        <v>44379.0</v>
      </c>
      <c r="P1810" s="26" t="s">
        <v>149</v>
      </c>
      <c r="Q1810" s="19"/>
      <c r="R1810" s="19"/>
      <c r="S1810" s="19"/>
      <c r="T1810" s="19"/>
      <c r="U1810" s="19"/>
      <c r="V1810" s="19"/>
      <c r="W1810" s="19"/>
      <c r="X1810" s="19"/>
      <c r="Y1810" s="19"/>
      <c r="Z1810" s="19"/>
      <c r="AA1810" s="19"/>
      <c r="AB1810" s="19"/>
      <c r="AC1810" s="19"/>
      <c r="AD1810" s="19"/>
      <c r="AE1810" s="19"/>
      <c r="AF1810" s="19"/>
      <c r="AG1810" s="19"/>
      <c r="AH1810" s="19"/>
      <c r="AI1810" s="19"/>
      <c r="AJ1810" s="19"/>
      <c r="AK1810" s="19"/>
      <c r="AL1810" s="19"/>
      <c r="AM1810" s="19"/>
      <c r="AN1810" s="19"/>
      <c r="AO1810" s="19"/>
      <c r="AP1810" s="19"/>
      <c r="AQ1810" s="19"/>
      <c r="AR1810" s="19"/>
      <c r="AS1810" s="19"/>
      <c r="AT1810" s="19"/>
      <c r="AU1810" s="19"/>
      <c r="AV1810" s="19"/>
      <c r="AW1810" s="19"/>
      <c r="AX1810" s="19"/>
      <c r="AY1810" s="19"/>
      <c r="AZ1810" s="19"/>
      <c r="BA1810" s="19"/>
      <c r="BB1810" s="19"/>
      <c r="BC1810" s="19"/>
      <c r="BD1810" s="19"/>
      <c r="BE1810" s="19"/>
      <c r="BF1810" s="19"/>
      <c r="BG1810" s="19"/>
      <c r="BH1810" s="19"/>
      <c r="BI1810" s="19"/>
      <c r="BJ1810" s="19"/>
      <c r="BK1810" s="19"/>
      <c r="BL1810" s="19"/>
      <c r="BM1810" s="19"/>
      <c r="BN1810" s="19"/>
      <c r="BO1810" s="19"/>
      <c r="BP1810" s="19"/>
      <c r="BQ1810" s="19"/>
      <c r="BR1810" s="19"/>
      <c r="BS1810" s="19"/>
      <c r="BT1810" s="19"/>
      <c r="BU1810" s="19"/>
      <c r="BV1810" s="19"/>
      <c r="BW1810" s="19"/>
      <c r="BX1810" s="19"/>
      <c r="BY1810" s="19"/>
      <c r="BZ1810" s="19"/>
    </row>
    <row r="1811" hidden="1">
      <c r="A1811" s="20" t="s">
        <v>7</v>
      </c>
      <c r="B1811" s="20" t="s">
        <v>38</v>
      </c>
      <c r="C1811" s="21">
        <v>848.0</v>
      </c>
      <c r="D1811" s="22">
        <v>44521.0</v>
      </c>
      <c r="E1811" s="23">
        <v>44532.0</v>
      </c>
      <c r="F1811" s="20" t="s">
        <v>23</v>
      </c>
      <c r="G1811" s="20" t="s">
        <v>24</v>
      </c>
      <c r="H1811" s="24">
        <v>2.0</v>
      </c>
      <c r="I1811" s="25">
        <v>11.0</v>
      </c>
      <c r="J1811" s="26" t="s">
        <v>34</v>
      </c>
      <c r="K1811" s="27">
        <v>0.0</v>
      </c>
      <c r="L1811" s="28" t="s">
        <v>35</v>
      </c>
      <c r="M1811" s="28">
        <v>150000.0</v>
      </c>
      <c r="N1811" s="29"/>
      <c r="O1811" s="30">
        <v>44532.0</v>
      </c>
      <c r="P1811" s="36" t="s">
        <v>1076</v>
      </c>
      <c r="Q1811" s="37"/>
      <c r="R1811" s="19"/>
      <c r="S1811" s="19"/>
      <c r="T1811" s="19"/>
      <c r="U1811" s="19"/>
      <c r="V1811" s="19"/>
      <c r="W1811" s="19"/>
      <c r="X1811" s="19"/>
      <c r="Y1811" s="19"/>
      <c r="Z1811" s="19"/>
      <c r="AA1811" s="19"/>
      <c r="AB1811" s="19"/>
      <c r="AC1811" s="19"/>
      <c r="AD1811" s="19"/>
      <c r="AE1811" s="19"/>
      <c r="AF1811" s="19"/>
      <c r="AG1811" s="19"/>
      <c r="AH1811" s="19"/>
      <c r="AI1811" s="19"/>
      <c r="AJ1811" s="19"/>
      <c r="AK1811" s="19"/>
      <c r="AL1811" s="19"/>
      <c r="AM1811" s="19"/>
      <c r="AN1811" s="19"/>
      <c r="AO1811" s="19"/>
      <c r="AP1811" s="19"/>
      <c r="AQ1811" s="19"/>
      <c r="AR1811" s="19"/>
      <c r="AS1811" s="19"/>
      <c r="AT1811" s="19"/>
      <c r="AU1811" s="19"/>
      <c r="AV1811" s="19"/>
      <c r="AW1811" s="19"/>
      <c r="AX1811" s="19"/>
      <c r="AY1811" s="19"/>
      <c r="AZ1811" s="19"/>
      <c r="BA1811" s="19"/>
      <c r="BB1811" s="19"/>
      <c r="BC1811" s="19"/>
      <c r="BD1811" s="19"/>
      <c r="BE1811" s="19"/>
      <c r="BF1811" s="19"/>
      <c r="BG1811" s="19"/>
      <c r="BH1811" s="19"/>
      <c r="BI1811" s="19"/>
      <c r="BJ1811" s="19"/>
      <c r="BK1811" s="19"/>
      <c r="BL1811" s="19"/>
      <c r="BM1811" s="19"/>
      <c r="BN1811" s="19"/>
      <c r="BO1811" s="19"/>
      <c r="BP1811" s="19"/>
      <c r="BQ1811" s="19"/>
      <c r="BR1811" s="19"/>
      <c r="BS1811" s="19"/>
      <c r="BT1811" s="19"/>
      <c r="BU1811" s="19"/>
      <c r="BV1811" s="19"/>
      <c r="BW1811" s="19"/>
      <c r="BX1811" s="19"/>
      <c r="BY1811" s="19"/>
      <c r="BZ1811" s="19"/>
    </row>
    <row r="1812" hidden="1">
      <c r="A1812" s="20" t="s">
        <v>7</v>
      </c>
      <c r="B1812" s="20" t="s">
        <v>33</v>
      </c>
      <c r="C1812" s="21">
        <v>1555.0</v>
      </c>
      <c r="D1812" s="22">
        <v>44312.0</v>
      </c>
      <c r="E1812" s="23">
        <v>44533.0</v>
      </c>
      <c r="F1812" s="20" t="s">
        <v>23</v>
      </c>
      <c r="G1812" s="20" t="s">
        <v>24</v>
      </c>
      <c r="H1812" s="24">
        <v>2.0</v>
      </c>
      <c r="I1812" s="25">
        <v>221.0</v>
      </c>
      <c r="J1812" s="26" t="s">
        <v>34</v>
      </c>
      <c r="K1812" s="27">
        <v>0.0</v>
      </c>
      <c r="L1812" s="28" t="s">
        <v>35</v>
      </c>
      <c r="M1812" s="28">
        <v>31250.0</v>
      </c>
      <c r="N1812" s="33"/>
      <c r="O1812" s="33"/>
      <c r="P1812" s="35" t="s">
        <v>1077</v>
      </c>
      <c r="Q1812" s="19"/>
      <c r="R1812" s="19"/>
      <c r="S1812" s="19"/>
      <c r="T1812" s="19"/>
      <c r="U1812" s="19"/>
      <c r="V1812" s="19"/>
      <c r="W1812" s="19"/>
      <c r="X1812" s="19"/>
      <c r="Y1812" s="19"/>
      <c r="Z1812" s="19"/>
      <c r="AA1812" s="19"/>
      <c r="AB1812" s="19"/>
      <c r="AC1812" s="19"/>
      <c r="AD1812" s="19"/>
      <c r="AE1812" s="19"/>
      <c r="AF1812" s="19"/>
      <c r="AG1812" s="19"/>
      <c r="AH1812" s="19"/>
      <c r="AI1812" s="19"/>
      <c r="AJ1812" s="19"/>
      <c r="AK1812" s="19"/>
      <c r="AL1812" s="19"/>
      <c r="AM1812" s="19"/>
      <c r="AN1812" s="19"/>
      <c r="AO1812" s="19"/>
      <c r="AP1812" s="19"/>
      <c r="AQ1812" s="19"/>
      <c r="AR1812" s="19"/>
      <c r="AS1812" s="19"/>
      <c r="AT1812" s="19"/>
      <c r="AU1812" s="19"/>
      <c r="AV1812" s="19"/>
      <c r="AW1812" s="19"/>
      <c r="AX1812" s="19"/>
      <c r="AY1812" s="19"/>
      <c r="AZ1812" s="19"/>
      <c r="BA1812" s="19"/>
      <c r="BB1812" s="19"/>
      <c r="BC1812" s="19"/>
      <c r="BD1812" s="19"/>
      <c r="BE1812" s="19"/>
      <c r="BF1812" s="19"/>
      <c r="BG1812" s="19"/>
      <c r="BH1812" s="19"/>
      <c r="BI1812" s="19"/>
      <c r="BJ1812" s="19"/>
      <c r="BK1812" s="19"/>
      <c r="BL1812" s="19"/>
      <c r="BM1812" s="19"/>
      <c r="BN1812" s="19"/>
      <c r="BO1812" s="19"/>
      <c r="BP1812" s="19"/>
      <c r="BQ1812" s="19"/>
      <c r="BR1812" s="19"/>
      <c r="BS1812" s="19"/>
      <c r="BT1812" s="19"/>
      <c r="BU1812" s="19"/>
      <c r="BV1812" s="19"/>
      <c r="BW1812" s="19"/>
      <c r="BX1812" s="19"/>
      <c r="BY1812" s="19"/>
      <c r="BZ1812" s="19"/>
    </row>
    <row r="1813" hidden="1">
      <c r="A1813" s="20" t="s">
        <v>7</v>
      </c>
      <c r="B1813" s="20" t="s">
        <v>33</v>
      </c>
      <c r="C1813" s="21">
        <v>1556.0</v>
      </c>
      <c r="D1813" s="22">
        <v>44312.0</v>
      </c>
      <c r="E1813" s="23">
        <v>44533.0</v>
      </c>
      <c r="F1813" s="20" t="s">
        <v>23</v>
      </c>
      <c r="G1813" s="20" t="s">
        <v>24</v>
      </c>
      <c r="H1813" s="24">
        <v>2.0</v>
      </c>
      <c r="I1813" s="25">
        <v>221.0</v>
      </c>
      <c r="J1813" s="26" t="s">
        <v>34</v>
      </c>
      <c r="K1813" s="27">
        <v>0.0</v>
      </c>
      <c r="L1813" s="28" t="s">
        <v>35</v>
      </c>
      <c r="M1813" s="28">
        <v>31250.0</v>
      </c>
      <c r="N1813" s="33"/>
      <c r="O1813" s="33"/>
      <c r="P1813" s="35" t="s">
        <v>1077</v>
      </c>
      <c r="Q1813" s="19"/>
      <c r="R1813" s="19"/>
      <c r="S1813" s="19"/>
      <c r="T1813" s="19"/>
      <c r="U1813" s="19"/>
      <c r="V1813" s="19"/>
      <c r="W1813" s="19"/>
      <c r="X1813" s="19"/>
      <c r="Y1813" s="19"/>
      <c r="Z1813" s="19"/>
      <c r="AA1813" s="19"/>
      <c r="AB1813" s="19"/>
      <c r="AC1813" s="19"/>
      <c r="AD1813" s="19"/>
      <c r="AE1813" s="19"/>
      <c r="AF1813" s="19"/>
      <c r="AG1813" s="19"/>
      <c r="AH1813" s="19"/>
      <c r="AI1813" s="19"/>
      <c r="AJ1813" s="19"/>
      <c r="AK1813" s="19"/>
      <c r="AL1813" s="19"/>
      <c r="AM1813" s="19"/>
      <c r="AN1813" s="19"/>
      <c r="AO1813" s="19"/>
      <c r="AP1813" s="19"/>
      <c r="AQ1813" s="19"/>
      <c r="AR1813" s="19"/>
      <c r="AS1813" s="19"/>
      <c r="AT1813" s="19"/>
      <c r="AU1813" s="19"/>
      <c r="AV1813" s="19"/>
      <c r="AW1813" s="19"/>
      <c r="AX1813" s="19"/>
      <c r="AY1813" s="19"/>
      <c r="AZ1813" s="19"/>
      <c r="BA1813" s="19"/>
      <c r="BB1813" s="19"/>
      <c r="BC1813" s="19"/>
      <c r="BD1813" s="19"/>
      <c r="BE1813" s="19"/>
      <c r="BF1813" s="19"/>
      <c r="BG1813" s="19"/>
      <c r="BH1813" s="19"/>
      <c r="BI1813" s="19"/>
      <c r="BJ1813" s="19"/>
      <c r="BK1813" s="19"/>
      <c r="BL1813" s="19"/>
      <c r="BM1813" s="19"/>
      <c r="BN1813" s="19"/>
      <c r="BO1813" s="19"/>
      <c r="BP1813" s="19"/>
      <c r="BQ1813" s="19"/>
      <c r="BR1813" s="19"/>
      <c r="BS1813" s="19"/>
      <c r="BT1813" s="19"/>
      <c r="BU1813" s="19"/>
      <c r="BV1813" s="19"/>
      <c r="BW1813" s="19"/>
      <c r="BX1813" s="19"/>
      <c r="BY1813" s="19"/>
      <c r="BZ1813" s="19"/>
    </row>
    <row r="1814" hidden="1">
      <c r="A1814" s="20" t="s">
        <v>7</v>
      </c>
      <c r="B1814" s="20" t="s">
        <v>33</v>
      </c>
      <c r="C1814" s="21">
        <v>1557.0</v>
      </c>
      <c r="D1814" s="22">
        <v>44312.0</v>
      </c>
      <c r="E1814" s="23">
        <v>44533.0</v>
      </c>
      <c r="F1814" s="20" t="s">
        <v>23</v>
      </c>
      <c r="G1814" s="20" t="s">
        <v>24</v>
      </c>
      <c r="H1814" s="24">
        <v>2.0</v>
      </c>
      <c r="I1814" s="25">
        <v>221.0</v>
      </c>
      <c r="J1814" s="26" t="s">
        <v>34</v>
      </c>
      <c r="K1814" s="27">
        <v>0.0</v>
      </c>
      <c r="L1814" s="28" t="s">
        <v>35</v>
      </c>
      <c r="M1814" s="28">
        <v>31250.0</v>
      </c>
      <c r="N1814" s="33"/>
      <c r="O1814" s="33"/>
      <c r="P1814" s="35" t="s">
        <v>1077</v>
      </c>
      <c r="Q1814" s="19"/>
      <c r="R1814" s="19"/>
      <c r="S1814" s="19"/>
      <c r="T1814" s="19"/>
      <c r="U1814" s="19"/>
      <c r="V1814" s="19"/>
      <c r="W1814" s="19"/>
      <c r="X1814" s="19"/>
      <c r="Y1814" s="19"/>
      <c r="Z1814" s="19"/>
      <c r="AA1814" s="19"/>
      <c r="AB1814" s="19"/>
      <c r="AC1814" s="19"/>
      <c r="AD1814" s="19"/>
      <c r="AE1814" s="19"/>
      <c r="AF1814" s="19"/>
      <c r="AG1814" s="19"/>
      <c r="AH1814" s="19"/>
      <c r="AI1814" s="19"/>
      <c r="AJ1814" s="19"/>
      <c r="AK1814" s="19"/>
      <c r="AL1814" s="19"/>
      <c r="AM1814" s="19"/>
      <c r="AN1814" s="19"/>
      <c r="AO1814" s="19"/>
      <c r="AP1814" s="19"/>
      <c r="AQ1814" s="19"/>
      <c r="AR1814" s="19"/>
      <c r="AS1814" s="19"/>
      <c r="AT1814" s="19"/>
      <c r="AU1814" s="19"/>
      <c r="AV1814" s="19"/>
      <c r="AW1814" s="19"/>
      <c r="AX1814" s="19"/>
      <c r="AY1814" s="19"/>
      <c r="AZ1814" s="19"/>
      <c r="BA1814" s="19"/>
      <c r="BB1814" s="19"/>
      <c r="BC1814" s="19"/>
      <c r="BD1814" s="19"/>
      <c r="BE1814" s="19"/>
      <c r="BF1814" s="19"/>
      <c r="BG1814" s="19"/>
      <c r="BH1814" s="19"/>
      <c r="BI1814" s="19"/>
      <c r="BJ1814" s="19"/>
      <c r="BK1814" s="19"/>
      <c r="BL1814" s="19"/>
      <c r="BM1814" s="19"/>
      <c r="BN1814" s="19"/>
      <c r="BO1814" s="19"/>
      <c r="BP1814" s="19"/>
      <c r="BQ1814" s="19"/>
      <c r="BR1814" s="19"/>
      <c r="BS1814" s="19"/>
      <c r="BT1814" s="19"/>
      <c r="BU1814" s="19"/>
      <c r="BV1814" s="19"/>
      <c r="BW1814" s="19"/>
      <c r="BX1814" s="19"/>
      <c r="BY1814" s="19"/>
      <c r="BZ1814" s="19"/>
    </row>
    <row r="1815" hidden="1">
      <c r="A1815" s="20" t="s">
        <v>7</v>
      </c>
      <c r="B1815" s="20" t="s">
        <v>33</v>
      </c>
      <c r="C1815" s="21">
        <v>1558.0</v>
      </c>
      <c r="D1815" s="22">
        <v>44312.0</v>
      </c>
      <c r="E1815" s="23">
        <v>44533.0</v>
      </c>
      <c r="F1815" s="20" t="s">
        <v>23</v>
      </c>
      <c r="G1815" s="20" t="s">
        <v>24</v>
      </c>
      <c r="H1815" s="24">
        <v>2.0</v>
      </c>
      <c r="I1815" s="25">
        <v>221.0</v>
      </c>
      <c r="J1815" s="26" t="s">
        <v>34</v>
      </c>
      <c r="K1815" s="27">
        <v>0.0</v>
      </c>
      <c r="L1815" s="28" t="s">
        <v>35</v>
      </c>
      <c r="M1815" s="28">
        <v>31250.0</v>
      </c>
      <c r="N1815" s="33"/>
      <c r="O1815" s="33"/>
      <c r="P1815" s="35" t="s">
        <v>1077</v>
      </c>
      <c r="Q1815" s="19"/>
      <c r="R1815" s="19"/>
      <c r="S1815" s="19"/>
      <c r="T1815" s="19"/>
      <c r="U1815" s="19"/>
      <c r="V1815" s="19"/>
      <c r="W1815" s="19"/>
      <c r="X1815" s="19"/>
      <c r="Y1815" s="19"/>
      <c r="Z1815" s="19"/>
      <c r="AA1815" s="19"/>
      <c r="AB1815" s="19"/>
      <c r="AC1815" s="19"/>
      <c r="AD1815" s="19"/>
      <c r="AE1815" s="19"/>
      <c r="AF1815" s="19"/>
      <c r="AG1815" s="19"/>
      <c r="AH1815" s="19"/>
      <c r="AI1815" s="19"/>
      <c r="AJ1815" s="19"/>
      <c r="AK1815" s="19"/>
      <c r="AL1815" s="19"/>
      <c r="AM1815" s="19"/>
      <c r="AN1815" s="19"/>
      <c r="AO1815" s="19"/>
      <c r="AP1815" s="19"/>
      <c r="AQ1815" s="19"/>
      <c r="AR1815" s="19"/>
      <c r="AS1815" s="19"/>
      <c r="AT1815" s="19"/>
      <c r="AU1815" s="19"/>
      <c r="AV1815" s="19"/>
      <c r="AW1815" s="19"/>
      <c r="AX1815" s="19"/>
      <c r="AY1815" s="19"/>
      <c r="AZ1815" s="19"/>
      <c r="BA1815" s="19"/>
      <c r="BB1815" s="19"/>
      <c r="BC1815" s="19"/>
      <c r="BD1815" s="19"/>
      <c r="BE1815" s="19"/>
      <c r="BF1815" s="19"/>
      <c r="BG1815" s="19"/>
      <c r="BH1815" s="19"/>
      <c r="BI1815" s="19"/>
      <c r="BJ1815" s="19"/>
      <c r="BK1815" s="19"/>
      <c r="BL1815" s="19"/>
      <c r="BM1815" s="19"/>
      <c r="BN1815" s="19"/>
      <c r="BO1815" s="19"/>
      <c r="BP1815" s="19"/>
      <c r="BQ1815" s="19"/>
      <c r="BR1815" s="19"/>
      <c r="BS1815" s="19"/>
      <c r="BT1815" s="19"/>
      <c r="BU1815" s="19"/>
      <c r="BV1815" s="19"/>
      <c r="BW1815" s="19"/>
      <c r="BX1815" s="19"/>
      <c r="BY1815" s="19"/>
      <c r="BZ1815" s="19"/>
    </row>
    <row r="1816" hidden="1">
      <c r="A1816" s="20" t="s">
        <v>7</v>
      </c>
      <c r="B1816" s="20" t="s">
        <v>33</v>
      </c>
      <c r="C1816" s="21">
        <v>1559.0</v>
      </c>
      <c r="D1816" s="22">
        <v>44312.0</v>
      </c>
      <c r="E1816" s="23">
        <v>44533.0</v>
      </c>
      <c r="F1816" s="20" t="s">
        <v>23</v>
      </c>
      <c r="G1816" s="20" t="s">
        <v>24</v>
      </c>
      <c r="H1816" s="24">
        <v>2.0</v>
      </c>
      <c r="I1816" s="25">
        <v>221.0</v>
      </c>
      <c r="J1816" s="26" t="s">
        <v>34</v>
      </c>
      <c r="K1816" s="27">
        <v>0.0</v>
      </c>
      <c r="L1816" s="28" t="s">
        <v>35</v>
      </c>
      <c r="M1816" s="28">
        <v>31250.0</v>
      </c>
      <c r="N1816" s="33"/>
      <c r="O1816" s="33"/>
      <c r="P1816" s="41" t="s">
        <v>1077</v>
      </c>
      <c r="Q1816" s="37"/>
      <c r="R1816" s="19"/>
      <c r="S1816" s="19"/>
      <c r="T1816" s="19"/>
      <c r="U1816" s="19"/>
      <c r="V1816" s="19"/>
      <c r="W1816" s="19"/>
      <c r="X1816" s="19"/>
      <c r="Y1816" s="19"/>
      <c r="Z1816" s="19"/>
      <c r="AA1816" s="19"/>
      <c r="AB1816" s="19"/>
      <c r="AC1816" s="19"/>
      <c r="AD1816" s="19"/>
      <c r="AE1816" s="19"/>
      <c r="AF1816" s="19"/>
      <c r="AG1816" s="19"/>
      <c r="AH1816" s="19"/>
      <c r="AI1816" s="19"/>
      <c r="AJ1816" s="19"/>
      <c r="AK1816" s="19"/>
      <c r="AL1816" s="19"/>
      <c r="AM1816" s="19"/>
      <c r="AN1816" s="19"/>
      <c r="AO1816" s="19"/>
      <c r="AP1816" s="19"/>
      <c r="AQ1816" s="19"/>
      <c r="AR1816" s="19"/>
      <c r="AS1816" s="19"/>
      <c r="AT1816" s="19"/>
      <c r="AU1816" s="19"/>
      <c r="AV1816" s="19"/>
      <c r="AW1816" s="19"/>
      <c r="AX1816" s="19"/>
      <c r="AY1816" s="19"/>
      <c r="AZ1816" s="19"/>
      <c r="BA1816" s="19"/>
      <c r="BB1816" s="19"/>
      <c r="BC1816" s="19"/>
      <c r="BD1816" s="19"/>
      <c r="BE1816" s="19"/>
      <c r="BF1816" s="19"/>
      <c r="BG1816" s="19"/>
      <c r="BH1816" s="19"/>
      <c r="BI1816" s="19"/>
      <c r="BJ1816" s="19"/>
      <c r="BK1816" s="19"/>
      <c r="BL1816" s="19"/>
      <c r="BM1816" s="19"/>
      <c r="BN1816" s="19"/>
      <c r="BO1816" s="19"/>
      <c r="BP1816" s="19"/>
      <c r="BQ1816" s="19"/>
      <c r="BR1816" s="19"/>
      <c r="BS1816" s="19"/>
      <c r="BT1816" s="19"/>
      <c r="BU1816" s="19"/>
      <c r="BV1816" s="19"/>
      <c r="BW1816" s="19"/>
      <c r="BX1816" s="19"/>
      <c r="BY1816" s="19"/>
      <c r="BZ1816" s="19"/>
    </row>
    <row r="1817" hidden="1">
      <c r="A1817" s="20" t="s">
        <v>7</v>
      </c>
      <c r="B1817" s="20" t="s">
        <v>33</v>
      </c>
      <c r="C1817" s="21">
        <v>1560.0</v>
      </c>
      <c r="D1817" s="22">
        <v>44312.0</v>
      </c>
      <c r="E1817" s="23">
        <v>44533.0</v>
      </c>
      <c r="F1817" s="20" t="s">
        <v>23</v>
      </c>
      <c r="G1817" s="20" t="s">
        <v>24</v>
      </c>
      <c r="H1817" s="24">
        <v>2.0</v>
      </c>
      <c r="I1817" s="25">
        <v>221.0</v>
      </c>
      <c r="J1817" s="26" t="s">
        <v>34</v>
      </c>
      <c r="K1817" s="27">
        <v>0.0</v>
      </c>
      <c r="L1817" s="28" t="s">
        <v>35</v>
      </c>
      <c r="M1817" s="28">
        <v>31250.0</v>
      </c>
      <c r="N1817" s="33"/>
      <c r="O1817" s="33"/>
      <c r="P1817" s="41" t="s">
        <v>1077</v>
      </c>
      <c r="Q1817" s="37"/>
      <c r="R1817" s="19"/>
      <c r="S1817" s="19"/>
      <c r="T1817" s="19"/>
      <c r="U1817" s="19"/>
      <c r="V1817" s="19"/>
      <c r="W1817" s="19"/>
      <c r="X1817" s="19"/>
      <c r="Y1817" s="19"/>
      <c r="Z1817" s="19"/>
      <c r="AA1817" s="19"/>
      <c r="AB1817" s="19"/>
      <c r="AC1817" s="19"/>
      <c r="AD1817" s="19"/>
      <c r="AE1817" s="19"/>
      <c r="AF1817" s="19"/>
      <c r="AG1817" s="19"/>
      <c r="AH1817" s="19"/>
      <c r="AI1817" s="19"/>
      <c r="AJ1817" s="19"/>
      <c r="AK1817" s="19"/>
      <c r="AL1817" s="19"/>
      <c r="AM1817" s="19"/>
      <c r="AN1817" s="19"/>
      <c r="AO1817" s="19"/>
      <c r="AP1817" s="19"/>
      <c r="AQ1817" s="19"/>
      <c r="AR1817" s="19"/>
      <c r="AS1817" s="19"/>
      <c r="AT1817" s="19"/>
      <c r="AU1817" s="19"/>
      <c r="AV1817" s="19"/>
      <c r="AW1817" s="19"/>
      <c r="AX1817" s="19"/>
      <c r="AY1817" s="19"/>
      <c r="AZ1817" s="19"/>
      <c r="BA1817" s="19"/>
      <c r="BB1817" s="19"/>
      <c r="BC1817" s="19"/>
      <c r="BD1817" s="19"/>
      <c r="BE1817" s="19"/>
      <c r="BF1817" s="19"/>
      <c r="BG1817" s="19"/>
      <c r="BH1817" s="19"/>
      <c r="BI1817" s="19"/>
      <c r="BJ1817" s="19"/>
      <c r="BK1817" s="19"/>
      <c r="BL1817" s="19"/>
      <c r="BM1817" s="19"/>
      <c r="BN1817" s="19"/>
      <c r="BO1817" s="19"/>
      <c r="BP1817" s="19"/>
      <c r="BQ1817" s="19"/>
      <c r="BR1817" s="19"/>
      <c r="BS1817" s="19"/>
      <c r="BT1817" s="19"/>
      <c r="BU1817" s="19"/>
      <c r="BV1817" s="19"/>
      <c r="BW1817" s="19"/>
      <c r="BX1817" s="19"/>
      <c r="BY1817" s="19"/>
      <c r="BZ1817" s="19"/>
    </row>
    <row r="1818" hidden="1">
      <c r="A1818" s="20" t="s">
        <v>7</v>
      </c>
      <c r="B1818" s="20" t="s">
        <v>33</v>
      </c>
      <c r="C1818" s="21">
        <v>1561.0</v>
      </c>
      <c r="D1818" s="22">
        <v>44312.0</v>
      </c>
      <c r="E1818" s="23">
        <v>44533.0</v>
      </c>
      <c r="F1818" s="20" t="s">
        <v>23</v>
      </c>
      <c r="G1818" s="20" t="s">
        <v>24</v>
      </c>
      <c r="H1818" s="24">
        <v>2.0</v>
      </c>
      <c r="I1818" s="25">
        <v>221.0</v>
      </c>
      <c r="J1818" s="26" t="s">
        <v>34</v>
      </c>
      <c r="K1818" s="27">
        <v>0.0</v>
      </c>
      <c r="L1818" s="28" t="s">
        <v>35</v>
      </c>
      <c r="M1818" s="28">
        <v>31250.0</v>
      </c>
      <c r="N1818" s="33"/>
      <c r="O1818" s="33"/>
      <c r="P1818" s="41" t="s">
        <v>1077</v>
      </c>
      <c r="Q1818" s="37"/>
      <c r="R1818" s="19"/>
      <c r="S1818" s="19"/>
      <c r="T1818" s="19"/>
      <c r="U1818" s="19"/>
      <c r="V1818" s="19"/>
      <c r="W1818" s="19"/>
      <c r="X1818" s="19"/>
      <c r="Y1818" s="19"/>
      <c r="Z1818" s="19"/>
      <c r="AA1818" s="19"/>
      <c r="AB1818" s="19"/>
      <c r="AC1818" s="19"/>
      <c r="AD1818" s="19"/>
      <c r="AE1818" s="19"/>
      <c r="AF1818" s="19"/>
      <c r="AG1818" s="19"/>
      <c r="AH1818" s="19"/>
      <c r="AI1818" s="19"/>
      <c r="AJ1818" s="19"/>
      <c r="AK1818" s="19"/>
      <c r="AL1818" s="19"/>
      <c r="AM1818" s="19"/>
      <c r="AN1818" s="19"/>
      <c r="AO1818" s="19"/>
      <c r="AP1818" s="19"/>
      <c r="AQ1818" s="19"/>
      <c r="AR1818" s="19"/>
      <c r="AS1818" s="19"/>
      <c r="AT1818" s="19"/>
      <c r="AU1818" s="19"/>
      <c r="AV1818" s="19"/>
      <c r="AW1818" s="19"/>
      <c r="AX1818" s="19"/>
      <c r="AY1818" s="19"/>
      <c r="AZ1818" s="19"/>
      <c r="BA1818" s="19"/>
      <c r="BB1818" s="19"/>
      <c r="BC1818" s="19"/>
      <c r="BD1818" s="19"/>
      <c r="BE1818" s="19"/>
      <c r="BF1818" s="19"/>
      <c r="BG1818" s="19"/>
      <c r="BH1818" s="19"/>
      <c r="BI1818" s="19"/>
      <c r="BJ1818" s="19"/>
      <c r="BK1818" s="19"/>
      <c r="BL1818" s="19"/>
      <c r="BM1818" s="19"/>
      <c r="BN1818" s="19"/>
      <c r="BO1818" s="19"/>
      <c r="BP1818" s="19"/>
      <c r="BQ1818" s="19"/>
      <c r="BR1818" s="19"/>
      <c r="BS1818" s="19"/>
      <c r="BT1818" s="19"/>
      <c r="BU1818" s="19"/>
      <c r="BV1818" s="19"/>
      <c r="BW1818" s="19"/>
      <c r="BX1818" s="19"/>
      <c r="BY1818" s="19"/>
      <c r="BZ1818" s="19"/>
    </row>
    <row r="1819" hidden="1">
      <c r="A1819" s="20" t="s">
        <v>7</v>
      </c>
      <c r="B1819" s="20" t="s">
        <v>33</v>
      </c>
      <c r="C1819" s="21">
        <v>1562.0</v>
      </c>
      <c r="D1819" s="22">
        <v>44312.0</v>
      </c>
      <c r="E1819" s="23">
        <v>44533.0</v>
      </c>
      <c r="F1819" s="20" t="s">
        <v>23</v>
      </c>
      <c r="G1819" s="20" t="s">
        <v>24</v>
      </c>
      <c r="H1819" s="24">
        <v>2.0</v>
      </c>
      <c r="I1819" s="25">
        <v>221.0</v>
      </c>
      <c r="J1819" s="26" t="s">
        <v>34</v>
      </c>
      <c r="K1819" s="27">
        <v>0.0</v>
      </c>
      <c r="L1819" s="28" t="s">
        <v>35</v>
      </c>
      <c r="M1819" s="28">
        <v>31250.0</v>
      </c>
      <c r="N1819" s="33"/>
      <c r="O1819" s="33"/>
      <c r="P1819" s="41" t="s">
        <v>1077</v>
      </c>
      <c r="Q1819" s="37"/>
      <c r="R1819" s="37"/>
      <c r="S1819" s="19"/>
      <c r="T1819" s="19"/>
      <c r="U1819" s="19"/>
      <c r="V1819" s="19"/>
      <c r="W1819" s="19"/>
      <c r="X1819" s="19"/>
      <c r="Y1819" s="19"/>
      <c r="Z1819" s="19"/>
      <c r="AA1819" s="19"/>
      <c r="AB1819" s="19"/>
      <c r="AC1819" s="19"/>
      <c r="AD1819" s="19"/>
      <c r="AE1819" s="19"/>
      <c r="AF1819" s="19"/>
      <c r="AG1819" s="19"/>
      <c r="AH1819" s="19"/>
      <c r="AI1819" s="19"/>
      <c r="AJ1819" s="19"/>
      <c r="AK1819" s="19"/>
      <c r="AL1819" s="19"/>
      <c r="AM1819" s="19"/>
      <c r="AN1819" s="19"/>
      <c r="AO1819" s="19"/>
      <c r="AP1819" s="19"/>
      <c r="AQ1819" s="19"/>
      <c r="AR1819" s="19"/>
      <c r="AS1819" s="19"/>
      <c r="AT1819" s="19"/>
      <c r="AU1819" s="19"/>
      <c r="AV1819" s="19"/>
      <c r="AW1819" s="19"/>
      <c r="AX1819" s="19"/>
      <c r="AY1819" s="19"/>
      <c r="AZ1819" s="19"/>
      <c r="BA1819" s="19"/>
      <c r="BB1819" s="19"/>
      <c r="BC1819" s="19"/>
      <c r="BD1819" s="19"/>
      <c r="BE1819" s="19"/>
      <c r="BF1819" s="19"/>
      <c r="BG1819" s="19"/>
      <c r="BH1819" s="19"/>
      <c r="BI1819" s="19"/>
      <c r="BJ1819" s="19"/>
      <c r="BK1819" s="19"/>
      <c r="BL1819" s="19"/>
      <c r="BM1819" s="19"/>
      <c r="BN1819" s="19"/>
      <c r="BO1819" s="19"/>
      <c r="BP1819" s="19"/>
      <c r="BQ1819" s="19"/>
      <c r="BR1819" s="19"/>
      <c r="BS1819" s="19"/>
      <c r="BT1819" s="19"/>
      <c r="BU1819" s="19"/>
      <c r="BV1819" s="19"/>
      <c r="BW1819" s="19"/>
      <c r="BX1819" s="19"/>
      <c r="BY1819" s="19"/>
      <c r="BZ1819" s="19"/>
    </row>
    <row r="1820" hidden="1">
      <c r="A1820" s="20" t="s">
        <v>7</v>
      </c>
      <c r="B1820" s="20" t="s">
        <v>33</v>
      </c>
      <c r="C1820" s="21">
        <v>1563.0</v>
      </c>
      <c r="D1820" s="22">
        <v>44312.0</v>
      </c>
      <c r="E1820" s="23">
        <v>44533.0</v>
      </c>
      <c r="F1820" s="20" t="s">
        <v>23</v>
      </c>
      <c r="G1820" s="20" t="s">
        <v>24</v>
      </c>
      <c r="H1820" s="24">
        <v>2.0</v>
      </c>
      <c r="I1820" s="25">
        <v>221.0</v>
      </c>
      <c r="J1820" s="26" t="s">
        <v>34</v>
      </c>
      <c r="K1820" s="27">
        <v>0.0</v>
      </c>
      <c r="L1820" s="28" t="s">
        <v>35</v>
      </c>
      <c r="M1820" s="28">
        <v>31250.0</v>
      </c>
      <c r="N1820" s="33"/>
      <c r="O1820" s="33"/>
      <c r="P1820" s="41" t="s">
        <v>1077</v>
      </c>
      <c r="Q1820" s="37"/>
      <c r="R1820" s="37"/>
      <c r="S1820" s="19"/>
      <c r="T1820" s="19"/>
      <c r="U1820" s="19"/>
      <c r="V1820" s="19"/>
      <c r="W1820" s="19"/>
      <c r="X1820" s="19"/>
      <c r="Y1820" s="19"/>
      <c r="Z1820" s="19"/>
      <c r="AA1820" s="19"/>
      <c r="AB1820" s="19"/>
      <c r="AC1820" s="19"/>
      <c r="AD1820" s="19"/>
      <c r="AE1820" s="19"/>
      <c r="AF1820" s="19"/>
      <c r="AG1820" s="19"/>
      <c r="AH1820" s="19"/>
      <c r="AI1820" s="19"/>
      <c r="AJ1820" s="19"/>
      <c r="AK1820" s="19"/>
      <c r="AL1820" s="19"/>
      <c r="AM1820" s="19"/>
      <c r="AN1820" s="19"/>
      <c r="AO1820" s="19"/>
      <c r="AP1820" s="19"/>
      <c r="AQ1820" s="19"/>
      <c r="AR1820" s="19"/>
      <c r="AS1820" s="19"/>
      <c r="AT1820" s="19"/>
      <c r="AU1820" s="19"/>
      <c r="AV1820" s="19"/>
      <c r="AW1820" s="19"/>
      <c r="AX1820" s="19"/>
      <c r="AY1820" s="19"/>
      <c r="AZ1820" s="19"/>
      <c r="BA1820" s="19"/>
      <c r="BB1820" s="19"/>
      <c r="BC1820" s="19"/>
      <c r="BD1820" s="19"/>
      <c r="BE1820" s="19"/>
      <c r="BF1820" s="19"/>
      <c r="BG1820" s="19"/>
      <c r="BH1820" s="19"/>
      <c r="BI1820" s="19"/>
      <c r="BJ1820" s="19"/>
      <c r="BK1820" s="19"/>
      <c r="BL1820" s="19"/>
      <c r="BM1820" s="19"/>
      <c r="BN1820" s="19"/>
      <c r="BO1820" s="19"/>
      <c r="BP1820" s="19"/>
      <c r="BQ1820" s="19"/>
      <c r="BR1820" s="19"/>
      <c r="BS1820" s="19"/>
      <c r="BT1820" s="19"/>
      <c r="BU1820" s="19"/>
      <c r="BV1820" s="19"/>
      <c r="BW1820" s="19"/>
      <c r="BX1820" s="19"/>
      <c r="BY1820" s="19"/>
      <c r="BZ1820" s="19"/>
    </row>
    <row r="1821" hidden="1">
      <c r="A1821" s="20" t="s">
        <v>7</v>
      </c>
      <c r="B1821" s="20" t="s">
        <v>33</v>
      </c>
      <c r="C1821" s="21">
        <v>1564.0</v>
      </c>
      <c r="D1821" s="22">
        <v>44312.0</v>
      </c>
      <c r="E1821" s="23">
        <v>44533.0</v>
      </c>
      <c r="F1821" s="20" t="s">
        <v>23</v>
      </c>
      <c r="G1821" s="20" t="s">
        <v>24</v>
      </c>
      <c r="H1821" s="24">
        <v>2.0</v>
      </c>
      <c r="I1821" s="25">
        <v>221.0</v>
      </c>
      <c r="J1821" s="26" t="s">
        <v>34</v>
      </c>
      <c r="K1821" s="27">
        <v>0.0</v>
      </c>
      <c r="L1821" s="28" t="s">
        <v>35</v>
      </c>
      <c r="M1821" s="28">
        <v>31250.0</v>
      </c>
      <c r="N1821" s="33"/>
      <c r="O1821" s="33"/>
      <c r="P1821" s="41" t="s">
        <v>1077</v>
      </c>
      <c r="Q1821" s="37"/>
      <c r="R1821" s="37"/>
      <c r="S1821" s="19"/>
      <c r="T1821" s="19"/>
      <c r="U1821" s="19"/>
      <c r="V1821" s="19"/>
      <c r="W1821" s="19"/>
      <c r="X1821" s="19"/>
      <c r="Y1821" s="19"/>
      <c r="Z1821" s="19"/>
      <c r="AA1821" s="19"/>
      <c r="AB1821" s="19"/>
      <c r="AC1821" s="19"/>
      <c r="AD1821" s="19"/>
      <c r="AE1821" s="19"/>
      <c r="AF1821" s="19"/>
      <c r="AG1821" s="19"/>
      <c r="AH1821" s="19"/>
      <c r="AI1821" s="19"/>
      <c r="AJ1821" s="19"/>
      <c r="AK1821" s="19"/>
      <c r="AL1821" s="19"/>
      <c r="AM1821" s="19"/>
      <c r="AN1821" s="19"/>
      <c r="AO1821" s="19"/>
      <c r="AP1821" s="19"/>
      <c r="AQ1821" s="19"/>
      <c r="AR1821" s="19"/>
      <c r="AS1821" s="19"/>
      <c r="AT1821" s="19"/>
      <c r="AU1821" s="19"/>
      <c r="AV1821" s="19"/>
      <c r="AW1821" s="19"/>
      <c r="AX1821" s="19"/>
      <c r="AY1821" s="19"/>
      <c r="AZ1821" s="19"/>
      <c r="BA1821" s="19"/>
      <c r="BB1821" s="19"/>
      <c r="BC1821" s="19"/>
      <c r="BD1821" s="19"/>
      <c r="BE1821" s="19"/>
      <c r="BF1821" s="19"/>
      <c r="BG1821" s="19"/>
      <c r="BH1821" s="19"/>
      <c r="BI1821" s="19"/>
      <c r="BJ1821" s="19"/>
      <c r="BK1821" s="19"/>
      <c r="BL1821" s="19"/>
      <c r="BM1821" s="19"/>
      <c r="BN1821" s="19"/>
      <c r="BO1821" s="19"/>
      <c r="BP1821" s="19"/>
      <c r="BQ1821" s="19"/>
      <c r="BR1821" s="19"/>
      <c r="BS1821" s="19"/>
      <c r="BT1821" s="19"/>
      <c r="BU1821" s="19"/>
      <c r="BV1821" s="19"/>
      <c r="BW1821" s="19"/>
      <c r="BX1821" s="19"/>
      <c r="BY1821" s="19"/>
      <c r="BZ1821" s="19"/>
    </row>
    <row r="1822" hidden="1">
      <c r="A1822" s="20" t="s">
        <v>7</v>
      </c>
      <c r="B1822" s="20" t="s">
        <v>33</v>
      </c>
      <c r="C1822" s="21">
        <v>1565.0</v>
      </c>
      <c r="D1822" s="22">
        <v>44312.0</v>
      </c>
      <c r="E1822" s="23">
        <v>44533.0</v>
      </c>
      <c r="F1822" s="20" t="s">
        <v>23</v>
      </c>
      <c r="G1822" s="20" t="s">
        <v>24</v>
      </c>
      <c r="H1822" s="24">
        <v>2.0</v>
      </c>
      <c r="I1822" s="25">
        <v>221.0</v>
      </c>
      <c r="J1822" s="26" t="s">
        <v>34</v>
      </c>
      <c r="K1822" s="27">
        <v>0.0</v>
      </c>
      <c r="L1822" s="28" t="s">
        <v>35</v>
      </c>
      <c r="M1822" s="28">
        <v>31250.0</v>
      </c>
      <c r="N1822" s="33"/>
      <c r="O1822" s="33"/>
      <c r="P1822" s="41" t="s">
        <v>1077</v>
      </c>
      <c r="Q1822" s="19"/>
      <c r="R1822" s="19"/>
      <c r="S1822" s="19"/>
      <c r="T1822" s="19"/>
      <c r="U1822" s="19"/>
      <c r="V1822" s="19"/>
      <c r="W1822" s="19"/>
      <c r="X1822" s="19"/>
      <c r="Y1822" s="19"/>
      <c r="Z1822" s="19"/>
      <c r="AA1822" s="19"/>
      <c r="AB1822" s="19"/>
      <c r="AC1822" s="19"/>
      <c r="AD1822" s="19"/>
      <c r="AE1822" s="19"/>
      <c r="AF1822" s="19"/>
      <c r="AG1822" s="19"/>
      <c r="AH1822" s="19"/>
      <c r="AI1822" s="19"/>
      <c r="AJ1822" s="19"/>
      <c r="AK1822" s="19"/>
      <c r="AL1822" s="19"/>
      <c r="AM1822" s="19"/>
      <c r="AN1822" s="19"/>
      <c r="AO1822" s="19"/>
      <c r="AP1822" s="19"/>
      <c r="AQ1822" s="19"/>
      <c r="AR1822" s="19"/>
      <c r="AS1822" s="19"/>
      <c r="AT1822" s="19"/>
      <c r="AU1822" s="19"/>
      <c r="AV1822" s="19"/>
      <c r="AW1822" s="19"/>
      <c r="AX1822" s="19"/>
      <c r="AY1822" s="19"/>
      <c r="AZ1822" s="19"/>
      <c r="BA1822" s="19"/>
      <c r="BB1822" s="19"/>
      <c r="BC1822" s="19"/>
      <c r="BD1822" s="19"/>
      <c r="BE1822" s="19"/>
      <c r="BF1822" s="19"/>
      <c r="BG1822" s="19"/>
      <c r="BH1822" s="19"/>
      <c r="BI1822" s="19"/>
      <c r="BJ1822" s="19"/>
      <c r="BK1822" s="19"/>
      <c r="BL1822" s="19"/>
      <c r="BM1822" s="19"/>
      <c r="BN1822" s="19"/>
      <c r="BO1822" s="19"/>
      <c r="BP1822" s="19"/>
      <c r="BQ1822" s="19"/>
      <c r="BR1822" s="19"/>
      <c r="BS1822" s="19"/>
      <c r="BT1822" s="19"/>
      <c r="BU1822" s="19"/>
      <c r="BV1822" s="19"/>
      <c r="BW1822" s="19"/>
      <c r="BX1822" s="19"/>
      <c r="BY1822" s="19"/>
      <c r="BZ1822" s="19"/>
    </row>
    <row r="1823" hidden="1">
      <c r="A1823" s="20" t="s">
        <v>7</v>
      </c>
      <c r="B1823" s="20" t="s">
        <v>33</v>
      </c>
      <c r="C1823" s="21">
        <v>1566.0</v>
      </c>
      <c r="D1823" s="22">
        <v>44312.0</v>
      </c>
      <c r="E1823" s="23">
        <v>44533.0</v>
      </c>
      <c r="F1823" s="20" t="s">
        <v>23</v>
      </c>
      <c r="G1823" s="20" t="s">
        <v>24</v>
      </c>
      <c r="H1823" s="24">
        <v>2.0</v>
      </c>
      <c r="I1823" s="25">
        <v>221.0</v>
      </c>
      <c r="J1823" s="26" t="s">
        <v>34</v>
      </c>
      <c r="K1823" s="27">
        <v>0.0</v>
      </c>
      <c r="L1823" s="28" t="s">
        <v>35</v>
      </c>
      <c r="M1823" s="28">
        <v>31250.0</v>
      </c>
      <c r="N1823" s="33"/>
      <c r="O1823" s="33"/>
      <c r="P1823" s="35" t="s">
        <v>1077</v>
      </c>
      <c r="Q1823" s="19"/>
      <c r="R1823" s="19"/>
      <c r="S1823" s="19"/>
      <c r="T1823" s="19"/>
      <c r="U1823" s="19"/>
      <c r="V1823" s="19"/>
      <c r="W1823" s="19"/>
      <c r="X1823" s="19"/>
      <c r="Y1823" s="19"/>
      <c r="Z1823" s="19"/>
      <c r="AA1823" s="19"/>
      <c r="AB1823" s="19"/>
      <c r="AC1823" s="19"/>
      <c r="AD1823" s="19"/>
      <c r="AE1823" s="19"/>
      <c r="AF1823" s="19"/>
      <c r="AG1823" s="19"/>
      <c r="AH1823" s="19"/>
      <c r="AI1823" s="19"/>
      <c r="AJ1823" s="19"/>
      <c r="AK1823" s="19"/>
      <c r="AL1823" s="19"/>
      <c r="AM1823" s="19"/>
      <c r="AN1823" s="19"/>
      <c r="AO1823" s="19"/>
      <c r="AP1823" s="19"/>
      <c r="AQ1823" s="19"/>
      <c r="AR1823" s="19"/>
      <c r="AS1823" s="19"/>
      <c r="AT1823" s="19"/>
      <c r="AU1823" s="19"/>
      <c r="AV1823" s="19"/>
      <c r="AW1823" s="19"/>
      <c r="AX1823" s="19"/>
      <c r="AY1823" s="19"/>
      <c r="AZ1823" s="19"/>
      <c r="BA1823" s="19"/>
      <c r="BB1823" s="19"/>
      <c r="BC1823" s="19"/>
      <c r="BD1823" s="19"/>
      <c r="BE1823" s="19"/>
      <c r="BF1823" s="19"/>
      <c r="BG1823" s="19"/>
      <c r="BH1823" s="19"/>
      <c r="BI1823" s="19"/>
      <c r="BJ1823" s="19"/>
      <c r="BK1823" s="19"/>
      <c r="BL1823" s="19"/>
      <c r="BM1823" s="19"/>
      <c r="BN1823" s="19"/>
      <c r="BO1823" s="19"/>
      <c r="BP1823" s="19"/>
      <c r="BQ1823" s="19"/>
      <c r="BR1823" s="19"/>
      <c r="BS1823" s="19"/>
      <c r="BT1823" s="19"/>
      <c r="BU1823" s="19"/>
      <c r="BV1823" s="19"/>
      <c r="BW1823" s="19"/>
      <c r="BX1823" s="19"/>
      <c r="BY1823" s="19"/>
      <c r="BZ1823" s="19"/>
    </row>
    <row r="1824">
      <c r="A1824" s="20" t="s">
        <v>7</v>
      </c>
      <c r="B1824" s="20" t="s">
        <v>38</v>
      </c>
      <c r="C1824" s="21">
        <v>1082.0</v>
      </c>
      <c r="D1824" s="22">
        <v>43834.0</v>
      </c>
      <c r="E1824" s="23">
        <v>43884.0</v>
      </c>
      <c r="F1824" s="20" t="s">
        <v>65</v>
      </c>
      <c r="G1824" s="20" t="s">
        <v>29</v>
      </c>
      <c r="H1824" s="24">
        <v>1.0</v>
      </c>
      <c r="I1824" s="25">
        <v>50.0</v>
      </c>
      <c r="J1824" s="26" t="s">
        <v>34</v>
      </c>
      <c r="K1824" s="27">
        <v>0.0</v>
      </c>
      <c r="L1824" s="28" t="s">
        <v>35</v>
      </c>
      <c r="M1824" s="28">
        <v>10000.0</v>
      </c>
      <c r="N1824" s="33"/>
      <c r="O1824" s="33"/>
      <c r="P1824" s="26" t="s">
        <v>493</v>
      </c>
      <c r="Q1824" s="19"/>
      <c r="R1824" s="19"/>
      <c r="S1824" s="19"/>
      <c r="T1824" s="31">
        <f>IF(ROUNDUP(MONTH(E1824)/3,0)-1=0,4,ROUNDUP(MONTH(E1824)/3,0)-1)</f>
        <v>4</v>
      </c>
      <c r="U1824" s="19"/>
      <c r="V1824" s="19"/>
      <c r="W1824" s="19"/>
      <c r="X1824" s="19"/>
      <c r="Y1824" s="19"/>
      <c r="Z1824" s="19"/>
      <c r="AA1824" s="19"/>
      <c r="AB1824" s="19"/>
      <c r="AC1824" s="19"/>
      <c r="AD1824" s="19"/>
      <c r="AE1824" s="19"/>
      <c r="AF1824" s="19"/>
      <c r="AG1824" s="19"/>
      <c r="AH1824" s="19"/>
      <c r="AI1824" s="19"/>
      <c r="AJ1824" s="19"/>
      <c r="AK1824" s="19"/>
      <c r="AL1824" s="19"/>
      <c r="AM1824" s="19"/>
      <c r="AN1824" s="19"/>
      <c r="AO1824" s="19"/>
      <c r="AP1824" s="19"/>
      <c r="AQ1824" s="19"/>
      <c r="AR1824" s="19"/>
      <c r="AS1824" s="19"/>
      <c r="AT1824" s="19"/>
      <c r="AU1824" s="19"/>
      <c r="AV1824" s="19"/>
      <c r="AW1824" s="19"/>
      <c r="AX1824" s="19"/>
      <c r="AY1824" s="19"/>
      <c r="AZ1824" s="19"/>
      <c r="BA1824" s="19"/>
      <c r="BB1824" s="19"/>
      <c r="BC1824" s="19"/>
      <c r="BD1824" s="19"/>
      <c r="BE1824" s="19"/>
      <c r="BF1824" s="19"/>
      <c r="BG1824" s="19"/>
      <c r="BH1824" s="19"/>
      <c r="BI1824" s="19"/>
      <c r="BJ1824" s="19"/>
      <c r="BK1824" s="19"/>
      <c r="BL1824" s="19"/>
      <c r="BM1824" s="19"/>
      <c r="BN1824" s="19"/>
      <c r="BO1824" s="19"/>
      <c r="BP1824" s="19"/>
      <c r="BQ1824" s="19"/>
      <c r="BR1824" s="19"/>
      <c r="BS1824" s="19"/>
      <c r="BT1824" s="19"/>
      <c r="BU1824" s="19"/>
      <c r="BV1824" s="19"/>
      <c r="BW1824" s="19"/>
      <c r="BX1824" s="19"/>
      <c r="BY1824" s="19"/>
      <c r="BZ1824" s="19"/>
    </row>
    <row r="1825" hidden="1">
      <c r="A1825" s="20" t="s">
        <v>6</v>
      </c>
      <c r="B1825" s="20" t="s">
        <v>22</v>
      </c>
      <c r="C1825" s="21">
        <v>1570.0</v>
      </c>
      <c r="D1825" s="22">
        <v>44522.0</v>
      </c>
      <c r="E1825" s="23">
        <v>44534.0</v>
      </c>
      <c r="F1825" s="20" t="s">
        <v>23</v>
      </c>
      <c r="G1825" s="20" t="s">
        <v>24</v>
      </c>
      <c r="H1825" s="24">
        <v>2.0</v>
      </c>
      <c r="I1825" s="25">
        <v>12.0</v>
      </c>
      <c r="J1825" s="26" t="s">
        <v>30</v>
      </c>
      <c r="K1825" s="27">
        <v>1.0</v>
      </c>
      <c r="L1825" s="28" t="s">
        <v>31</v>
      </c>
      <c r="M1825" s="28">
        <v>65000.0</v>
      </c>
      <c r="N1825" s="29"/>
      <c r="O1825" s="30">
        <v>44547.0</v>
      </c>
      <c r="P1825" s="26" t="s">
        <v>1078</v>
      </c>
      <c r="Q1825" s="19"/>
      <c r="R1825" s="19"/>
      <c r="S1825" s="19"/>
      <c r="T1825" s="19"/>
      <c r="U1825" s="19"/>
      <c r="V1825" s="19"/>
      <c r="W1825" s="19"/>
      <c r="X1825" s="19"/>
      <c r="Y1825" s="19"/>
      <c r="Z1825" s="19"/>
      <c r="AA1825" s="19"/>
      <c r="AB1825" s="19"/>
      <c r="AC1825" s="19"/>
      <c r="AD1825" s="19"/>
      <c r="AE1825" s="19"/>
      <c r="AF1825" s="19"/>
      <c r="AG1825" s="19"/>
      <c r="AH1825" s="19"/>
      <c r="AI1825" s="19"/>
      <c r="AJ1825" s="19"/>
      <c r="AK1825" s="19"/>
      <c r="AL1825" s="19"/>
      <c r="AM1825" s="19"/>
      <c r="AN1825" s="19"/>
      <c r="AO1825" s="19"/>
      <c r="AP1825" s="19"/>
      <c r="AQ1825" s="19"/>
      <c r="AR1825" s="19"/>
      <c r="AS1825" s="19"/>
      <c r="AT1825" s="19"/>
      <c r="AU1825" s="19"/>
      <c r="AV1825" s="19"/>
      <c r="AW1825" s="19"/>
      <c r="AX1825" s="19"/>
      <c r="AY1825" s="19"/>
      <c r="AZ1825" s="19"/>
      <c r="BA1825" s="19"/>
      <c r="BB1825" s="19"/>
      <c r="BC1825" s="19"/>
      <c r="BD1825" s="19"/>
      <c r="BE1825" s="19"/>
      <c r="BF1825" s="19"/>
      <c r="BG1825" s="19"/>
      <c r="BH1825" s="19"/>
      <c r="BI1825" s="19"/>
      <c r="BJ1825" s="19"/>
      <c r="BK1825" s="19"/>
      <c r="BL1825" s="19"/>
      <c r="BM1825" s="19"/>
      <c r="BN1825" s="19"/>
      <c r="BO1825" s="19"/>
      <c r="BP1825" s="19"/>
      <c r="BQ1825" s="19"/>
      <c r="BR1825" s="19"/>
      <c r="BS1825" s="19"/>
      <c r="BT1825" s="19"/>
      <c r="BU1825" s="19"/>
      <c r="BV1825" s="19"/>
      <c r="BW1825" s="19"/>
      <c r="BX1825" s="19"/>
      <c r="BY1825" s="19"/>
      <c r="BZ1825" s="19"/>
    </row>
    <row r="1826" hidden="1">
      <c r="A1826" s="20" t="s">
        <v>5</v>
      </c>
      <c r="B1826" s="20" t="s">
        <v>33</v>
      </c>
      <c r="C1826" s="21">
        <v>945.0</v>
      </c>
      <c r="D1826" s="22">
        <v>44520.0</v>
      </c>
      <c r="E1826" s="23">
        <v>44534.0</v>
      </c>
      <c r="F1826" s="20" t="s">
        <v>23</v>
      </c>
      <c r="G1826" s="20" t="s">
        <v>24</v>
      </c>
      <c r="H1826" s="24">
        <v>2.0</v>
      </c>
      <c r="I1826" s="25">
        <v>14.0</v>
      </c>
      <c r="J1826" s="26" t="s">
        <v>34</v>
      </c>
      <c r="K1826" s="27">
        <v>0.0</v>
      </c>
      <c r="L1826" s="28" t="s">
        <v>35</v>
      </c>
      <c r="M1826" s="28">
        <v>15000.0</v>
      </c>
      <c r="N1826" s="29"/>
      <c r="O1826" s="30">
        <v>44534.0</v>
      </c>
      <c r="P1826" s="34" t="s">
        <v>1079</v>
      </c>
      <c r="Q1826" s="19"/>
      <c r="R1826" s="19"/>
      <c r="S1826" s="19"/>
      <c r="T1826" s="19"/>
      <c r="U1826" s="19"/>
      <c r="V1826" s="19"/>
      <c r="W1826" s="19"/>
      <c r="X1826" s="19"/>
      <c r="Y1826" s="19"/>
      <c r="Z1826" s="19"/>
      <c r="AA1826" s="19"/>
      <c r="AB1826" s="19"/>
      <c r="AC1826" s="19"/>
      <c r="AD1826" s="19"/>
      <c r="AE1826" s="19"/>
      <c r="AF1826" s="19"/>
      <c r="AG1826" s="19"/>
      <c r="AH1826" s="19"/>
      <c r="AI1826" s="19"/>
      <c r="AJ1826" s="19"/>
      <c r="AK1826" s="19"/>
      <c r="AL1826" s="19"/>
      <c r="AM1826" s="19"/>
      <c r="AN1826" s="19"/>
      <c r="AO1826" s="19"/>
      <c r="AP1826" s="19"/>
      <c r="AQ1826" s="19"/>
      <c r="AR1826" s="19"/>
      <c r="AS1826" s="19"/>
      <c r="AT1826" s="19"/>
      <c r="AU1826" s="19"/>
      <c r="AV1826" s="19"/>
      <c r="AW1826" s="19"/>
      <c r="AX1826" s="19"/>
      <c r="AY1826" s="19"/>
      <c r="AZ1826" s="19"/>
      <c r="BA1826" s="19"/>
      <c r="BB1826" s="19"/>
      <c r="BC1826" s="19"/>
      <c r="BD1826" s="19"/>
      <c r="BE1826" s="19"/>
      <c r="BF1826" s="19"/>
      <c r="BG1826" s="19"/>
      <c r="BH1826" s="19"/>
      <c r="BI1826" s="19"/>
      <c r="BJ1826" s="19"/>
      <c r="BK1826" s="19"/>
      <c r="BL1826" s="19"/>
      <c r="BM1826" s="19"/>
      <c r="BN1826" s="19"/>
      <c r="BO1826" s="19"/>
      <c r="BP1826" s="19"/>
      <c r="BQ1826" s="19"/>
      <c r="BR1826" s="19"/>
      <c r="BS1826" s="19"/>
      <c r="BT1826" s="19"/>
      <c r="BU1826" s="19"/>
      <c r="BV1826" s="19"/>
      <c r="BW1826" s="19"/>
      <c r="BX1826" s="19"/>
      <c r="BY1826" s="19"/>
      <c r="BZ1826" s="19"/>
    </row>
    <row r="1827" hidden="1">
      <c r="A1827" s="20" t="s">
        <v>7</v>
      </c>
      <c r="B1827" s="20" t="s">
        <v>38</v>
      </c>
      <c r="C1827" s="21">
        <v>768.0</v>
      </c>
      <c r="D1827" s="22">
        <v>44518.0</v>
      </c>
      <c r="E1827" s="23">
        <v>44534.0</v>
      </c>
      <c r="F1827" s="20" t="s">
        <v>23</v>
      </c>
      <c r="G1827" s="20" t="s">
        <v>24</v>
      </c>
      <c r="H1827" s="24">
        <v>2.0</v>
      </c>
      <c r="I1827" s="25">
        <v>16.0</v>
      </c>
      <c r="J1827" s="26" t="s">
        <v>34</v>
      </c>
      <c r="K1827" s="27">
        <v>0.0</v>
      </c>
      <c r="L1827" s="28" t="s">
        <v>35</v>
      </c>
      <c r="M1827" s="28">
        <v>200000.0</v>
      </c>
      <c r="N1827" s="29"/>
      <c r="O1827" s="30">
        <v>44518.0</v>
      </c>
      <c r="P1827" s="34" t="s">
        <v>1080</v>
      </c>
      <c r="Q1827" s="19"/>
      <c r="R1827" s="19"/>
      <c r="S1827" s="19"/>
      <c r="T1827" s="19"/>
      <c r="U1827" s="19"/>
      <c r="V1827" s="19"/>
      <c r="W1827" s="19"/>
      <c r="X1827" s="19"/>
      <c r="Y1827" s="19"/>
      <c r="Z1827" s="19"/>
      <c r="AA1827" s="19"/>
      <c r="AB1827" s="19"/>
      <c r="AC1827" s="19"/>
      <c r="AD1827" s="19"/>
      <c r="AE1827" s="19"/>
      <c r="AF1827" s="19"/>
      <c r="AG1827" s="19"/>
      <c r="AH1827" s="19"/>
      <c r="AI1827" s="19"/>
      <c r="AJ1827" s="19"/>
      <c r="AK1827" s="19"/>
      <c r="AL1827" s="19"/>
      <c r="AM1827" s="19"/>
      <c r="AN1827" s="19"/>
      <c r="AO1827" s="19"/>
      <c r="AP1827" s="19"/>
      <c r="AQ1827" s="19"/>
      <c r="AR1827" s="19"/>
      <c r="AS1827" s="19"/>
      <c r="AT1827" s="19"/>
      <c r="AU1827" s="19"/>
      <c r="AV1827" s="19"/>
      <c r="AW1827" s="19"/>
      <c r="AX1827" s="19"/>
      <c r="AY1827" s="19"/>
      <c r="AZ1827" s="19"/>
      <c r="BA1827" s="19"/>
      <c r="BB1827" s="19"/>
      <c r="BC1827" s="19"/>
      <c r="BD1827" s="19"/>
      <c r="BE1827" s="19"/>
      <c r="BF1827" s="19"/>
      <c r="BG1827" s="19"/>
      <c r="BH1827" s="19"/>
      <c r="BI1827" s="19"/>
      <c r="BJ1827" s="19"/>
      <c r="BK1827" s="19"/>
      <c r="BL1827" s="19"/>
      <c r="BM1827" s="19"/>
      <c r="BN1827" s="19"/>
      <c r="BO1827" s="19"/>
      <c r="BP1827" s="19"/>
      <c r="BQ1827" s="19"/>
      <c r="BR1827" s="19"/>
      <c r="BS1827" s="19"/>
      <c r="BT1827" s="19"/>
      <c r="BU1827" s="19"/>
      <c r="BV1827" s="19"/>
      <c r="BW1827" s="19"/>
      <c r="BX1827" s="19"/>
      <c r="BY1827" s="19"/>
      <c r="BZ1827" s="19"/>
    </row>
    <row r="1828" hidden="1">
      <c r="A1828" s="20" t="s">
        <v>7</v>
      </c>
      <c r="B1828" s="20" t="s">
        <v>74</v>
      </c>
      <c r="C1828" s="21">
        <v>166.0</v>
      </c>
      <c r="D1828" s="22">
        <v>44479.0</v>
      </c>
      <c r="E1828" s="23">
        <v>44534.0</v>
      </c>
      <c r="F1828" s="20" t="s">
        <v>23</v>
      </c>
      <c r="G1828" s="20" t="s">
        <v>24</v>
      </c>
      <c r="H1828" s="24">
        <v>2.0</v>
      </c>
      <c r="I1828" s="25">
        <v>55.0</v>
      </c>
      <c r="J1828" s="26" t="s">
        <v>30</v>
      </c>
      <c r="K1828" s="27">
        <v>1.0</v>
      </c>
      <c r="L1828" s="28" t="s">
        <v>31</v>
      </c>
      <c r="M1828" s="28">
        <v>25000.0</v>
      </c>
      <c r="N1828" s="33"/>
      <c r="O1828" s="33"/>
      <c r="P1828" s="26" t="s">
        <v>1081</v>
      </c>
      <c r="Q1828" s="19"/>
      <c r="R1828" s="19"/>
      <c r="S1828" s="19"/>
      <c r="T1828" s="19"/>
      <c r="U1828" s="19"/>
      <c r="V1828" s="19"/>
      <c r="W1828" s="19"/>
      <c r="X1828" s="19"/>
      <c r="Y1828" s="19"/>
      <c r="Z1828" s="19"/>
      <c r="AA1828" s="19"/>
      <c r="AB1828" s="19"/>
      <c r="AC1828" s="19"/>
      <c r="AD1828" s="19"/>
      <c r="AE1828" s="19"/>
      <c r="AF1828" s="19"/>
      <c r="AG1828" s="19"/>
      <c r="AH1828" s="19"/>
      <c r="AI1828" s="19"/>
      <c r="AJ1828" s="19"/>
      <c r="AK1828" s="19"/>
      <c r="AL1828" s="19"/>
      <c r="AM1828" s="19"/>
      <c r="AN1828" s="19"/>
      <c r="AO1828" s="19"/>
      <c r="AP1828" s="19"/>
      <c r="AQ1828" s="19"/>
      <c r="AR1828" s="19"/>
      <c r="AS1828" s="19"/>
      <c r="AT1828" s="19"/>
      <c r="AU1828" s="19"/>
      <c r="AV1828" s="19"/>
      <c r="AW1828" s="19"/>
      <c r="AX1828" s="19"/>
      <c r="AY1828" s="19"/>
      <c r="AZ1828" s="19"/>
      <c r="BA1828" s="19"/>
      <c r="BB1828" s="19"/>
      <c r="BC1828" s="19"/>
      <c r="BD1828" s="19"/>
      <c r="BE1828" s="19"/>
      <c r="BF1828" s="19"/>
      <c r="BG1828" s="19"/>
      <c r="BH1828" s="19"/>
      <c r="BI1828" s="19"/>
      <c r="BJ1828" s="19"/>
      <c r="BK1828" s="19"/>
      <c r="BL1828" s="19"/>
      <c r="BM1828" s="19"/>
      <c r="BN1828" s="19"/>
      <c r="BO1828" s="19"/>
      <c r="BP1828" s="19"/>
      <c r="BQ1828" s="19"/>
      <c r="BR1828" s="19"/>
      <c r="BS1828" s="19"/>
      <c r="BT1828" s="19"/>
      <c r="BU1828" s="19"/>
      <c r="BV1828" s="19"/>
      <c r="BW1828" s="19"/>
      <c r="BX1828" s="19"/>
      <c r="BY1828" s="19"/>
      <c r="BZ1828" s="19"/>
    </row>
    <row r="1829" hidden="1">
      <c r="A1829" s="20" t="s">
        <v>6</v>
      </c>
      <c r="B1829" s="20" t="s">
        <v>74</v>
      </c>
      <c r="C1829" s="21">
        <v>1279.0</v>
      </c>
      <c r="D1829" s="22">
        <v>44438.0</v>
      </c>
      <c r="E1829" s="23">
        <v>44534.0</v>
      </c>
      <c r="F1829" s="20" t="s">
        <v>23</v>
      </c>
      <c r="G1829" s="20" t="s">
        <v>24</v>
      </c>
      <c r="H1829" s="24">
        <v>2.0</v>
      </c>
      <c r="I1829" s="25">
        <v>96.0</v>
      </c>
      <c r="J1829" s="26" t="s">
        <v>34</v>
      </c>
      <c r="K1829" s="27">
        <v>0.0</v>
      </c>
      <c r="L1829" s="28" t="s">
        <v>35</v>
      </c>
      <c r="M1829" s="28">
        <v>300000.0</v>
      </c>
      <c r="N1829" s="33"/>
      <c r="O1829" s="33"/>
      <c r="P1829" s="26" t="s">
        <v>1082</v>
      </c>
      <c r="Q1829" s="19"/>
      <c r="R1829" s="19"/>
      <c r="S1829" s="19"/>
      <c r="T1829" s="19"/>
      <c r="U1829" s="19"/>
      <c r="V1829" s="19"/>
      <c r="W1829" s="19"/>
      <c r="X1829" s="19"/>
      <c r="Y1829" s="19"/>
      <c r="Z1829" s="19"/>
      <c r="AA1829" s="19"/>
      <c r="AB1829" s="19"/>
      <c r="AC1829" s="19"/>
      <c r="AD1829" s="19"/>
      <c r="AE1829" s="19"/>
      <c r="AF1829" s="19"/>
      <c r="AG1829" s="19"/>
      <c r="AH1829" s="19"/>
      <c r="AI1829" s="19"/>
      <c r="AJ1829" s="19"/>
      <c r="AK1829" s="19"/>
      <c r="AL1829" s="19"/>
      <c r="AM1829" s="19"/>
      <c r="AN1829" s="19"/>
      <c r="AO1829" s="19"/>
      <c r="AP1829" s="19"/>
      <c r="AQ1829" s="19"/>
      <c r="AR1829" s="19"/>
      <c r="AS1829" s="19"/>
      <c r="AT1829" s="19"/>
      <c r="AU1829" s="19"/>
      <c r="AV1829" s="19"/>
      <c r="AW1829" s="19"/>
      <c r="AX1829" s="19"/>
      <c r="AY1829" s="19"/>
      <c r="AZ1829" s="19"/>
      <c r="BA1829" s="19"/>
      <c r="BB1829" s="19"/>
      <c r="BC1829" s="19"/>
      <c r="BD1829" s="19"/>
      <c r="BE1829" s="19"/>
      <c r="BF1829" s="19"/>
      <c r="BG1829" s="19"/>
      <c r="BH1829" s="19"/>
      <c r="BI1829" s="19"/>
      <c r="BJ1829" s="19"/>
      <c r="BK1829" s="19"/>
      <c r="BL1829" s="19"/>
      <c r="BM1829" s="19"/>
      <c r="BN1829" s="19"/>
      <c r="BO1829" s="19"/>
      <c r="BP1829" s="19"/>
      <c r="BQ1829" s="19"/>
      <c r="BR1829" s="19"/>
      <c r="BS1829" s="19"/>
      <c r="BT1829" s="19"/>
      <c r="BU1829" s="19"/>
      <c r="BV1829" s="19"/>
      <c r="BW1829" s="19"/>
      <c r="BX1829" s="19"/>
      <c r="BY1829" s="19"/>
      <c r="BZ1829" s="19"/>
    </row>
    <row r="1830" hidden="1">
      <c r="A1830" s="20" t="s">
        <v>7</v>
      </c>
      <c r="B1830" s="20" t="s">
        <v>33</v>
      </c>
      <c r="C1830" s="21">
        <v>1250.0</v>
      </c>
      <c r="D1830" s="22">
        <v>44205.0</v>
      </c>
      <c r="E1830" s="23">
        <v>44534.0</v>
      </c>
      <c r="F1830" s="20" t="s">
        <v>23</v>
      </c>
      <c r="G1830" s="20" t="s">
        <v>24</v>
      </c>
      <c r="H1830" s="24">
        <v>2.0</v>
      </c>
      <c r="I1830" s="25">
        <v>261.0</v>
      </c>
      <c r="J1830" s="26" t="s">
        <v>39</v>
      </c>
      <c r="K1830" s="27">
        <v>0.35</v>
      </c>
      <c r="L1830" s="28" t="s">
        <v>656</v>
      </c>
      <c r="M1830" s="28">
        <v>75000.0</v>
      </c>
      <c r="N1830" s="33"/>
      <c r="O1830" s="33"/>
      <c r="P1830" s="36" t="s">
        <v>1083</v>
      </c>
      <c r="Q1830" s="37"/>
      <c r="R1830" s="19"/>
      <c r="S1830" s="19"/>
      <c r="T1830" s="19"/>
      <c r="U1830" s="19"/>
      <c r="V1830" s="19"/>
      <c r="W1830" s="19"/>
      <c r="X1830" s="19"/>
      <c r="Y1830" s="19"/>
      <c r="Z1830" s="19"/>
      <c r="AA1830" s="19"/>
      <c r="AB1830" s="19"/>
      <c r="AC1830" s="19"/>
      <c r="AD1830" s="19"/>
      <c r="AE1830" s="19"/>
      <c r="AF1830" s="19"/>
      <c r="AG1830" s="19"/>
      <c r="AH1830" s="19"/>
      <c r="AI1830" s="19"/>
      <c r="AJ1830" s="19"/>
      <c r="AK1830" s="19"/>
      <c r="AL1830" s="19"/>
      <c r="AM1830" s="19"/>
      <c r="AN1830" s="19"/>
      <c r="AO1830" s="19"/>
      <c r="AP1830" s="19"/>
      <c r="AQ1830" s="19"/>
      <c r="AR1830" s="19"/>
      <c r="AS1830" s="19"/>
      <c r="AT1830" s="19"/>
      <c r="AU1830" s="19"/>
      <c r="AV1830" s="19"/>
      <c r="AW1830" s="19"/>
      <c r="AX1830" s="19"/>
      <c r="AY1830" s="19"/>
      <c r="AZ1830" s="19"/>
      <c r="BA1830" s="19"/>
      <c r="BB1830" s="19"/>
      <c r="BC1830" s="19"/>
      <c r="BD1830" s="19"/>
      <c r="BE1830" s="19"/>
      <c r="BF1830" s="19"/>
      <c r="BG1830" s="19"/>
      <c r="BH1830" s="19"/>
      <c r="BI1830" s="19"/>
      <c r="BJ1830" s="19"/>
      <c r="BK1830" s="19"/>
      <c r="BL1830" s="19"/>
      <c r="BM1830" s="19"/>
      <c r="BN1830" s="19"/>
      <c r="BO1830" s="19"/>
      <c r="BP1830" s="19"/>
      <c r="BQ1830" s="19"/>
      <c r="BR1830" s="19"/>
      <c r="BS1830" s="19"/>
      <c r="BT1830" s="19"/>
      <c r="BU1830" s="19"/>
      <c r="BV1830" s="19"/>
      <c r="BW1830" s="19"/>
      <c r="BX1830" s="19"/>
      <c r="BY1830" s="19"/>
      <c r="BZ1830" s="19"/>
    </row>
    <row r="1831" hidden="1">
      <c r="A1831" s="20" t="s">
        <v>6</v>
      </c>
      <c r="B1831" s="20" t="s">
        <v>38</v>
      </c>
      <c r="C1831" s="21">
        <v>1711.0</v>
      </c>
      <c r="D1831" s="22">
        <v>44365.0</v>
      </c>
      <c r="E1831" s="23">
        <v>44535.0</v>
      </c>
      <c r="F1831" s="20" t="s">
        <v>23</v>
      </c>
      <c r="G1831" s="20" t="s">
        <v>24</v>
      </c>
      <c r="H1831" s="24">
        <v>2.0</v>
      </c>
      <c r="I1831" s="25">
        <v>170.0</v>
      </c>
      <c r="J1831" s="26" t="s">
        <v>34</v>
      </c>
      <c r="K1831" s="27">
        <v>0.0</v>
      </c>
      <c r="L1831" s="28" t="s">
        <v>35</v>
      </c>
      <c r="M1831" s="28">
        <v>125000.0</v>
      </c>
      <c r="N1831" s="33"/>
      <c r="O1831" s="33"/>
      <c r="P1831" s="26" t="s">
        <v>1084</v>
      </c>
      <c r="Q1831" s="19"/>
      <c r="R1831" s="19"/>
      <c r="S1831" s="19"/>
      <c r="T1831" s="19"/>
      <c r="U1831" s="19"/>
      <c r="V1831" s="19"/>
      <c r="W1831" s="19"/>
      <c r="X1831" s="19"/>
      <c r="Y1831" s="19"/>
      <c r="Z1831" s="19"/>
      <c r="AA1831" s="19"/>
      <c r="AB1831" s="19"/>
      <c r="AC1831" s="19"/>
      <c r="AD1831" s="19"/>
      <c r="AE1831" s="19"/>
      <c r="AF1831" s="19"/>
      <c r="AG1831" s="19"/>
      <c r="AH1831" s="19"/>
      <c r="AI1831" s="19"/>
      <c r="AJ1831" s="19"/>
      <c r="AK1831" s="19"/>
      <c r="AL1831" s="19"/>
      <c r="AM1831" s="19"/>
      <c r="AN1831" s="19"/>
      <c r="AO1831" s="19"/>
      <c r="AP1831" s="19"/>
      <c r="AQ1831" s="19"/>
      <c r="AR1831" s="19"/>
      <c r="AS1831" s="19"/>
      <c r="AT1831" s="19"/>
      <c r="AU1831" s="19"/>
      <c r="AV1831" s="19"/>
      <c r="AW1831" s="19"/>
      <c r="AX1831" s="19"/>
      <c r="AY1831" s="19"/>
      <c r="AZ1831" s="19"/>
      <c r="BA1831" s="19"/>
      <c r="BB1831" s="19"/>
      <c r="BC1831" s="19"/>
      <c r="BD1831" s="19"/>
      <c r="BE1831" s="19"/>
      <c r="BF1831" s="19"/>
      <c r="BG1831" s="19"/>
      <c r="BH1831" s="19"/>
      <c r="BI1831" s="19"/>
      <c r="BJ1831" s="19"/>
      <c r="BK1831" s="19"/>
      <c r="BL1831" s="19"/>
      <c r="BM1831" s="19"/>
      <c r="BN1831" s="19"/>
      <c r="BO1831" s="19"/>
      <c r="BP1831" s="19"/>
      <c r="BQ1831" s="19"/>
      <c r="BR1831" s="19"/>
      <c r="BS1831" s="19"/>
      <c r="BT1831" s="19"/>
      <c r="BU1831" s="19"/>
      <c r="BV1831" s="19"/>
      <c r="BW1831" s="19"/>
      <c r="BX1831" s="19"/>
      <c r="BY1831" s="19"/>
      <c r="BZ1831" s="19"/>
    </row>
    <row r="1832" hidden="1">
      <c r="A1832" s="20" t="s">
        <v>6</v>
      </c>
      <c r="B1832" s="20" t="s">
        <v>38</v>
      </c>
      <c r="C1832" s="21">
        <v>1712.0</v>
      </c>
      <c r="D1832" s="22">
        <v>44338.0</v>
      </c>
      <c r="E1832" s="23">
        <v>44535.0</v>
      </c>
      <c r="F1832" s="20" t="s">
        <v>23</v>
      </c>
      <c r="G1832" s="20" t="s">
        <v>24</v>
      </c>
      <c r="H1832" s="24">
        <v>2.0</v>
      </c>
      <c r="I1832" s="25">
        <v>197.0</v>
      </c>
      <c r="J1832" s="26" t="s">
        <v>34</v>
      </c>
      <c r="K1832" s="27">
        <v>0.0</v>
      </c>
      <c r="L1832" s="28" t="s">
        <v>35</v>
      </c>
      <c r="M1832" s="28">
        <v>500000.0</v>
      </c>
      <c r="N1832" s="33"/>
      <c r="O1832" s="33"/>
      <c r="P1832" s="26" t="s">
        <v>1085</v>
      </c>
      <c r="Q1832" s="19"/>
      <c r="R1832" s="19"/>
      <c r="S1832" s="19"/>
      <c r="T1832" s="19"/>
      <c r="U1832" s="19"/>
      <c r="V1832" s="19"/>
      <c r="W1832" s="19"/>
      <c r="X1832" s="19"/>
      <c r="Y1832" s="19"/>
      <c r="Z1832" s="19"/>
      <c r="AA1832" s="19"/>
      <c r="AB1832" s="19"/>
      <c r="AC1832" s="19"/>
      <c r="AD1832" s="19"/>
      <c r="AE1832" s="19"/>
      <c r="AF1832" s="19"/>
      <c r="AG1832" s="19"/>
      <c r="AH1832" s="19"/>
      <c r="AI1832" s="19"/>
      <c r="AJ1832" s="19"/>
      <c r="AK1832" s="19"/>
      <c r="AL1832" s="19"/>
      <c r="AM1832" s="19"/>
      <c r="AN1832" s="19"/>
      <c r="AO1832" s="19"/>
      <c r="AP1832" s="19"/>
      <c r="AQ1832" s="19"/>
      <c r="AR1832" s="19"/>
      <c r="AS1832" s="19"/>
      <c r="AT1832" s="19"/>
      <c r="AU1832" s="19"/>
      <c r="AV1832" s="19"/>
      <c r="AW1832" s="19"/>
      <c r="AX1832" s="19"/>
      <c r="AY1832" s="19"/>
      <c r="AZ1832" s="19"/>
      <c r="BA1832" s="19"/>
      <c r="BB1832" s="19"/>
      <c r="BC1832" s="19"/>
      <c r="BD1832" s="19"/>
      <c r="BE1832" s="19"/>
      <c r="BF1832" s="19"/>
      <c r="BG1832" s="19"/>
      <c r="BH1832" s="19"/>
      <c r="BI1832" s="19"/>
      <c r="BJ1832" s="19"/>
      <c r="BK1832" s="19"/>
      <c r="BL1832" s="19"/>
      <c r="BM1832" s="19"/>
      <c r="BN1832" s="19"/>
      <c r="BO1832" s="19"/>
      <c r="BP1832" s="19"/>
      <c r="BQ1832" s="19"/>
      <c r="BR1832" s="19"/>
      <c r="BS1832" s="19"/>
      <c r="BT1832" s="19"/>
      <c r="BU1832" s="19"/>
      <c r="BV1832" s="19"/>
      <c r="BW1832" s="19"/>
      <c r="BX1832" s="19"/>
      <c r="BY1832" s="19"/>
      <c r="BZ1832" s="19"/>
    </row>
    <row r="1833" hidden="1">
      <c r="A1833" s="20" t="s">
        <v>7</v>
      </c>
      <c r="B1833" s="20" t="s">
        <v>33</v>
      </c>
      <c r="C1833" s="21">
        <v>1867.0</v>
      </c>
      <c r="D1833" s="22">
        <v>44277.0</v>
      </c>
      <c r="E1833" s="23">
        <v>44535.0</v>
      </c>
      <c r="F1833" s="20" t="s">
        <v>23</v>
      </c>
      <c r="G1833" s="20" t="s">
        <v>24</v>
      </c>
      <c r="H1833" s="24">
        <v>2.0</v>
      </c>
      <c r="I1833" s="25">
        <v>258.0</v>
      </c>
      <c r="J1833" s="26" t="s">
        <v>34</v>
      </c>
      <c r="K1833" s="27">
        <v>0.0</v>
      </c>
      <c r="L1833" s="28" t="s">
        <v>35</v>
      </c>
      <c r="M1833" s="28">
        <v>0.0</v>
      </c>
      <c r="N1833" s="29"/>
      <c r="O1833" s="30">
        <v>44422.0</v>
      </c>
      <c r="P1833" s="26" t="s">
        <v>1086</v>
      </c>
      <c r="Q1833" s="19"/>
      <c r="R1833" s="19"/>
      <c r="S1833" s="19"/>
      <c r="T1833" s="19"/>
      <c r="U1833" s="19"/>
      <c r="V1833" s="19"/>
      <c r="W1833" s="19"/>
      <c r="X1833" s="19"/>
      <c r="Y1833" s="19"/>
      <c r="Z1833" s="19"/>
      <c r="AA1833" s="19"/>
      <c r="AB1833" s="19"/>
      <c r="AC1833" s="19"/>
      <c r="AD1833" s="19"/>
      <c r="AE1833" s="19"/>
      <c r="AF1833" s="19"/>
      <c r="AG1833" s="19"/>
      <c r="AH1833" s="19"/>
      <c r="AI1833" s="19"/>
      <c r="AJ1833" s="19"/>
      <c r="AK1833" s="19"/>
      <c r="AL1833" s="19"/>
      <c r="AM1833" s="19"/>
      <c r="AN1833" s="19"/>
      <c r="AO1833" s="19"/>
      <c r="AP1833" s="19"/>
      <c r="AQ1833" s="19"/>
      <c r="AR1833" s="19"/>
      <c r="AS1833" s="19"/>
      <c r="AT1833" s="19"/>
      <c r="AU1833" s="19"/>
      <c r="AV1833" s="19"/>
      <c r="AW1833" s="19"/>
      <c r="AX1833" s="19"/>
      <c r="AY1833" s="19"/>
      <c r="AZ1833" s="19"/>
      <c r="BA1833" s="19"/>
      <c r="BB1833" s="19"/>
      <c r="BC1833" s="19"/>
      <c r="BD1833" s="19"/>
      <c r="BE1833" s="19"/>
      <c r="BF1833" s="19"/>
      <c r="BG1833" s="19"/>
      <c r="BH1833" s="19"/>
      <c r="BI1833" s="19"/>
      <c r="BJ1833" s="19"/>
      <c r="BK1833" s="19"/>
      <c r="BL1833" s="19"/>
      <c r="BM1833" s="19"/>
      <c r="BN1833" s="19"/>
      <c r="BO1833" s="19"/>
      <c r="BP1833" s="19"/>
      <c r="BQ1833" s="19"/>
      <c r="BR1833" s="19"/>
      <c r="BS1833" s="19"/>
      <c r="BT1833" s="19"/>
      <c r="BU1833" s="19"/>
      <c r="BV1833" s="19"/>
      <c r="BW1833" s="19"/>
      <c r="BX1833" s="19"/>
      <c r="BY1833" s="19"/>
      <c r="BZ1833" s="19"/>
    </row>
    <row r="1834" hidden="1">
      <c r="A1834" s="20" t="s">
        <v>7</v>
      </c>
      <c r="B1834" s="20" t="s">
        <v>33</v>
      </c>
      <c r="C1834" s="21">
        <v>1942.0</v>
      </c>
      <c r="D1834" s="22">
        <v>44262.0</v>
      </c>
      <c r="E1834" s="23">
        <v>44535.0</v>
      </c>
      <c r="F1834" s="20" t="s">
        <v>23</v>
      </c>
      <c r="G1834" s="20" t="s">
        <v>24</v>
      </c>
      <c r="H1834" s="24">
        <v>2.0</v>
      </c>
      <c r="I1834" s="25">
        <v>273.0</v>
      </c>
      <c r="J1834" s="26" t="s">
        <v>34</v>
      </c>
      <c r="K1834" s="27">
        <v>0.0</v>
      </c>
      <c r="L1834" s="28" t="s">
        <v>35</v>
      </c>
      <c r="M1834" s="28">
        <v>150000.0</v>
      </c>
      <c r="N1834" s="29"/>
      <c r="O1834" s="30">
        <v>44266.0</v>
      </c>
      <c r="P1834" s="34" t="s">
        <v>1087</v>
      </c>
      <c r="Q1834" s="19"/>
      <c r="R1834" s="19"/>
      <c r="S1834" s="19"/>
      <c r="T1834" s="19"/>
      <c r="U1834" s="19"/>
      <c r="V1834" s="19"/>
      <c r="W1834" s="19"/>
      <c r="X1834" s="19"/>
      <c r="Y1834" s="19"/>
      <c r="Z1834" s="19"/>
      <c r="AA1834" s="19"/>
      <c r="AB1834" s="19"/>
      <c r="AC1834" s="19"/>
      <c r="AD1834" s="19"/>
      <c r="AE1834" s="19"/>
      <c r="AF1834" s="19"/>
      <c r="AG1834" s="19"/>
      <c r="AH1834" s="19"/>
      <c r="AI1834" s="19"/>
      <c r="AJ1834" s="19"/>
      <c r="AK1834" s="19"/>
      <c r="AL1834" s="19"/>
      <c r="AM1834" s="19"/>
      <c r="AN1834" s="19"/>
      <c r="AO1834" s="19"/>
      <c r="AP1834" s="19"/>
      <c r="AQ1834" s="19"/>
      <c r="AR1834" s="19"/>
      <c r="AS1834" s="19"/>
      <c r="AT1834" s="19"/>
      <c r="AU1834" s="19"/>
      <c r="AV1834" s="19"/>
      <c r="AW1834" s="19"/>
      <c r="AX1834" s="19"/>
      <c r="AY1834" s="19"/>
      <c r="AZ1834" s="19"/>
      <c r="BA1834" s="19"/>
      <c r="BB1834" s="19"/>
      <c r="BC1834" s="19"/>
      <c r="BD1834" s="19"/>
      <c r="BE1834" s="19"/>
      <c r="BF1834" s="19"/>
      <c r="BG1834" s="19"/>
      <c r="BH1834" s="19"/>
      <c r="BI1834" s="19"/>
      <c r="BJ1834" s="19"/>
      <c r="BK1834" s="19"/>
      <c r="BL1834" s="19"/>
      <c r="BM1834" s="19"/>
      <c r="BN1834" s="19"/>
      <c r="BO1834" s="19"/>
      <c r="BP1834" s="19"/>
      <c r="BQ1834" s="19"/>
      <c r="BR1834" s="19"/>
      <c r="BS1834" s="19"/>
      <c r="BT1834" s="19"/>
      <c r="BU1834" s="19"/>
      <c r="BV1834" s="19"/>
      <c r="BW1834" s="19"/>
      <c r="BX1834" s="19"/>
      <c r="BY1834" s="19"/>
      <c r="BZ1834" s="19"/>
    </row>
    <row r="1835" hidden="1">
      <c r="A1835" s="20" t="s">
        <v>7</v>
      </c>
      <c r="B1835" s="20" t="s">
        <v>33</v>
      </c>
      <c r="C1835" s="21">
        <v>1943.0</v>
      </c>
      <c r="D1835" s="22">
        <v>44262.0</v>
      </c>
      <c r="E1835" s="23">
        <v>44535.0</v>
      </c>
      <c r="F1835" s="20" t="s">
        <v>23</v>
      </c>
      <c r="G1835" s="20" t="s">
        <v>24</v>
      </c>
      <c r="H1835" s="24">
        <v>2.0</v>
      </c>
      <c r="I1835" s="25">
        <v>273.0</v>
      </c>
      <c r="J1835" s="26" t="s">
        <v>34</v>
      </c>
      <c r="K1835" s="27">
        <v>0.0</v>
      </c>
      <c r="L1835" s="28" t="s">
        <v>35</v>
      </c>
      <c r="M1835" s="28">
        <v>100000.0</v>
      </c>
      <c r="N1835" s="29"/>
      <c r="O1835" s="30">
        <v>44266.0</v>
      </c>
      <c r="P1835" s="34" t="s">
        <v>1087</v>
      </c>
      <c r="Q1835" s="19"/>
      <c r="R1835" s="19"/>
      <c r="S1835" s="19"/>
      <c r="T1835" s="19"/>
      <c r="U1835" s="19"/>
      <c r="V1835" s="19"/>
      <c r="W1835" s="19"/>
      <c r="X1835" s="19"/>
      <c r="Y1835" s="19"/>
      <c r="Z1835" s="19"/>
      <c r="AA1835" s="19"/>
      <c r="AB1835" s="19"/>
      <c r="AC1835" s="19"/>
      <c r="AD1835" s="19"/>
      <c r="AE1835" s="19"/>
      <c r="AF1835" s="19"/>
      <c r="AG1835" s="19"/>
      <c r="AH1835" s="19"/>
      <c r="AI1835" s="19"/>
      <c r="AJ1835" s="19"/>
      <c r="AK1835" s="19"/>
      <c r="AL1835" s="19"/>
      <c r="AM1835" s="19"/>
      <c r="AN1835" s="19"/>
      <c r="AO1835" s="19"/>
      <c r="AP1835" s="19"/>
      <c r="AQ1835" s="19"/>
      <c r="AR1835" s="19"/>
      <c r="AS1835" s="19"/>
      <c r="AT1835" s="19"/>
      <c r="AU1835" s="19"/>
      <c r="AV1835" s="19"/>
      <c r="AW1835" s="19"/>
      <c r="AX1835" s="19"/>
      <c r="AY1835" s="19"/>
      <c r="AZ1835" s="19"/>
      <c r="BA1835" s="19"/>
      <c r="BB1835" s="19"/>
      <c r="BC1835" s="19"/>
      <c r="BD1835" s="19"/>
      <c r="BE1835" s="19"/>
      <c r="BF1835" s="19"/>
      <c r="BG1835" s="19"/>
      <c r="BH1835" s="19"/>
      <c r="BI1835" s="19"/>
      <c r="BJ1835" s="19"/>
      <c r="BK1835" s="19"/>
      <c r="BL1835" s="19"/>
      <c r="BM1835" s="19"/>
      <c r="BN1835" s="19"/>
      <c r="BO1835" s="19"/>
      <c r="BP1835" s="19"/>
      <c r="BQ1835" s="19"/>
      <c r="BR1835" s="19"/>
      <c r="BS1835" s="19"/>
      <c r="BT1835" s="19"/>
      <c r="BU1835" s="19"/>
      <c r="BV1835" s="19"/>
      <c r="BW1835" s="19"/>
      <c r="BX1835" s="19"/>
      <c r="BY1835" s="19"/>
      <c r="BZ1835" s="19"/>
    </row>
    <row r="1836">
      <c r="A1836" s="20" t="s">
        <v>5</v>
      </c>
      <c r="B1836" s="20" t="s">
        <v>38</v>
      </c>
      <c r="C1836" s="21">
        <v>1083.0</v>
      </c>
      <c r="D1836" s="22">
        <v>43834.0</v>
      </c>
      <c r="E1836" s="23">
        <v>43884.0</v>
      </c>
      <c r="F1836" s="20" t="s">
        <v>65</v>
      </c>
      <c r="G1836" s="20" t="s">
        <v>29</v>
      </c>
      <c r="H1836" s="24">
        <v>1.0</v>
      </c>
      <c r="I1836" s="25">
        <v>50.0</v>
      </c>
      <c r="J1836" s="26" t="s">
        <v>34</v>
      </c>
      <c r="K1836" s="27">
        <v>0.0</v>
      </c>
      <c r="L1836" s="28" t="s">
        <v>35</v>
      </c>
      <c r="M1836" s="28">
        <v>10000.0</v>
      </c>
      <c r="N1836" s="33"/>
      <c r="O1836" s="33"/>
      <c r="P1836" s="26" t="s">
        <v>169</v>
      </c>
      <c r="Q1836" s="19"/>
      <c r="R1836" s="19"/>
      <c r="S1836" s="19"/>
      <c r="T1836" s="31">
        <f t="shared" ref="T1836:T1837" si="23">IF(ROUNDUP(MONTH(E1836)/3,0)-1=0,4,ROUNDUP(MONTH(E1836)/3,0)-1)</f>
        <v>4</v>
      </c>
      <c r="U1836" s="19"/>
      <c r="V1836" s="19"/>
      <c r="W1836" s="19"/>
      <c r="X1836" s="19"/>
      <c r="Y1836" s="19"/>
      <c r="Z1836" s="19"/>
      <c r="AA1836" s="19"/>
      <c r="AB1836" s="19"/>
      <c r="AC1836" s="19"/>
      <c r="AD1836" s="19"/>
      <c r="AE1836" s="19"/>
      <c r="AF1836" s="19"/>
      <c r="AG1836" s="19"/>
      <c r="AH1836" s="19"/>
      <c r="AI1836" s="19"/>
      <c r="AJ1836" s="19"/>
      <c r="AK1836" s="19"/>
      <c r="AL1836" s="19"/>
      <c r="AM1836" s="19"/>
      <c r="AN1836" s="19"/>
      <c r="AO1836" s="19"/>
      <c r="AP1836" s="19"/>
      <c r="AQ1836" s="19"/>
      <c r="AR1836" s="19"/>
      <c r="AS1836" s="19"/>
      <c r="AT1836" s="19"/>
      <c r="AU1836" s="19"/>
      <c r="AV1836" s="19"/>
      <c r="AW1836" s="19"/>
      <c r="AX1836" s="19"/>
      <c r="AY1836" s="19"/>
      <c r="AZ1836" s="19"/>
      <c r="BA1836" s="19"/>
      <c r="BB1836" s="19"/>
      <c r="BC1836" s="19"/>
      <c r="BD1836" s="19"/>
      <c r="BE1836" s="19"/>
      <c r="BF1836" s="19"/>
      <c r="BG1836" s="19"/>
      <c r="BH1836" s="19"/>
      <c r="BI1836" s="19"/>
      <c r="BJ1836" s="19"/>
      <c r="BK1836" s="19"/>
      <c r="BL1836" s="19"/>
      <c r="BM1836" s="19"/>
      <c r="BN1836" s="19"/>
      <c r="BO1836" s="19"/>
      <c r="BP1836" s="19"/>
      <c r="BQ1836" s="19"/>
      <c r="BR1836" s="19"/>
      <c r="BS1836" s="19"/>
      <c r="BT1836" s="19"/>
      <c r="BU1836" s="19"/>
      <c r="BV1836" s="19"/>
      <c r="BW1836" s="19"/>
      <c r="BX1836" s="19"/>
      <c r="BY1836" s="19"/>
      <c r="BZ1836" s="19"/>
    </row>
    <row r="1837">
      <c r="A1837" s="20" t="s">
        <v>7</v>
      </c>
      <c r="B1837" s="20" t="s">
        <v>22</v>
      </c>
      <c r="C1837" s="21">
        <v>519.0</v>
      </c>
      <c r="D1837" s="22">
        <v>43873.0</v>
      </c>
      <c r="E1837" s="23">
        <v>43882.0</v>
      </c>
      <c r="F1837" s="20" t="s">
        <v>65</v>
      </c>
      <c r="G1837" s="20" t="s">
        <v>29</v>
      </c>
      <c r="H1837" s="24">
        <v>1.0</v>
      </c>
      <c r="I1837" s="25">
        <v>9.0</v>
      </c>
      <c r="J1837" s="26" t="s">
        <v>34</v>
      </c>
      <c r="K1837" s="27">
        <v>0.0</v>
      </c>
      <c r="L1837" s="28" t="s">
        <v>35</v>
      </c>
      <c r="M1837" s="28">
        <v>150000.0</v>
      </c>
      <c r="N1837" s="33"/>
      <c r="O1837" s="33"/>
      <c r="P1837" s="26" t="s">
        <v>61</v>
      </c>
      <c r="Q1837" s="19"/>
      <c r="R1837" s="19"/>
      <c r="S1837" s="19"/>
      <c r="T1837" s="31">
        <f t="shared" si="23"/>
        <v>4</v>
      </c>
      <c r="U1837" s="19"/>
      <c r="V1837" s="19"/>
      <c r="W1837" s="19"/>
      <c r="X1837" s="19"/>
      <c r="Y1837" s="19"/>
      <c r="Z1837" s="19"/>
      <c r="AA1837" s="19"/>
      <c r="AB1837" s="19"/>
      <c r="AC1837" s="19"/>
      <c r="AD1837" s="19"/>
      <c r="AE1837" s="19"/>
      <c r="AF1837" s="19"/>
      <c r="AG1837" s="19"/>
      <c r="AH1837" s="19"/>
      <c r="AI1837" s="19"/>
      <c r="AJ1837" s="19"/>
      <c r="AK1837" s="19"/>
      <c r="AL1837" s="19"/>
      <c r="AM1837" s="19"/>
      <c r="AN1837" s="19"/>
      <c r="AO1837" s="19"/>
      <c r="AP1837" s="19"/>
      <c r="AQ1837" s="19"/>
      <c r="AR1837" s="19"/>
      <c r="AS1837" s="19"/>
      <c r="AT1837" s="19"/>
      <c r="AU1837" s="19"/>
      <c r="AV1837" s="19"/>
      <c r="AW1837" s="19"/>
      <c r="AX1837" s="19"/>
      <c r="AY1837" s="19"/>
      <c r="AZ1837" s="19"/>
      <c r="BA1837" s="19"/>
      <c r="BB1837" s="19"/>
      <c r="BC1837" s="19"/>
      <c r="BD1837" s="19"/>
      <c r="BE1837" s="19"/>
      <c r="BF1837" s="19"/>
      <c r="BG1837" s="19"/>
      <c r="BH1837" s="19"/>
      <c r="BI1837" s="19"/>
      <c r="BJ1837" s="19"/>
      <c r="BK1837" s="19"/>
      <c r="BL1837" s="19"/>
      <c r="BM1837" s="19"/>
      <c r="BN1837" s="19"/>
      <c r="BO1837" s="19"/>
      <c r="BP1837" s="19"/>
      <c r="BQ1837" s="19"/>
      <c r="BR1837" s="19"/>
      <c r="BS1837" s="19"/>
      <c r="BT1837" s="19"/>
      <c r="BU1837" s="19"/>
      <c r="BV1837" s="19"/>
      <c r="BW1837" s="19"/>
      <c r="BX1837" s="19"/>
      <c r="BY1837" s="19"/>
      <c r="BZ1837" s="19"/>
    </row>
    <row r="1838" hidden="1">
      <c r="A1838" s="20" t="s">
        <v>7</v>
      </c>
      <c r="B1838" s="20" t="s">
        <v>44</v>
      </c>
      <c r="C1838" s="21">
        <v>63.0</v>
      </c>
      <c r="D1838" s="22">
        <v>44490.0</v>
      </c>
      <c r="E1838" s="23">
        <v>44536.0</v>
      </c>
      <c r="F1838" s="20" t="s">
        <v>23</v>
      </c>
      <c r="G1838" s="20" t="s">
        <v>24</v>
      </c>
      <c r="H1838" s="24">
        <v>2.0</v>
      </c>
      <c r="I1838" s="25">
        <v>46.0</v>
      </c>
      <c r="J1838" s="26" t="s">
        <v>34</v>
      </c>
      <c r="K1838" s="27">
        <v>0.0</v>
      </c>
      <c r="L1838" s="28" t="s">
        <v>35</v>
      </c>
      <c r="M1838" s="28">
        <v>150000.0</v>
      </c>
      <c r="N1838" s="33"/>
      <c r="O1838" s="33"/>
      <c r="P1838" s="26" t="s">
        <v>1088</v>
      </c>
      <c r="Q1838" s="19"/>
      <c r="R1838" s="19"/>
      <c r="S1838" s="19"/>
      <c r="T1838" s="19"/>
      <c r="U1838" s="19"/>
      <c r="V1838" s="19"/>
      <c r="W1838" s="19"/>
      <c r="X1838" s="19"/>
      <c r="Y1838" s="19"/>
      <c r="Z1838" s="19"/>
      <c r="AA1838" s="19"/>
      <c r="AB1838" s="19"/>
      <c r="AC1838" s="19"/>
      <c r="AD1838" s="19"/>
      <c r="AE1838" s="19"/>
      <c r="AF1838" s="19"/>
      <c r="AG1838" s="19"/>
      <c r="AH1838" s="19"/>
      <c r="AI1838" s="19"/>
      <c r="AJ1838" s="19"/>
      <c r="AK1838" s="19"/>
      <c r="AL1838" s="19"/>
      <c r="AM1838" s="19"/>
      <c r="AN1838" s="19"/>
      <c r="AO1838" s="19"/>
      <c r="AP1838" s="19"/>
      <c r="AQ1838" s="19"/>
      <c r="AR1838" s="19"/>
      <c r="AS1838" s="19"/>
      <c r="AT1838" s="19"/>
      <c r="AU1838" s="19"/>
      <c r="AV1838" s="19"/>
      <c r="AW1838" s="19"/>
      <c r="AX1838" s="19"/>
      <c r="AY1838" s="19"/>
      <c r="AZ1838" s="19"/>
      <c r="BA1838" s="19"/>
      <c r="BB1838" s="19"/>
      <c r="BC1838" s="19"/>
      <c r="BD1838" s="19"/>
      <c r="BE1838" s="19"/>
      <c r="BF1838" s="19"/>
      <c r="BG1838" s="19"/>
      <c r="BH1838" s="19"/>
      <c r="BI1838" s="19"/>
      <c r="BJ1838" s="19"/>
      <c r="BK1838" s="19"/>
      <c r="BL1838" s="19"/>
      <c r="BM1838" s="19"/>
      <c r="BN1838" s="19"/>
      <c r="BO1838" s="19"/>
      <c r="BP1838" s="19"/>
      <c r="BQ1838" s="19"/>
      <c r="BR1838" s="19"/>
      <c r="BS1838" s="19"/>
      <c r="BT1838" s="19"/>
      <c r="BU1838" s="19"/>
      <c r="BV1838" s="19"/>
      <c r="BW1838" s="19"/>
      <c r="BX1838" s="19"/>
      <c r="BY1838" s="19"/>
      <c r="BZ1838" s="19"/>
    </row>
    <row r="1839" hidden="1">
      <c r="A1839" s="20" t="s">
        <v>6</v>
      </c>
      <c r="B1839" s="20" t="s">
        <v>33</v>
      </c>
      <c r="C1839" s="21">
        <v>1373.0</v>
      </c>
      <c r="D1839" s="22">
        <v>44329.0</v>
      </c>
      <c r="E1839" s="23">
        <v>44536.0</v>
      </c>
      <c r="F1839" s="20" t="s">
        <v>23</v>
      </c>
      <c r="G1839" s="20" t="s">
        <v>24</v>
      </c>
      <c r="H1839" s="24">
        <v>2.0</v>
      </c>
      <c r="I1839" s="25">
        <v>207.0</v>
      </c>
      <c r="J1839" s="26" t="s">
        <v>34</v>
      </c>
      <c r="K1839" s="27">
        <v>0.0</v>
      </c>
      <c r="L1839" s="28" t="s">
        <v>35</v>
      </c>
      <c r="M1839" s="28">
        <v>21000.0</v>
      </c>
      <c r="N1839" s="33"/>
      <c r="O1839" s="33"/>
      <c r="P1839" s="26" t="s">
        <v>1089</v>
      </c>
      <c r="Q1839" s="19"/>
      <c r="R1839" s="19"/>
      <c r="S1839" s="19"/>
      <c r="T1839" s="19"/>
      <c r="U1839" s="19"/>
      <c r="V1839" s="19"/>
      <c r="W1839" s="19"/>
      <c r="X1839" s="19"/>
      <c r="Y1839" s="19"/>
      <c r="Z1839" s="19"/>
      <c r="AA1839" s="19"/>
      <c r="AB1839" s="19"/>
      <c r="AC1839" s="19"/>
      <c r="AD1839" s="19"/>
      <c r="AE1839" s="19"/>
      <c r="AF1839" s="19"/>
      <c r="AG1839" s="19"/>
      <c r="AH1839" s="19"/>
      <c r="AI1839" s="19"/>
      <c r="AJ1839" s="19"/>
      <c r="AK1839" s="19"/>
      <c r="AL1839" s="19"/>
      <c r="AM1839" s="19"/>
      <c r="AN1839" s="19"/>
      <c r="AO1839" s="19"/>
      <c r="AP1839" s="19"/>
      <c r="AQ1839" s="19"/>
      <c r="AR1839" s="19"/>
      <c r="AS1839" s="19"/>
      <c r="AT1839" s="19"/>
      <c r="AU1839" s="19"/>
      <c r="AV1839" s="19"/>
      <c r="AW1839" s="19"/>
      <c r="AX1839" s="19"/>
      <c r="AY1839" s="19"/>
      <c r="AZ1839" s="19"/>
      <c r="BA1839" s="19"/>
      <c r="BB1839" s="19"/>
      <c r="BC1839" s="19"/>
      <c r="BD1839" s="19"/>
      <c r="BE1839" s="19"/>
      <c r="BF1839" s="19"/>
      <c r="BG1839" s="19"/>
      <c r="BH1839" s="19"/>
      <c r="BI1839" s="19"/>
      <c r="BJ1839" s="19"/>
      <c r="BK1839" s="19"/>
      <c r="BL1839" s="19"/>
      <c r="BM1839" s="19"/>
      <c r="BN1839" s="19"/>
      <c r="BO1839" s="19"/>
      <c r="BP1839" s="19"/>
      <c r="BQ1839" s="19"/>
      <c r="BR1839" s="19"/>
      <c r="BS1839" s="19"/>
      <c r="BT1839" s="19"/>
      <c r="BU1839" s="19"/>
      <c r="BV1839" s="19"/>
      <c r="BW1839" s="19"/>
      <c r="BX1839" s="19"/>
      <c r="BY1839" s="19"/>
      <c r="BZ1839" s="19"/>
    </row>
    <row r="1840" hidden="1">
      <c r="A1840" s="20" t="s">
        <v>5</v>
      </c>
      <c r="B1840" s="20" t="s">
        <v>33</v>
      </c>
      <c r="C1840" s="21">
        <v>300.0</v>
      </c>
      <c r="D1840" s="22">
        <v>44463.0</v>
      </c>
      <c r="E1840" s="23">
        <v>44539.0</v>
      </c>
      <c r="F1840" s="20" t="s">
        <v>23</v>
      </c>
      <c r="G1840" s="20" t="s">
        <v>24</v>
      </c>
      <c r="H1840" s="24">
        <v>2.0</v>
      </c>
      <c r="I1840" s="25">
        <v>76.0</v>
      </c>
      <c r="J1840" s="26" t="s">
        <v>30</v>
      </c>
      <c r="K1840" s="27">
        <v>1.0</v>
      </c>
      <c r="L1840" s="28" t="s">
        <v>31</v>
      </c>
      <c r="M1840" s="28">
        <v>20000.0</v>
      </c>
      <c r="N1840" s="29"/>
      <c r="O1840" s="30">
        <v>44259.0</v>
      </c>
      <c r="P1840" s="34" t="s">
        <v>1090</v>
      </c>
      <c r="Q1840" s="19"/>
      <c r="R1840" s="19"/>
      <c r="S1840" s="19"/>
      <c r="T1840" s="19"/>
      <c r="U1840" s="19"/>
      <c r="V1840" s="19"/>
      <c r="W1840" s="19"/>
      <c r="X1840" s="19"/>
      <c r="Y1840" s="19"/>
      <c r="Z1840" s="19"/>
      <c r="AA1840" s="19"/>
      <c r="AB1840" s="19"/>
      <c r="AC1840" s="19"/>
      <c r="AD1840" s="19"/>
      <c r="AE1840" s="19"/>
      <c r="AF1840" s="19"/>
      <c r="AG1840" s="19"/>
      <c r="AH1840" s="19"/>
      <c r="AI1840" s="19"/>
      <c r="AJ1840" s="19"/>
      <c r="AK1840" s="19"/>
      <c r="AL1840" s="19"/>
      <c r="AM1840" s="19"/>
      <c r="AN1840" s="19"/>
      <c r="AO1840" s="19"/>
      <c r="AP1840" s="19"/>
      <c r="AQ1840" s="19"/>
      <c r="AR1840" s="19"/>
      <c r="AS1840" s="19"/>
      <c r="AT1840" s="19"/>
      <c r="AU1840" s="19"/>
      <c r="AV1840" s="19"/>
      <c r="AW1840" s="19"/>
      <c r="AX1840" s="19"/>
      <c r="AY1840" s="19"/>
      <c r="AZ1840" s="19"/>
      <c r="BA1840" s="19"/>
      <c r="BB1840" s="19"/>
      <c r="BC1840" s="19"/>
      <c r="BD1840" s="19"/>
      <c r="BE1840" s="19"/>
      <c r="BF1840" s="19"/>
      <c r="BG1840" s="19"/>
      <c r="BH1840" s="19"/>
      <c r="BI1840" s="19"/>
      <c r="BJ1840" s="19"/>
      <c r="BK1840" s="19"/>
      <c r="BL1840" s="19"/>
      <c r="BM1840" s="19"/>
      <c r="BN1840" s="19"/>
      <c r="BO1840" s="19"/>
      <c r="BP1840" s="19"/>
      <c r="BQ1840" s="19"/>
      <c r="BR1840" s="19"/>
      <c r="BS1840" s="19"/>
      <c r="BT1840" s="19"/>
      <c r="BU1840" s="19"/>
      <c r="BV1840" s="19"/>
      <c r="BW1840" s="19"/>
      <c r="BX1840" s="19"/>
      <c r="BY1840" s="19"/>
      <c r="BZ1840" s="19"/>
    </row>
    <row r="1841" hidden="1">
      <c r="A1841" s="20" t="s">
        <v>7</v>
      </c>
      <c r="B1841" s="20" t="s">
        <v>38</v>
      </c>
      <c r="C1841" s="21">
        <v>1167.0</v>
      </c>
      <c r="D1841" s="22">
        <v>44281.0</v>
      </c>
      <c r="E1841" s="23">
        <v>44539.0</v>
      </c>
      <c r="F1841" s="20" t="s">
        <v>23</v>
      </c>
      <c r="G1841" s="20" t="s">
        <v>24</v>
      </c>
      <c r="H1841" s="24">
        <v>2.0</v>
      </c>
      <c r="I1841" s="25">
        <v>258.0</v>
      </c>
      <c r="J1841" s="26" t="s">
        <v>34</v>
      </c>
      <c r="K1841" s="27">
        <v>0.0</v>
      </c>
      <c r="L1841" s="28" t="s">
        <v>35</v>
      </c>
      <c r="M1841" s="28">
        <v>85500.0</v>
      </c>
      <c r="N1841" s="33"/>
      <c r="O1841" s="33"/>
      <c r="P1841" s="26" t="s">
        <v>1091</v>
      </c>
      <c r="Q1841" s="19"/>
      <c r="R1841" s="19"/>
      <c r="S1841" s="19"/>
      <c r="T1841" s="19"/>
      <c r="U1841" s="19"/>
      <c r="V1841" s="19"/>
      <c r="W1841" s="19"/>
      <c r="X1841" s="19"/>
      <c r="Y1841" s="19"/>
      <c r="Z1841" s="19"/>
      <c r="AA1841" s="19"/>
      <c r="AB1841" s="19"/>
      <c r="AC1841" s="19"/>
      <c r="AD1841" s="19"/>
      <c r="AE1841" s="19"/>
      <c r="AF1841" s="19"/>
      <c r="AG1841" s="19"/>
      <c r="AH1841" s="19"/>
      <c r="AI1841" s="19"/>
      <c r="AJ1841" s="19"/>
      <c r="AK1841" s="19"/>
      <c r="AL1841" s="19"/>
      <c r="AM1841" s="19"/>
      <c r="AN1841" s="19"/>
      <c r="AO1841" s="19"/>
      <c r="AP1841" s="19"/>
      <c r="AQ1841" s="19"/>
      <c r="AR1841" s="19"/>
      <c r="AS1841" s="19"/>
      <c r="AT1841" s="19"/>
      <c r="AU1841" s="19"/>
      <c r="AV1841" s="19"/>
      <c r="AW1841" s="19"/>
      <c r="AX1841" s="19"/>
      <c r="AY1841" s="19"/>
      <c r="AZ1841" s="19"/>
      <c r="BA1841" s="19"/>
      <c r="BB1841" s="19"/>
      <c r="BC1841" s="19"/>
      <c r="BD1841" s="19"/>
      <c r="BE1841" s="19"/>
      <c r="BF1841" s="19"/>
      <c r="BG1841" s="19"/>
      <c r="BH1841" s="19"/>
      <c r="BI1841" s="19"/>
      <c r="BJ1841" s="19"/>
      <c r="BK1841" s="19"/>
      <c r="BL1841" s="19"/>
      <c r="BM1841" s="19"/>
      <c r="BN1841" s="19"/>
      <c r="BO1841" s="19"/>
      <c r="BP1841" s="19"/>
      <c r="BQ1841" s="19"/>
      <c r="BR1841" s="19"/>
      <c r="BS1841" s="19"/>
      <c r="BT1841" s="19"/>
      <c r="BU1841" s="19"/>
      <c r="BV1841" s="19"/>
      <c r="BW1841" s="19"/>
      <c r="BX1841" s="19"/>
      <c r="BY1841" s="19"/>
      <c r="BZ1841" s="19"/>
    </row>
    <row r="1842">
      <c r="A1842" s="20" t="s">
        <v>7</v>
      </c>
      <c r="B1842" s="20" t="s">
        <v>33</v>
      </c>
      <c r="C1842" s="21">
        <v>288.0</v>
      </c>
      <c r="D1842" s="22">
        <v>43868.0</v>
      </c>
      <c r="E1842" s="23">
        <v>43880.0</v>
      </c>
      <c r="F1842" s="20" t="s">
        <v>65</v>
      </c>
      <c r="G1842" s="20" t="s">
        <v>29</v>
      </c>
      <c r="H1842" s="24">
        <v>1.0</v>
      </c>
      <c r="I1842" s="25">
        <v>12.0</v>
      </c>
      <c r="J1842" s="26" t="s">
        <v>30</v>
      </c>
      <c r="K1842" s="27">
        <v>1.0</v>
      </c>
      <c r="L1842" s="28" t="s">
        <v>31</v>
      </c>
      <c r="M1842" s="28">
        <v>100000.0</v>
      </c>
      <c r="N1842" s="29"/>
      <c r="O1842" s="30">
        <v>43884.0</v>
      </c>
      <c r="P1842" s="26" t="s">
        <v>48</v>
      </c>
      <c r="Q1842" s="19"/>
      <c r="R1842" s="19"/>
      <c r="S1842" s="19"/>
      <c r="T1842" s="31">
        <f t="shared" ref="T1842:T1843" si="24">IF(ROUNDUP(MONTH(E1842)/3,0)-1=0,4,ROUNDUP(MONTH(E1842)/3,0)-1)</f>
        <v>4</v>
      </c>
      <c r="U1842" s="19"/>
      <c r="V1842" s="19"/>
      <c r="W1842" s="19"/>
      <c r="X1842" s="19"/>
      <c r="Y1842" s="19"/>
      <c r="Z1842" s="19"/>
      <c r="AA1842" s="19"/>
      <c r="AB1842" s="19"/>
      <c r="AC1842" s="19"/>
      <c r="AD1842" s="19"/>
      <c r="AE1842" s="19"/>
      <c r="AF1842" s="19"/>
      <c r="AG1842" s="19"/>
      <c r="AH1842" s="19"/>
      <c r="AI1842" s="19"/>
      <c r="AJ1842" s="19"/>
      <c r="AK1842" s="19"/>
      <c r="AL1842" s="19"/>
      <c r="AM1842" s="19"/>
      <c r="AN1842" s="19"/>
      <c r="AO1842" s="19"/>
      <c r="AP1842" s="19"/>
      <c r="AQ1842" s="19"/>
      <c r="AR1842" s="19"/>
      <c r="AS1842" s="19"/>
      <c r="AT1842" s="19"/>
      <c r="AU1842" s="19"/>
      <c r="AV1842" s="19"/>
      <c r="AW1842" s="19"/>
      <c r="AX1842" s="19"/>
      <c r="AY1842" s="19"/>
      <c r="AZ1842" s="19"/>
      <c r="BA1842" s="19"/>
      <c r="BB1842" s="19"/>
      <c r="BC1842" s="19"/>
      <c r="BD1842" s="19"/>
      <c r="BE1842" s="19"/>
      <c r="BF1842" s="19"/>
      <c r="BG1842" s="19"/>
      <c r="BH1842" s="19"/>
      <c r="BI1842" s="19"/>
      <c r="BJ1842" s="19"/>
      <c r="BK1842" s="19"/>
      <c r="BL1842" s="19"/>
      <c r="BM1842" s="19"/>
      <c r="BN1842" s="19"/>
      <c r="BO1842" s="19"/>
      <c r="BP1842" s="19"/>
      <c r="BQ1842" s="19"/>
      <c r="BR1842" s="19"/>
      <c r="BS1842" s="19"/>
      <c r="BT1842" s="19"/>
      <c r="BU1842" s="19"/>
      <c r="BV1842" s="19"/>
      <c r="BW1842" s="19"/>
      <c r="BX1842" s="19"/>
      <c r="BY1842" s="19"/>
      <c r="BZ1842" s="19"/>
    </row>
    <row r="1843">
      <c r="A1843" s="20" t="s">
        <v>5</v>
      </c>
      <c r="B1843" s="20" t="s">
        <v>33</v>
      </c>
      <c r="C1843" s="21">
        <v>239.0</v>
      </c>
      <c r="D1843" s="22">
        <v>43869.0</v>
      </c>
      <c r="E1843" s="23">
        <v>43877.0</v>
      </c>
      <c r="F1843" s="20" t="s">
        <v>65</v>
      </c>
      <c r="G1843" s="20" t="s">
        <v>29</v>
      </c>
      <c r="H1843" s="24">
        <v>1.0</v>
      </c>
      <c r="I1843" s="25">
        <v>8.0</v>
      </c>
      <c r="J1843" s="26" t="s">
        <v>30</v>
      </c>
      <c r="K1843" s="27">
        <v>1.0</v>
      </c>
      <c r="L1843" s="28" t="s">
        <v>31</v>
      </c>
      <c r="M1843" s="28">
        <v>12500.0</v>
      </c>
      <c r="N1843" s="33"/>
      <c r="O1843" s="33"/>
      <c r="P1843" s="34" t="s">
        <v>1092</v>
      </c>
      <c r="Q1843" s="19"/>
      <c r="R1843" s="19"/>
      <c r="S1843" s="19"/>
      <c r="T1843" s="31">
        <f t="shared" si="24"/>
        <v>4</v>
      </c>
      <c r="U1843" s="19"/>
      <c r="V1843" s="19"/>
      <c r="W1843" s="19"/>
      <c r="X1843" s="19"/>
      <c r="Y1843" s="19"/>
      <c r="Z1843" s="19"/>
      <c r="AA1843" s="19"/>
      <c r="AB1843" s="19"/>
      <c r="AC1843" s="19"/>
      <c r="AD1843" s="19"/>
      <c r="AE1843" s="19"/>
      <c r="AF1843" s="19"/>
      <c r="AG1843" s="19"/>
      <c r="AH1843" s="19"/>
      <c r="AI1843" s="19"/>
      <c r="AJ1843" s="19"/>
      <c r="AK1843" s="19"/>
      <c r="AL1843" s="19"/>
      <c r="AM1843" s="19"/>
      <c r="AN1843" s="19"/>
      <c r="AO1843" s="19"/>
      <c r="AP1843" s="19"/>
      <c r="AQ1843" s="19"/>
      <c r="AR1843" s="19"/>
      <c r="AS1843" s="19"/>
      <c r="AT1843" s="19"/>
      <c r="AU1843" s="19"/>
      <c r="AV1843" s="19"/>
      <c r="AW1843" s="19"/>
      <c r="AX1843" s="19"/>
      <c r="AY1843" s="19"/>
      <c r="AZ1843" s="19"/>
      <c r="BA1843" s="19"/>
      <c r="BB1843" s="19"/>
      <c r="BC1843" s="19"/>
      <c r="BD1843" s="19"/>
      <c r="BE1843" s="19"/>
      <c r="BF1843" s="19"/>
      <c r="BG1843" s="19"/>
      <c r="BH1843" s="19"/>
      <c r="BI1843" s="19"/>
      <c r="BJ1843" s="19"/>
      <c r="BK1843" s="19"/>
      <c r="BL1843" s="19"/>
      <c r="BM1843" s="19"/>
      <c r="BN1843" s="19"/>
      <c r="BO1843" s="19"/>
      <c r="BP1843" s="19"/>
      <c r="BQ1843" s="19"/>
      <c r="BR1843" s="19"/>
      <c r="BS1843" s="19"/>
      <c r="BT1843" s="19"/>
      <c r="BU1843" s="19"/>
      <c r="BV1843" s="19"/>
      <c r="BW1843" s="19"/>
      <c r="BX1843" s="19"/>
      <c r="BY1843" s="19"/>
      <c r="BZ1843" s="19"/>
    </row>
    <row r="1844" hidden="1">
      <c r="A1844" s="20" t="s">
        <v>7</v>
      </c>
      <c r="B1844" s="20" t="s">
        <v>33</v>
      </c>
      <c r="C1844" s="21">
        <v>286.0</v>
      </c>
      <c r="D1844" s="22">
        <v>44464.0</v>
      </c>
      <c r="E1844" s="23">
        <v>44540.0</v>
      </c>
      <c r="F1844" s="20" t="s">
        <v>23</v>
      </c>
      <c r="G1844" s="20" t="s">
        <v>24</v>
      </c>
      <c r="H1844" s="24">
        <v>2.0</v>
      </c>
      <c r="I1844" s="25">
        <v>76.0</v>
      </c>
      <c r="J1844" s="26" t="s">
        <v>34</v>
      </c>
      <c r="K1844" s="27">
        <v>0.0</v>
      </c>
      <c r="L1844" s="28" t="s">
        <v>35</v>
      </c>
      <c r="M1844" s="28">
        <v>150000.0</v>
      </c>
      <c r="N1844" s="29"/>
      <c r="O1844" s="30">
        <v>44534.0</v>
      </c>
      <c r="P1844" s="34" t="s">
        <v>1093</v>
      </c>
      <c r="Q1844" s="19"/>
      <c r="R1844" s="19"/>
      <c r="S1844" s="19"/>
      <c r="T1844" s="19"/>
      <c r="U1844" s="19"/>
      <c r="V1844" s="19"/>
      <c r="W1844" s="19"/>
      <c r="X1844" s="19"/>
      <c r="Y1844" s="19"/>
      <c r="Z1844" s="19"/>
      <c r="AA1844" s="19"/>
      <c r="AB1844" s="19"/>
      <c r="AC1844" s="19"/>
      <c r="AD1844" s="19"/>
      <c r="AE1844" s="19"/>
      <c r="AF1844" s="19"/>
      <c r="AG1844" s="19"/>
      <c r="AH1844" s="19"/>
      <c r="AI1844" s="19"/>
      <c r="AJ1844" s="19"/>
      <c r="AK1844" s="19"/>
      <c r="AL1844" s="19"/>
      <c r="AM1844" s="19"/>
      <c r="AN1844" s="19"/>
      <c r="AO1844" s="19"/>
      <c r="AP1844" s="19"/>
      <c r="AQ1844" s="19"/>
      <c r="AR1844" s="19"/>
      <c r="AS1844" s="19"/>
      <c r="AT1844" s="19"/>
      <c r="AU1844" s="19"/>
      <c r="AV1844" s="19"/>
      <c r="AW1844" s="19"/>
      <c r="AX1844" s="19"/>
      <c r="AY1844" s="19"/>
      <c r="AZ1844" s="19"/>
      <c r="BA1844" s="19"/>
      <c r="BB1844" s="19"/>
      <c r="BC1844" s="19"/>
      <c r="BD1844" s="19"/>
      <c r="BE1844" s="19"/>
      <c r="BF1844" s="19"/>
      <c r="BG1844" s="19"/>
      <c r="BH1844" s="19"/>
      <c r="BI1844" s="19"/>
      <c r="BJ1844" s="19"/>
      <c r="BK1844" s="19"/>
      <c r="BL1844" s="19"/>
      <c r="BM1844" s="19"/>
      <c r="BN1844" s="19"/>
      <c r="BO1844" s="19"/>
      <c r="BP1844" s="19"/>
      <c r="BQ1844" s="19"/>
      <c r="BR1844" s="19"/>
      <c r="BS1844" s="19"/>
      <c r="BT1844" s="19"/>
      <c r="BU1844" s="19"/>
      <c r="BV1844" s="19"/>
      <c r="BW1844" s="19"/>
      <c r="BX1844" s="19"/>
      <c r="BY1844" s="19"/>
      <c r="BZ1844" s="19"/>
    </row>
    <row r="1845" hidden="1">
      <c r="A1845" s="20" t="s">
        <v>7</v>
      </c>
      <c r="B1845" s="20" t="s">
        <v>33</v>
      </c>
      <c r="C1845" s="21">
        <v>287.0</v>
      </c>
      <c r="D1845" s="22">
        <v>44464.0</v>
      </c>
      <c r="E1845" s="23">
        <v>44540.0</v>
      </c>
      <c r="F1845" s="20" t="s">
        <v>23</v>
      </c>
      <c r="G1845" s="20" t="s">
        <v>24</v>
      </c>
      <c r="H1845" s="24">
        <v>2.0</v>
      </c>
      <c r="I1845" s="25">
        <v>76.0</v>
      </c>
      <c r="J1845" s="26" t="s">
        <v>34</v>
      </c>
      <c r="K1845" s="27">
        <v>0.0</v>
      </c>
      <c r="L1845" s="28" t="s">
        <v>35</v>
      </c>
      <c r="M1845" s="28">
        <v>150000.0</v>
      </c>
      <c r="N1845" s="29"/>
      <c r="O1845" s="30">
        <v>44534.0</v>
      </c>
      <c r="P1845" s="34" t="s">
        <v>1093</v>
      </c>
      <c r="Q1845" s="19"/>
      <c r="R1845" s="19"/>
      <c r="S1845" s="19"/>
      <c r="T1845" s="19"/>
      <c r="U1845" s="19"/>
      <c r="V1845" s="19"/>
      <c r="W1845" s="19"/>
      <c r="X1845" s="19"/>
      <c r="Y1845" s="19"/>
      <c r="Z1845" s="19"/>
      <c r="AA1845" s="19"/>
      <c r="AB1845" s="19"/>
      <c r="AC1845" s="19"/>
      <c r="AD1845" s="19"/>
      <c r="AE1845" s="19"/>
      <c r="AF1845" s="19"/>
      <c r="AG1845" s="19"/>
      <c r="AH1845" s="19"/>
      <c r="AI1845" s="19"/>
      <c r="AJ1845" s="19"/>
      <c r="AK1845" s="19"/>
      <c r="AL1845" s="19"/>
      <c r="AM1845" s="19"/>
      <c r="AN1845" s="19"/>
      <c r="AO1845" s="19"/>
      <c r="AP1845" s="19"/>
      <c r="AQ1845" s="19"/>
      <c r="AR1845" s="19"/>
      <c r="AS1845" s="19"/>
      <c r="AT1845" s="19"/>
      <c r="AU1845" s="19"/>
      <c r="AV1845" s="19"/>
      <c r="AW1845" s="19"/>
      <c r="AX1845" s="19"/>
      <c r="AY1845" s="19"/>
      <c r="AZ1845" s="19"/>
      <c r="BA1845" s="19"/>
      <c r="BB1845" s="19"/>
      <c r="BC1845" s="19"/>
      <c r="BD1845" s="19"/>
      <c r="BE1845" s="19"/>
      <c r="BF1845" s="19"/>
      <c r="BG1845" s="19"/>
      <c r="BH1845" s="19"/>
      <c r="BI1845" s="19"/>
      <c r="BJ1845" s="19"/>
      <c r="BK1845" s="19"/>
      <c r="BL1845" s="19"/>
      <c r="BM1845" s="19"/>
      <c r="BN1845" s="19"/>
      <c r="BO1845" s="19"/>
      <c r="BP1845" s="19"/>
      <c r="BQ1845" s="19"/>
      <c r="BR1845" s="19"/>
      <c r="BS1845" s="19"/>
      <c r="BT1845" s="19"/>
      <c r="BU1845" s="19"/>
      <c r="BV1845" s="19"/>
      <c r="BW1845" s="19"/>
      <c r="BX1845" s="19"/>
      <c r="BY1845" s="19"/>
      <c r="BZ1845" s="19"/>
    </row>
    <row r="1846" hidden="1">
      <c r="A1846" s="20" t="s">
        <v>7</v>
      </c>
      <c r="B1846" s="20" t="s">
        <v>33</v>
      </c>
      <c r="C1846" s="21">
        <v>306.0</v>
      </c>
      <c r="D1846" s="22">
        <v>44456.0</v>
      </c>
      <c r="E1846" s="23">
        <v>44540.0</v>
      </c>
      <c r="F1846" s="20" t="s">
        <v>23</v>
      </c>
      <c r="G1846" s="20" t="s">
        <v>24</v>
      </c>
      <c r="H1846" s="24">
        <v>2.0</v>
      </c>
      <c r="I1846" s="25">
        <v>84.0</v>
      </c>
      <c r="J1846" s="26" t="s">
        <v>34</v>
      </c>
      <c r="K1846" s="27">
        <v>0.0</v>
      </c>
      <c r="L1846" s="28" t="s">
        <v>35</v>
      </c>
      <c r="M1846" s="28">
        <v>150000.0</v>
      </c>
      <c r="N1846" s="29"/>
      <c r="O1846" s="30">
        <v>44540.0</v>
      </c>
      <c r="P1846" s="34" t="s">
        <v>1094</v>
      </c>
      <c r="Q1846" s="19"/>
      <c r="R1846" s="19"/>
      <c r="S1846" s="19"/>
      <c r="T1846" s="19"/>
      <c r="U1846" s="19"/>
      <c r="V1846" s="19"/>
      <c r="W1846" s="19"/>
      <c r="X1846" s="19"/>
      <c r="Y1846" s="19"/>
      <c r="Z1846" s="19"/>
      <c r="AA1846" s="19"/>
      <c r="AB1846" s="19"/>
      <c r="AC1846" s="19"/>
      <c r="AD1846" s="19"/>
      <c r="AE1846" s="19"/>
      <c r="AF1846" s="19"/>
      <c r="AG1846" s="19"/>
      <c r="AH1846" s="19"/>
      <c r="AI1846" s="19"/>
      <c r="AJ1846" s="19"/>
      <c r="AK1846" s="19"/>
      <c r="AL1846" s="19"/>
      <c r="AM1846" s="19"/>
      <c r="AN1846" s="19"/>
      <c r="AO1846" s="19"/>
      <c r="AP1846" s="19"/>
      <c r="AQ1846" s="19"/>
      <c r="AR1846" s="19"/>
      <c r="AS1846" s="19"/>
      <c r="AT1846" s="19"/>
      <c r="AU1846" s="19"/>
      <c r="AV1846" s="19"/>
      <c r="AW1846" s="19"/>
      <c r="AX1846" s="19"/>
      <c r="AY1846" s="19"/>
      <c r="AZ1846" s="19"/>
      <c r="BA1846" s="19"/>
      <c r="BB1846" s="19"/>
      <c r="BC1846" s="19"/>
      <c r="BD1846" s="19"/>
      <c r="BE1846" s="19"/>
      <c r="BF1846" s="19"/>
      <c r="BG1846" s="19"/>
      <c r="BH1846" s="19"/>
      <c r="BI1846" s="19"/>
      <c r="BJ1846" s="19"/>
      <c r="BK1846" s="19"/>
      <c r="BL1846" s="19"/>
      <c r="BM1846" s="19"/>
      <c r="BN1846" s="19"/>
      <c r="BO1846" s="19"/>
      <c r="BP1846" s="19"/>
      <c r="BQ1846" s="19"/>
      <c r="BR1846" s="19"/>
      <c r="BS1846" s="19"/>
      <c r="BT1846" s="19"/>
      <c r="BU1846" s="19"/>
      <c r="BV1846" s="19"/>
      <c r="BW1846" s="19"/>
      <c r="BX1846" s="19"/>
      <c r="BY1846" s="19"/>
      <c r="BZ1846" s="19"/>
    </row>
    <row r="1847" hidden="1">
      <c r="A1847" s="20" t="s">
        <v>6</v>
      </c>
      <c r="B1847" s="20" t="s">
        <v>74</v>
      </c>
      <c r="C1847" s="21">
        <v>1529.0</v>
      </c>
      <c r="D1847" s="22">
        <v>44444.0</v>
      </c>
      <c r="E1847" s="23">
        <v>44540.0</v>
      </c>
      <c r="F1847" s="20" t="s">
        <v>23</v>
      </c>
      <c r="G1847" s="20" t="s">
        <v>24</v>
      </c>
      <c r="H1847" s="24">
        <v>2.0</v>
      </c>
      <c r="I1847" s="25">
        <v>96.0</v>
      </c>
      <c r="J1847" s="26" t="s">
        <v>34</v>
      </c>
      <c r="K1847" s="27">
        <v>0.0</v>
      </c>
      <c r="L1847" s="28" t="s">
        <v>35</v>
      </c>
      <c r="M1847" s="28">
        <v>150000.0</v>
      </c>
      <c r="N1847" s="29"/>
      <c r="O1847" s="30">
        <v>44480.0</v>
      </c>
      <c r="P1847" s="34" t="s">
        <v>1095</v>
      </c>
      <c r="Q1847" s="19"/>
      <c r="R1847" s="19"/>
      <c r="S1847" s="19"/>
      <c r="T1847" s="19"/>
      <c r="U1847" s="19"/>
      <c r="V1847" s="19"/>
      <c r="W1847" s="19"/>
      <c r="X1847" s="19"/>
      <c r="Y1847" s="19"/>
      <c r="Z1847" s="19"/>
      <c r="AA1847" s="19"/>
      <c r="AB1847" s="19"/>
      <c r="AC1847" s="19"/>
      <c r="AD1847" s="19"/>
      <c r="AE1847" s="19"/>
      <c r="AF1847" s="19"/>
      <c r="AG1847" s="19"/>
      <c r="AH1847" s="19"/>
      <c r="AI1847" s="19"/>
      <c r="AJ1847" s="19"/>
      <c r="AK1847" s="19"/>
      <c r="AL1847" s="19"/>
      <c r="AM1847" s="19"/>
      <c r="AN1847" s="19"/>
      <c r="AO1847" s="19"/>
      <c r="AP1847" s="19"/>
      <c r="AQ1847" s="19"/>
      <c r="AR1847" s="19"/>
      <c r="AS1847" s="19"/>
      <c r="AT1847" s="19"/>
      <c r="AU1847" s="19"/>
      <c r="AV1847" s="19"/>
      <c r="AW1847" s="19"/>
      <c r="AX1847" s="19"/>
      <c r="AY1847" s="19"/>
      <c r="AZ1847" s="19"/>
      <c r="BA1847" s="19"/>
      <c r="BB1847" s="19"/>
      <c r="BC1847" s="19"/>
      <c r="BD1847" s="19"/>
      <c r="BE1847" s="19"/>
      <c r="BF1847" s="19"/>
      <c r="BG1847" s="19"/>
      <c r="BH1847" s="19"/>
      <c r="BI1847" s="19"/>
      <c r="BJ1847" s="19"/>
      <c r="BK1847" s="19"/>
      <c r="BL1847" s="19"/>
      <c r="BM1847" s="19"/>
      <c r="BN1847" s="19"/>
      <c r="BO1847" s="19"/>
      <c r="BP1847" s="19"/>
      <c r="BQ1847" s="19"/>
      <c r="BR1847" s="19"/>
      <c r="BS1847" s="19"/>
      <c r="BT1847" s="19"/>
      <c r="BU1847" s="19"/>
      <c r="BV1847" s="19"/>
      <c r="BW1847" s="19"/>
      <c r="BX1847" s="19"/>
      <c r="BY1847" s="19"/>
      <c r="BZ1847" s="19"/>
    </row>
    <row r="1848" hidden="1">
      <c r="A1848" s="20" t="s">
        <v>6</v>
      </c>
      <c r="B1848" s="20" t="s">
        <v>74</v>
      </c>
      <c r="C1848" s="21">
        <v>1243.0</v>
      </c>
      <c r="D1848" s="22">
        <v>44364.0</v>
      </c>
      <c r="E1848" s="23">
        <v>44540.0</v>
      </c>
      <c r="F1848" s="20" t="s">
        <v>23</v>
      </c>
      <c r="G1848" s="20" t="s">
        <v>24</v>
      </c>
      <c r="H1848" s="24">
        <v>2.0</v>
      </c>
      <c r="I1848" s="25">
        <v>176.0</v>
      </c>
      <c r="J1848" s="26" t="s">
        <v>34</v>
      </c>
      <c r="K1848" s="27">
        <v>0.0</v>
      </c>
      <c r="L1848" s="28" t="s">
        <v>35</v>
      </c>
      <c r="M1848" s="28">
        <v>450000.0</v>
      </c>
      <c r="N1848" s="29"/>
      <c r="O1848" s="30">
        <v>44497.0</v>
      </c>
      <c r="P1848" s="34" t="s">
        <v>1096</v>
      </c>
      <c r="Q1848" s="19"/>
      <c r="R1848" s="19"/>
      <c r="S1848" s="19"/>
      <c r="T1848" s="19"/>
      <c r="U1848" s="19"/>
      <c r="V1848" s="19"/>
      <c r="W1848" s="19"/>
      <c r="X1848" s="19"/>
      <c r="Y1848" s="19"/>
      <c r="Z1848" s="19"/>
      <c r="AA1848" s="19"/>
      <c r="AB1848" s="19"/>
      <c r="AC1848" s="19"/>
      <c r="AD1848" s="19"/>
      <c r="AE1848" s="19"/>
      <c r="AF1848" s="19"/>
      <c r="AG1848" s="19"/>
      <c r="AH1848" s="19"/>
      <c r="AI1848" s="19"/>
      <c r="AJ1848" s="19"/>
      <c r="AK1848" s="19"/>
      <c r="AL1848" s="19"/>
      <c r="AM1848" s="19"/>
      <c r="AN1848" s="19"/>
      <c r="AO1848" s="19"/>
      <c r="AP1848" s="19"/>
      <c r="AQ1848" s="19"/>
      <c r="AR1848" s="19"/>
      <c r="AS1848" s="19"/>
      <c r="AT1848" s="19"/>
      <c r="AU1848" s="19"/>
      <c r="AV1848" s="19"/>
      <c r="AW1848" s="19"/>
      <c r="AX1848" s="19"/>
      <c r="AY1848" s="19"/>
      <c r="AZ1848" s="19"/>
      <c r="BA1848" s="19"/>
      <c r="BB1848" s="19"/>
      <c r="BC1848" s="19"/>
      <c r="BD1848" s="19"/>
      <c r="BE1848" s="19"/>
      <c r="BF1848" s="19"/>
      <c r="BG1848" s="19"/>
      <c r="BH1848" s="19"/>
      <c r="BI1848" s="19"/>
      <c r="BJ1848" s="19"/>
      <c r="BK1848" s="19"/>
      <c r="BL1848" s="19"/>
      <c r="BM1848" s="19"/>
      <c r="BN1848" s="19"/>
      <c r="BO1848" s="19"/>
      <c r="BP1848" s="19"/>
      <c r="BQ1848" s="19"/>
      <c r="BR1848" s="19"/>
      <c r="BS1848" s="19"/>
      <c r="BT1848" s="19"/>
      <c r="BU1848" s="19"/>
      <c r="BV1848" s="19"/>
      <c r="BW1848" s="19"/>
      <c r="BX1848" s="19"/>
      <c r="BY1848" s="19"/>
      <c r="BZ1848" s="19"/>
    </row>
    <row r="1849" hidden="1">
      <c r="A1849" s="20" t="s">
        <v>7</v>
      </c>
      <c r="B1849" s="20" t="s">
        <v>38</v>
      </c>
      <c r="C1849" s="21">
        <v>1106.0</v>
      </c>
      <c r="D1849" s="22">
        <v>44359.0</v>
      </c>
      <c r="E1849" s="23">
        <v>44540.0</v>
      </c>
      <c r="F1849" s="20" t="s">
        <v>23</v>
      </c>
      <c r="G1849" s="20" t="s">
        <v>24</v>
      </c>
      <c r="H1849" s="24">
        <v>2.0</v>
      </c>
      <c r="I1849" s="25">
        <v>181.0</v>
      </c>
      <c r="J1849" s="26" t="s">
        <v>34</v>
      </c>
      <c r="K1849" s="27">
        <v>0.0</v>
      </c>
      <c r="L1849" s="28" t="s">
        <v>35</v>
      </c>
      <c r="M1849" s="28">
        <v>5000000.0</v>
      </c>
      <c r="N1849" s="33"/>
      <c r="O1849" s="33"/>
      <c r="P1849" s="34" t="s">
        <v>1097</v>
      </c>
      <c r="Q1849" s="19"/>
      <c r="R1849" s="19"/>
      <c r="S1849" s="19"/>
      <c r="T1849" s="19"/>
      <c r="U1849" s="19"/>
      <c r="V1849" s="19"/>
      <c r="W1849" s="19"/>
      <c r="X1849" s="19"/>
      <c r="Y1849" s="19"/>
      <c r="Z1849" s="19"/>
      <c r="AA1849" s="19"/>
      <c r="AB1849" s="19"/>
      <c r="AC1849" s="19"/>
      <c r="AD1849" s="19"/>
      <c r="AE1849" s="19"/>
      <c r="AF1849" s="19"/>
      <c r="AG1849" s="19"/>
      <c r="AH1849" s="19"/>
      <c r="AI1849" s="19"/>
      <c r="AJ1849" s="19"/>
      <c r="AK1849" s="19"/>
      <c r="AL1849" s="19"/>
      <c r="AM1849" s="19"/>
      <c r="AN1849" s="19"/>
      <c r="AO1849" s="19"/>
      <c r="AP1849" s="19"/>
      <c r="AQ1849" s="19"/>
      <c r="AR1849" s="19"/>
      <c r="AS1849" s="19"/>
      <c r="AT1849" s="19"/>
      <c r="AU1849" s="19"/>
      <c r="AV1849" s="19"/>
      <c r="AW1849" s="19"/>
      <c r="AX1849" s="19"/>
      <c r="AY1849" s="19"/>
      <c r="AZ1849" s="19"/>
      <c r="BA1849" s="19"/>
      <c r="BB1849" s="19"/>
      <c r="BC1849" s="19"/>
      <c r="BD1849" s="19"/>
      <c r="BE1849" s="19"/>
      <c r="BF1849" s="19"/>
      <c r="BG1849" s="19"/>
      <c r="BH1849" s="19"/>
      <c r="BI1849" s="19"/>
      <c r="BJ1849" s="19"/>
      <c r="BK1849" s="19"/>
      <c r="BL1849" s="19"/>
      <c r="BM1849" s="19"/>
      <c r="BN1849" s="19"/>
      <c r="BO1849" s="19"/>
      <c r="BP1849" s="19"/>
      <c r="BQ1849" s="19"/>
      <c r="BR1849" s="19"/>
      <c r="BS1849" s="19"/>
      <c r="BT1849" s="19"/>
      <c r="BU1849" s="19"/>
      <c r="BV1849" s="19"/>
      <c r="BW1849" s="19"/>
      <c r="BX1849" s="19"/>
      <c r="BY1849" s="19"/>
      <c r="BZ1849" s="19"/>
    </row>
    <row r="1850" hidden="1">
      <c r="A1850" s="20" t="s">
        <v>7</v>
      </c>
      <c r="B1850" s="20" t="s">
        <v>51</v>
      </c>
      <c r="C1850" s="21">
        <v>395.0</v>
      </c>
      <c r="D1850" s="22">
        <v>44303.0</v>
      </c>
      <c r="E1850" s="23">
        <v>44540.0</v>
      </c>
      <c r="F1850" s="20" t="s">
        <v>23</v>
      </c>
      <c r="G1850" s="20" t="s">
        <v>24</v>
      </c>
      <c r="H1850" s="24">
        <v>2.0</v>
      </c>
      <c r="I1850" s="25">
        <v>237.0</v>
      </c>
      <c r="J1850" s="26" t="s">
        <v>34</v>
      </c>
      <c r="K1850" s="27">
        <v>0.0</v>
      </c>
      <c r="L1850" s="28" t="s">
        <v>35</v>
      </c>
      <c r="M1850" s="28">
        <v>0.0</v>
      </c>
      <c r="N1850" s="29"/>
      <c r="O1850" s="30">
        <v>44457.0</v>
      </c>
      <c r="P1850" s="34" t="s">
        <v>1098</v>
      </c>
      <c r="Q1850" s="19"/>
      <c r="R1850" s="19"/>
      <c r="S1850" s="19"/>
      <c r="T1850" s="19"/>
      <c r="U1850" s="19"/>
      <c r="V1850" s="19"/>
      <c r="W1850" s="19"/>
      <c r="X1850" s="19"/>
      <c r="Y1850" s="19"/>
      <c r="Z1850" s="19"/>
      <c r="AA1850" s="19"/>
      <c r="AB1850" s="19"/>
      <c r="AC1850" s="19"/>
      <c r="AD1850" s="19"/>
      <c r="AE1850" s="19"/>
      <c r="AF1850" s="19"/>
      <c r="AG1850" s="19"/>
      <c r="AH1850" s="19"/>
      <c r="AI1850" s="19"/>
      <c r="AJ1850" s="19"/>
      <c r="AK1850" s="19"/>
      <c r="AL1850" s="19"/>
      <c r="AM1850" s="19"/>
      <c r="AN1850" s="19"/>
      <c r="AO1850" s="19"/>
      <c r="AP1850" s="19"/>
      <c r="AQ1850" s="19"/>
      <c r="AR1850" s="19"/>
      <c r="AS1850" s="19"/>
      <c r="AT1850" s="19"/>
      <c r="AU1850" s="19"/>
      <c r="AV1850" s="19"/>
      <c r="AW1850" s="19"/>
      <c r="AX1850" s="19"/>
      <c r="AY1850" s="19"/>
      <c r="AZ1850" s="19"/>
      <c r="BA1850" s="19"/>
      <c r="BB1850" s="19"/>
      <c r="BC1850" s="19"/>
      <c r="BD1850" s="19"/>
      <c r="BE1850" s="19"/>
      <c r="BF1850" s="19"/>
      <c r="BG1850" s="19"/>
      <c r="BH1850" s="19"/>
      <c r="BI1850" s="19"/>
      <c r="BJ1850" s="19"/>
      <c r="BK1850" s="19"/>
      <c r="BL1850" s="19"/>
      <c r="BM1850" s="19"/>
      <c r="BN1850" s="19"/>
      <c r="BO1850" s="19"/>
      <c r="BP1850" s="19"/>
      <c r="BQ1850" s="19"/>
      <c r="BR1850" s="19"/>
      <c r="BS1850" s="19"/>
      <c r="BT1850" s="19"/>
      <c r="BU1850" s="19"/>
      <c r="BV1850" s="19"/>
      <c r="BW1850" s="19"/>
      <c r="BX1850" s="19"/>
      <c r="BY1850" s="19"/>
      <c r="BZ1850" s="19"/>
    </row>
    <row r="1851">
      <c r="A1851" s="20" t="s">
        <v>7</v>
      </c>
      <c r="B1851" s="20" t="s">
        <v>38</v>
      </c>
      <c r="C1851" s="21">
        <v>1175.0</v>
      </c>
      <c r="D1851" s="22">
        <v>43863.0</v>
      </c>
      <c r="E1851" s="23">
        <v>43870.0</v>
      </c>
      <c r="F1851" s="20" t="s">
        <v>65</v>
      </c>
      <c r="G1851" s="20" t="s">
        <v>29</v>
      </c>
      <c r="H1851" s="24">
        <v>1.0</v>
      </c>
      <c r="I1851" s="25">
        <v>7.0</v>
      </c>
      <c r="J1851" s="26" t="s">
        <v>34</v>
      </c>
      <c r="K1851" s="27">
        <v>0.0</v>
      </c>
      <c r="L1851" s="28" t="s">
        <v>35</v>
      </c>
      <c r="M1851" s="28">
        <v>10000.0</v>
      </c>
      <c r="N1851" s="29"/>
      <c r="O1851" s="30">
        <v>43866.0</v>
      </c>
      <c r="P1851" s="26" t="s">
        <v>1099</v>
      </c>
      <c r="Q1851" s="19"/>
      <c r="R1851" s="19"/>
      <c r="S1851" s="19"/>
      <c r="T1851" s="31">
        <f>IF(ROUNDUP(MONTH(E1851)/3,0)-1=0,4,ROUNDUP(MONTH(E1851)/3,0)-1)</f>
        <v>4</v>
      </c>
      <c r="U1851" s="19"/>
      <c r="V1851" s="19"/>
      <c r="W1851" s="19"/>
      <c r="X1851" s="19"/>
      <c r="Y1851" s="19"/>
      <c r="Z1851" s="19"/>
      <c r="AA1851" s="19"/>
      <c r="AB1851" s="19"/>
      <c r="AC1851" s="19"/>
      <c r="AD1851" s="19"/>
      <c r="AE1851" s="19"/>
      <c r="AF1851" s="19"/>
      <c r="AG1851" s="19"/>
      <c r="AH1851" s="19"/>
      <c r="AI1851" s="19"/>
      <c r="AJ1851" s="19"/>
      <c r="AK1851" s="19"/>
      <c r="AL1851" s="19"/>
      <c r="AM1851" s="19"/>
      <c r="AN1851" s="19"/>
      <c r="AO1851" s="19"/>
      <c r="AP1851" s="19"/>
      <c r="AQ1851" s="19"/>
      <c r="AR1851" s="19"/>
      <c r="AS1851" s="19"/>
      <c r="AT1851" s="19"/>
      <c r="AU1851" s="19"/>
      <c r="AV1851" s="19"/>
      <c r="AW1851" s="19"/>
      <c r="AX1851" s="19"/>
      <c r="AY1851" s="19"/>
      <c r="AZ1851" s="19"/>
      <c r="BA1851" s="19"/>
      <c r="BB1851" s="19"/>
      <c r="BC1851" s="19"/>
      <c r="BD1851" s="19"/>
      <c r="BE1851" s="19"/>
      <c r="BF1851" s="19"/>
      <c r="BG1851" s="19"/>
      <c r="BH1851" s="19"/>
      <c r="BI1851" s="19"/>
      <c r="BJ1851" s="19"/>
      <c r="BK1851" s="19"/>
      <c r="BL1851" s="19"/>
      <c r="BM1851" s="19"/>
      <c r="BN1851" s="19"/>
      <c r="BO1851" s="19"/>
      <c r="BP1851" s="19"/>
      <c r="BQ1851" s="19"/>
      <c r="BR1851" s="19"/>
      <c r="BS1851" s="19"/>
      <c r="BT1851" s="19"/>
      <c r="BU1851" s="19"/>
      <c r="BV1851" s="19"/>
      <c r="BW1851" s="19"/>
      <c r="BX1851" s="19"/>
      <c r="BY1851" s="19"/>
      <c r="BZ1851" s="19"/>
    </row>
    <row r="1852" hidden="1">
      <c r="A1852" s="20" t="s">
        <v>7</v>
      </c>
      <c r="B1852" s="20" t="s">
        <v>38</v>
      </c>
      <c r="C1852" s="21">
        <v>717.0</v>
      </c>
      <c r="D1852" s="22">
        <v>44268.0</v>
      </c>
      <c r="E1852" s="23">
        <v>44541.0</v>
      </c>
      <c r="F1852" s="20" t="s">
        <v>23</v>
      </c>
      <c r="G1852" s="20" t="s">
        <v>24</v>
      </c>
      <c r="H1852" s="24">
        <v>2.0</v>
      </c>
      <c r="I1852" s="25">
        <v>273.0</v>
      </c>
      <c r="J1852" s="26" t="s">
        <v>34</v>
      </c>
      <c r="K1852" s="27">
        <v>0.0</v>
      </c>
      <c r="L1852" s="28" t="s">
        <v>35</v>
      </c>
      <c r="M1852" s="28">
        <v>100000.0</v>
      </c>
      <c r="N1852" s="33"/>
      <c r="O1852" s="33"/>
      <c r="P1852" s="34" t="s">
        <v>1100</v>
      </c>
      <c r="Q1852" s="19"/>
      <c r="R1852" s="19"/>
      <c r="S1852" s="19"/>
      <c r="T1852" s="19"/>
      <c r="U1852" s="19"/>
      <c r="V1852" s="19"/>
      <c r="W1852" s="19"/>
      <c r="X1852" s="19"/>
      <c r="Y1852" s="19"/>
      <c r="Z1852" s="19"/>
      <c r="AA1852" s="19"/>
      <c r="AB1852" s="19"/>
      <c r="AC1852" s="19"/>
      <c r="AD1852" s="19"/>
      <c r="AE1852" s="19"/>
      <c r="AF1852" s="19"/>
      <c r="AG1852" s="19"/>
      <c r="AH1852" s="19"/>
      <c r="AI1852" s="19"/>
      <c r="AJ1852" s="19"/>
      <c r="AK1852" s="19"/>
      <c r="AL1852" s="19"/>
      <c r="AM1852" s="19"/>
      <c r="AN1852" s="19"/>
      <c r="AO1852" s="19"/>
      <c r="AP1852" s="19"/>
      <c r="AQ1852" s="19"/>
      <c r="AR1852" s="19"/>
      <c r="AS1852" s="19"/>
      <c r="AT1852" s="19"/>
      <c r="AU1852" s="19"/>
      <c r="AV1852" s="19"/>
      <c r="AW1852" s="19"/>
      <c r="AX1852" s="19"/>
      <c r="AY1852" s="19"/>
      <c r="AZ1852" s="19"/>
      <c r="BA1852" s="19"/>
      <c r="BB1852" s="19"/>
      <c r="BC1852" s="19"/>
      <c r="BD1852" s="19"/>
      <c r="BE1852" s="19"/>
      <c r="BF1852" s="19"/>
      <c r="BG1852" s="19"/>
      <c r="BH1852" s="19"/>
      <c r="BI1852" s="19"/>
      <c r="BJ1852" s="19"/>
      <c r="BK1852" s="19"/>
      <c r="BL1852" s="19"/>
      <c r="BM1852" s="19"/>
      <c r="BN1852" s="19"/>
      <c r="BO1852" s="19"/>
      <c r="BP1852" s="19"/>
      <c r="BQ1852" s="19"/>
      <c r="BR1852" s="19"/>
      <c r="BS1852" s="19"/>
      <c r="BT1852" s="19"/>
      <c r="BU1852" s="19"/>
      <c r="BV1852" s="19"/>
      <c r="BW1852" s="19"/>
      <c r="BX1852" s="19"/>
      <c r="BY1852" s="19"/>
      <c r="BZ1852" s="19"/>
    </row>
    <row r="1853">
      <c r="A1853" s="20" t="s">
        <v>5</v>
      </c>
      <c r="B1853" s="20" t="s">
        <v>33</v>
      </c>
      <c r="C1853" s="21">
        <v>934.0</v>
      </c>
      <c r="D1853" s="22">
        <v>43868.0</v>
      </c>
      <c r="E1853" s="23">
        <v>43868.0</v>
      </c>
      <c r="F1853" s="20" t="s">
        <v>65</v>
      </c>
      <c r="G1853" s="20" t="s">
        <v>29</v>
      </c>
      <c r="H1853" s="24">
        <v>1.0</v>
      </c>
      <c r="I1853" s="25">
        <v>0.0</v>
      </c>
      <c r="J1853" s="26" t="s">
        <v>34</v>
      </c>
      <c r="K1853" s="27">
        <v>0.0</v>
      </c>
      <c r="L1853" s="28" t="s">
        <v>35</v>
      </c>
      <c r="M1853" s="28">
        <v>10000.0</v>
      </c>
      <c r="N1853" s="33"/>
      <c r="O1853" s="33"/>
      <c r="P1853" s="26" t="s">
        <v>1101</v>
      </c>
      <c r="Q1853" s="19"/>
      <c r="R1853" s="19"/>
      <c r="S1853" s="19"/>
      <c r="T1853" s="31">
        <f>IF(ROUNDUP(MONTH(E1853)/3,0)-1=0,4,ROUNDUP(MONTH(E1853)/3,0)-1)</f>
        <v>4</v>
      </c>
      <c r="U1853" s="19"/>
      <c r="V1853" s="19"/>
      <c r="W1853" s="19"/>
      <c r="X1853" s="19"/>
      <c r="Y1853" s="19"/>
      <c r="Z1853" s="19"/>
      <c r="AA1853" s="19"/>
      <c r="AB1853" s="19"/>
      <c r="AC1853" s="19"/>
      <c r="AD1853" s="19"/>
      <c r="AE1853" s="19"/>
      <c r="AF1853" s="19"/>
      <c r="AG1853" s="19"/>
      <c r="AH1853" s="19"/>
      <c r="AI1853" s="19"/>
      <c r="AJ1853" s="19"/>
      <c r="AK1853" s="19"/>
      <c r="AL1853" s="19"/>
      <c r="AM1853" s="19"/>
      <c r="AN1853" s="19"/>
      <c r="AO1853" s="19"/>
      <c r="AP1853" s="19"/>
      <c r="AQ1853" s="19"/>
      <c r="AR1853" s="19"/>
      <c r="AS1853" s="19"/>
      <c r="AT1853" s="19"/>
      <c r="AU1853" s="19"/>
      <c r="AV1853" s="19"/>
      <c r="AW1853" s="19"/>
      <c r="AX1853" s="19"/>
      <c r="AY1853" s="19"/>
      <c r="AZ1853" s="19"/>
      <c r="BA1853" s="19"/>
      <c r="BB1853" s="19"/>
      <c r="BC1853" s="19"/>
      <c r="BD1853" s="19"/>
      <c r="BE1853" s="19"/>
      <c r="BF1853" s="19"/>
      <c r="BG1853" s="19"/>
      <c r="BH1853" s="19"/>
      <c r="BI1853" s="19"/>
      <c r="BJ1853" s="19"/>
      <c r="BK1853" s="19"/>
      <c r="BL1853" s="19"/>
      <c r="BM1853" s="19"/>
      <c r="BN1853" s="19"/>
      <c r="BO1853" s="19"/>
      <c r="BP1853" s="19"/>
      <c r="BQ1853" s="19"/>
      <c r="BR1853" s="19"/>
      <c r="BS1853" s="19"/>
      <c r="BT1853" s="19"/>
      <c r="BU1853" s="19"/>
      <c r="BV1853" s="19"/>
      <c r="BW1853" s="19"/>
      <c r="BX1853" s="19"/>
      <c r="BY1853" s="19"/>
      <c r="BZ1853" s="19"/>
    </row>
    <row r="1854" hidden="1">
      <c r="A1854" s="20" t="s">
        <v>7</v>
      </c>
      <c r="B1854" s="20" t="s">
        <v>38</v>
      </c>
      <c r="C1854" s="21">
        <v>124.0</v>
      </c>
      <c r="D1854" s="22">
        <v>44536.0</v>
      </c>
      <c r="E1854" s="23">
        <v>44543.0</v>
      </c>
      <c r="F1854" s="20" t="s">
        <v>23</v>
      </c>
      <c r="G1854" s="20" t="s">
        <v>24</v>
      </c>
      <c r="H1854" s="24">
        <v>2.0</v>
      </c>
      <c r="I1854" s="25">
        <v>7.0</v>
      </c>
      <c r="J1854" s="26" t="s">
        <v>30</v>
      </c>
      <c r="K1854" s="27">
        <v>1.0</v>
      </c>
      <c r="L1854" s="28" t="s">
        <v>31</v>
      </c>
      <c r="M1854" s="28">
        <v>75000.0</v>
      </c>
      <c r="N1854" s="33"/>
      <c r="O1854" s="33"/>
      <c r="P1854" s="26" t="s">
        <v>1102</v>
      </c>
      <c r="Q1854" s="19"/>
      <c r="R1854" s="19"/>
      <c r="S1854" s="19"/>
      <c r="T1854" s="19"/>
      <c r="U1854" s="19"/>
      <c r="V1854" s="19"/>
      <c r="W1854" s="19"/>
      <c r="X1854" s="19"/>
      <c r="Y1854" s="19"/>
      <c r="Z1854" s="19"/>
      <c r="AA1854" s="19"/>
      <c r="AB1854" s="19"/>
      <c r="AC1854" s="19"/>
      <c r="AD1854" s="19"/>
      <c r="AE1854" s="19"/>
      <c r="AF1854" s="19"/>
      <c r="AG1854" s="19"/>
      <c r="AH1854" s="19"/>
      <c r="AI1854" s="19"/>
      <c r="AJ1854" s="19"/>
      <c r="AK1854" s="19"/>
      <c r="AL1854" s="19"/>
      <c r="AM1854" s="19"/>
      <c r="AN1854" s="19"/>
      <c r="AO1854" s="19"/>
      <c r="AP1854" s="19"/>
      <c r="AQ1854" s="19"/>
      <c r="AR1854" s="19"/>
      <c r="AS1854" s="19"/>
      <c r="AT1854" s="19"/>
      <c r="AU1854" s="19"/>
      <c r="AV1854" s="19"/>
      <c r="AW1854" s="19"/>
      <c r="AX1854" s="19"/>
      <c r="AY1854" s="19"/>
      <c r="AZ1854" s="19"/>
      <c r="BA1854" s="19"/>
      <c r="BB1854" s="19"/>
      <c r="BC1854" s="19"/>
      <c r="BD1854" s="19"/>
      <c r="BE1854" s="19"/>
      <c r="BF1854" s="19"/>
      <c r="BG1854" s="19"/>
      <c r="BH1854" s="19"/>
      <c r="BI1854" s="19"/>
      <c r="BJ1854" s="19"/>
      <c r="BK1854" s="19"/>
      <c r="BL1854" s="19"/>
      <c r="BM1854" s="19"/>
      <c r="BN1854" s="19"/>
      <c r="BO1854" s="19"/>
      <c r="BP1854" s="19"/>
      <c r="BQ1854" s="19"/>
      <c r="BR1854" s="19"/>
      <c r="BS1854" s="19"/>
      <c r="BT1854" s="19"/>
      <c r="BU1854" s="19"/>
      <c r="BV1854" s="19"/>
      <c r="BW1854" s="19"/>
      <c r="BX1854" s="19"/>
      <c r="BY1854" s="19"/>
      <c r="BZ1854" s="19"/>
    </row>
    <row r="1855" hidden="1">
      <c r="A1855" s="20" t="s">
        <v>7</v>
      </c>
      <c r="B1855" s="20" t="s">
        <v>33</v>
      </c>
      <c r="C1855" s="21">
        <v>1278.0</v>
      </c>
      <c r="D1855" s="22">
        <v>44457.0</v>
      </c>
      <c r="E1855" s="23">
        <v>44543.0</v>
      </c>
      <c r="F1855" s="20" t="s">
        <v>23</v>
      </c>
      <c r="G1855" s="20" t="s">
        <v>24</v>
      </c>
      <c r="H1855" s="24">
        <v>2.0</v>
      </c>
      <c r="I1855" s="25">
        <v>86.0</v>
      </c>
      <c r="J1855" s="26" t="s">
        <v>34</v>
      </c>
      <c r="K1855" s="27">
        <v>0.0</v>
      </c>
      <c r="L1855" s="28" t="s">
        <v>35</v>
      </c>
      <c r="M1855" s="28">
        <v>150000.0</v>
      </c>
      <c r="N1855" s="29"/>
      <c r="O1855" s="30">
        <v>44521.0</v>
      </c>
      <c r="P1855" s="34" t="s">
        <v>1103</v>
      </c>
      <c r="Q1855" s="19"/>
      <c r="R1855" s="19"/>
      <c r="S1855" s="19"/>
      <c r="T1855" s="19"/>
      <c r="U1855" s="19"/>
      <c r="V1855" s="19"/>
      <c r="W1855" s="19"/>
      <c r="X1855" s="19"/>
      <c r="Y1855" s="19"/>
      <c r="Z1855" s="19"/>
      <c r="AA1855" s="19"/>
      <c r="AB1855" s="19"/>
      <c r="AC1855" s="19"/>
      <c r="AD1855" s="19"/>
      <c r="AE1855" s="19"/>
      <c r="AF1855" s="19"/>
      <c r="AG1855" s="19"/>
      <c r="AH1855" s="19"/>
      <c r="AI1855" s="19"/>
      <c r="AJ1855" s="19"/>
      <c r="AK1855" s="19"/>
      <c r="AL1855" s="19"/>
      <c r="AM1855" s="19"/>
      <c r="AN1855" s="19"/>
      <c r="AO1855" s="19"/>
      <c r="AP1855" s="19"/>
      <c r="AQ1855" s="19"/>
      <c r="AR1855" s="19"/>
      <c r="AS1855" s="19"/>
      <c r="AT1855" s="19"/>
      <c r="AU1855" s="19"/>
      <c r="AV1855" s="19"/>
      <c r="AW1855" s="19"/>
      <c r="AX1855" s="19"/>
      <c r="AY1855" s="19"/>
      <c r="AZ1855" s="19"/>
      <c r="BA1855" s="19"/>
      <c r="BB1855" s="19"/>
      <c r="BC1855" s="19"/>
      <c r="BD1855" s="19"/>
      <c r="BE1855" s="19"/>
      <c r="BF1855" s="19"/>
      <c r="BG1855" s="19"/>
      <c r="BH1855" s="19"/>
      <c r="BI1855" s="19"/>
      <c r="BJ1855" s="19"/>
      <c r="BK1855" s="19"/>
      <c r="BL1855" s="19"/>
      <c r="BM1855" s="19"/>
      <c r="BN1855" s="19"/>
      <c r="BO1855" s="19"/>
      <c r="BP1855" s="19"/>
      <c r="BQ1855" s="19"/>
      <c r="BR1855" s="19"/>
      <c r="BS1855" s="19"/>
      <c r="BT1855" s="19"/>
      <c r="BU1855" s="19"/>
      <c r="BV1855" s="19"/>
      <c r="BW1855" s="19"/>
      <c r="BX1855" s="19"/>
      <c r="BY1855" s="19"/>
      <c r="BZ1855" s="19"/>
    </row>
    <row r="1856" hidden="1">
      <c r="A1856" s="20" t="s">
        <v>7</v>
      </c>
      <c r="B1856" s="20" t="s">
        <v>33</v>
      </c>
      <c r="C1856" s="21">
        <v>337.0</v>
      </c>
      <c r="D1856" s="22">
        <v>44392.0</v>
      </c>
      <c r="E1856" s="23">
        <v>44543.0</v>
      </c>
      <c r="F1856" s="20" t="s">
        <v>23</v>
      </c>
      <c r="G1856" s="20" t="s">
        <v>24</v>
      </c>
      <c r="H1856" s="24">
        <v>2.0</v>
      </c>
      <c r="I1856" s="25">
        <v>270.0</v>
      </c>
      <c r="J1856" s="26" t="s">
        <v>25</v>
      </c>
      <c r="K1856" s="27">
        <v>0.1</v>
      </c>
      <c r="L1856" s="28" t="s">
        <v>26</v>
      </c>
      <c r="M1856" s="28">
        <v>100000.0</v>
      </c>
      <c r="N1856" s="33"/>
      <c r="O1856" s="33"/>
      <c r="P1856" s="26" t="s">
        <v>1104</v>
      </c>
      <c r="Q1856" s="19"/>
      <c r="R1856" s="19"/>
      <c r="S1856" s="19"/>
      <c r="T1856" s="19"/>
      <c r="U1856" s="19"/>
      <c r="V1856" s="19"/>
      <c r="W1856" s="19"/>
      <c r="X1856" s="19"/>
      <c r="Y1856" s="19"/>
      <c r="Z1856" s="19"/>
      <c r="AA1856" s="19"/>
      <c r="AB1856" s="19"/>
      <c r="AC1856" s="19"/>
      <c r="AD1856" s="19"/>
      <c r="AE1856" s="19"/>
      <c r="AF1856" s="19"/>
      <c r="AG1856" s="19"/>
      <c r="AH1856" s="19"/>
      <c r="AI1856" s="19"/>
      <c r="AJ1856" s="19"/>
      <c r="AK1856" s="19"/>
      <c r="AL1856" s="19"/>
      <c r="AM1856" s="19"/>
      <c r="AN1856" s="19"/>
      <c r="AO1856" s="19"/>
      <c r="AP1856" s="19"/>
      <c r="AQ1856" s="19"/>
      <c r="AR1856" s="19"/>
      <c r="AS1856" s="19"/>
      <c r="AT1856" s="19"/>
      <c r="AU1856" s="19"/>
      <c r="AV1856" s="19"/>
      <c r="AW1856" s="19"/>
      <c r="AX1856" s="19"/>
      <c r="AY1856" s="19"/>
      <c r="AZ1856" s="19"/>
      <c r="BA1856" s="19"/>
      <c r="BB1856" s="19"/>
      <c r="BC1856" s="19"/>
      <c r="BD1856" s="19"/>
      <c r="BE1856" s="19"/>
      <c r="BF1856" s="19"/>
      <c r="BG1856" s="19"/>
      <c r="BH1856" s="19"/>
      <c r="BI1856" s="19"/>
      <c r="BJ1856" s="19"/>
      <c r="BK1856" s="19"/>
      <c r="BL1856" s="19"/>
      <c r="BM1856" s="19"/>
      <c r="BN1856" s="19"/>
      <c r="BO1856" s="19"/>
      <c r="BP1856" s="19"/>
      <c r="BQ1856" s="19"/>
      <c r="BR1856" s="19"/>
      <c r="BS1856" s="19"/>
      <c r="BT1856" s="19"/>
      <c r="BU1856" s="19"/>
      <c r="BV1856" s="19"/>
      <c r="BW1856" s="19"/>
      <c r="BX1856" s="19"/>
      <c r="BY1856" s="19"/>
      <c r="BZ1856" s="19"/>
    </row>
    <row r="1857" hidden="1">
      <c r="A1857" s="20" t="s">
        <v>7</v>
      </c>
      <c r="B1857" s="20" t="s">
        <v>22</v>
      </c>
      <c r="C1857" s="21">
        <v>1703.0</v>
      </c>
      <c r="D1857" s="22">
        <v>44371.0</v>
      </c>
      <c r="E1857" s="23">
        <v>44543.0</v>
      </c>
      <c r="F1857" s="20" t="s">
        <v>23</v>
      </c>
      <c r="G1857" s="20" t="s">
        <v>24</v>
      </c>
      <c r="H1857" s="24">
        <v>2.0</v>
      </c>
      <c r="I1857" s="25">
        <v>172.0</v>
      </c>
      <c r="J1857" s="26" t="s">
        <v>34</v>
      </c>
      <c r="K1857" s="27">
        <v>0.0</v>
      </c>
      <c r="L1857" s="28" t="s">
        <v>35</v>
      </c>
      <c r="M1857" s="28">
        <v>150000.0</v>
      </c>
      <c r="N1857" s="29"/>
      <c r="O1857" s="30">
        <v>44458.0</v>
      </c>
      <c r="P1857" s="34" t="s">
        <v>1105</v>
      </c>
      <c r="Q1857" s="19"/>
      <c r="R1857" s="19"/>
      <c r="S1857" s="19"/>
      <c r="T1857" s="19"/>
      <c r="U1857" s="19"/>
      <c r="V1857" s="19"/>
      <c r="W1857" s="19"/>
      <c r="X1857" s="19"/>
      <c r="Y1857" s="19"/>
      <c r="Z1857" s="19"/>
      <c r="AA1857" s="19"/>
      <c r="AB1857" s="19"/>
      <c r="AC1857" s="19"/>
      <c r="AD1857" s="19"/>
      <c r="AE1857" s="19"/>
      <c r="AF1857" s="19"/>
      <c r="AG1857" s="19"/>
      <c r="AH1857" s="19"/>
      <c r="AI1857" s="19"/>
      <c r="AJ1857" s="19"/>
      <c r="AK1857" s="19"/>
      <c r="AL1857" s="19"/>
      <c r="AM1857" s="19"/>
      <c r="AN1857" s="19"/>
      <c r="AO1857" s="19"/>
      <c r="AP1857" s="19"/>
      <c r="AQ1857" s="19"/>
      <c r="AR1857" s="19"/>
      <c r="AS1857" s="19"/>
      <c r="AT1857" s="19"/>
      <c r="AU1857" s="19"/>
      <c r="AV1857" s="19"/>
      <c r="AW1857" s="19"/>
      <c r="AX1857" s="19"/>
      <c r="AY1857" s="19"/>
      <c r="AZ1857" s="19"/>
      <c r="BA1857" s="19"/>
      <c r="BB1857" s="19"/>
      <c r="BC1857" s="19"/>
      <c r="BD1857" s="19"/>
      <c r="BE1857" s="19"/>
      <c r="BF1857" s="19"/>
      <c r="BG1857" s="19"/>
      <c r="BH1857" s="19"/>
      <c r="BI1857" s="19"/>
      <c r="BJ1857" s="19"/>
      <c r="BK1857" s="19"/>
      <c r="BL1857" s="19"/>
      <c r="BM1857" s="19"/>
      <c r="BN1857" s="19"/>
      <c r="BO1857" s="19"/>
      <c r="BP1857" s="19"/>
      <c r="BQ1857" s="19"/>
      <c r="BR1857" s="19"/>
      <c r="BS1857" s="19"/>
      <c r="BT1857" s="19"/>
      <c r="BU1857" s="19"/>
      <c r="BV1857" s="19"/>
      <c r="BW1857" s="19"/>
      <c r="BX1857" s="19"/>
      <c r="BY1857" s="19"/>
      <c r="BZ1857" s="19"/>
    </row>
    <row r="1858" hidden="1">
      <c r="A1858" s="20" t="s">
        <v>6</v>
      </c>
      <c r="B1858" s="20" t="s">
        <v>22</v>
      </c>
      <c r="C1858" s="21">
        <v>1704.0</v>
      </c>
      <c r="D1858" s="22">
        <v>44371.0</v>
      </c>
      <c r="E1858" s="23">
        <v>44543.0</v>
      </c>
      <c r="F1858" s="20" t="s">
        <v>23</v>
      </c>
      <c r="G1858" s="20" t="s">
        <v>24</v>
      </c>
      <c r="H1858" s="24">
        <v>2.0</v>
      </c>
      <c r="I1858" s="25">
        <v>172.0</v>
      </c>
      <c r="J1858" s="26" t="s">
        <v>34</v>
      </c>
      <c r="K1858" s="27">
        <v>0.0</v>
      </c>
      <c r="L1858" s="28" t="s">
        <v>35</v>
      </c>
      <c r="M1858" s="28">
        <v>150000.0</v>
      </c>
      <c r="N1858" s="29"/>
      <c r="O1858" s="30">
        <v>44458.0</v>
      </c>
      <c r="P1858" s="34" t="s">
        <v>1105</v>
      </c>
      <c r="Q1858" s="19"/>
      <c r="R1858" s="19"/>
      <c r="S1858" s="19"/>
      <c r="T1858" s="19"/>
      <c r="U1858" s="19"/>
      <c r="V1858" s="19"/>
      <c r="W1858" s="19"/>
      <c r="X1858" s="19"/>
      <c r="Y1858" s="19"/>
      <c r="Z1858" s="19"/>
      <c r="AA1858" s="19"/>
      <c r="AB1858" s="19"/>
      <c r="AC1858" s="19"/>
      <c r="AD1858" s="19"/>
      <c r="AE1858" s="19"/>
      <c r="AF1858" s="19"/>
      <c r="AG1858" s="19"/>
      <c r="AH1858" s="19"/>
      <c r="AI1858" s="19"/>
      <c r="AJ1858" s="19"/>
      <c r="AK1858" s="19"/>
      <c r="AL1858" s="19"/>
      <c r="AM1858" s="19"/>
      <c r="AN1858" s="19"/>
      <c r="AO1858" s="19"/>
      <c r="AP1858" s="19"/>
      <c r="AQ1858" s="19"/>
      <c r="AR1858" s="19"/>
      <c r="AS1858" s="19"/>
      <c r="AT1858" s="19"/>
      <c r="AU1858" s="19"/>
      <c r="AV1858" s="19"/>
      <c r="AW1858" s="19"/>
      <c r="AX1858" s="19"/>
      <c r="AY1858" s="19"/>
      <c r="AZ1858" s="19"/>
      <c r="BA1858" s="19"/>
      <c r="BB1858" s="19"/>
      <c r="BC1858" s="19"/>
      <c r="BD1858" s="19"/>
      <c r="BE1858" s="19"/>
      <c r="BF1858" s="19"/>
      <c r="BG1858" s="19"/>
      <c r="BH1858" s="19"/>
      <c r="BI1858" s="19"/>
      <c r="BJ1858" s="19"/>
      <c r="BK1858" s="19"/>
      <c r="BL1858" s="19"/>
      <c r="BM1858" s="19"/>
      <c r="BN1858" s="19"/>
      <c r="BO1858" s="19"/>
      <c r="BP1858" s="19"/>
      <c r="BQ1858" s="19"/>
      <c r="BR1858" s="19"/>
      <c r="BS1858" s="19"/>
      <c r="BT1858" s="19"/>
      <c r="BU1858" s="19"/>
      <c r="BV1858" s="19"/>
      <c r="BW1858" s="19"/>
      <c r="BX1858" s="19"/>
      <c r="BY1858" s="19"/>
      <c r="BZ1858" s="19"/>
    </row>
    <row r="1859" hidden="1">
      <c r="A1859" s="20" t="s">
        <v>7</v>
      </c>
      <c r="B1859" s="20" t="s">
        <v>22</v>
      </c>
      <c r="C1859" s="21">
        <v>1592.0</v>
      </c>
      <c r="D1859" s="22">
        <v>44339.0</v>
      </c>
      <c r="E1859" s="23">
        <v>44543.0</v>
      </c>
      <c r="F1859" s="20" t="s">
        <v>23</v>
      </c>
      <c r="G1859" s="20" t="s">
        <v>24</v>
      </c>
      <c r="H1859" s="24">
        <v>2.0</v>
      </c>
      <c r="I1859" s="25">
        <v>204.0</v>
      </c>
      <c r="J1859" s="26" t="s">
        <v>34</v>
      </c>
      <c r="K1859" s="27">
        <v>0.0</v>
      </c>
      <c r="L1859" s="28" t="s">
        <v>35</v>
      </c>
      <c r="M1859" s="28">
        <v>150000.0</v>
      </c>
      <c r="N1859" s="29"/>
      <c r="O1859" s="30">
        <v>44423.0</v>
      </c>
      <c r="P1859" s="26" t="s">
        <v>1106</v>
      </c>
      <c r="Q1859" s="19"/>
      <c r="R1859" s="19"/>
      <c r="S1859" s="19"/>
      <c r="T1859" s="19"/>
      <c r="U1859" s="19"/>
      <c r="V1859" s="19"/>
      <c r="W1859" s="19"/>
      <c r="X1859" s="19"/>
      <c r="Y1859" s="19"/>
      <c r="Z1859" s="19"/>
      <c r="AA1859" s="19"/>
      <c r="AB1859" s="19"/>
      <c r="AC1859" s="19"/>
      <c r="AD1859" s="19"/>
      <c r="AE1859" s="19"/>
      <c r="AF1859" s="19"/>
      <c r="AG1859" s="19"/>
      <c r="AH1859" s="19"/>
      <c r="AI1859" s="19"/>
      <c r="AJ1859" s="19"/>
      <c r="AK1859" s="19"/>
      <c r="AL1859" s="19"/>
      <c r="AM1859" s="19"/>
      <c r="AN1859" s="19"/>
      <c r="AO1859" s="19"/>
      <c r="AP1859" s="19"/>
      <c r="AQ1859" s="19"/>
      <c r="AR1859" s="19"/>
      <c r="AS1859" s="19"/>
      <c r="AT1859" s="19"/>
      <c r="AU1859" s="19"/>
      <c r="AV1859" s="19"/>
      <c r="AW1859" s="19"/>
      <c r="AX1859" s="19"/>
      <c r="AY1859" s="19"/>
      <c r="AZ1859" s="19"/>
      <c r="BA1859" s="19"/>
      <c r="BB1859" s="19"/>
      <c r="BC1859" s="19"/>
      <c r="BD1859" s="19"/>
      <c r="BE1859" s="19"/>
      <c r="BF1859" s="19"/>
      <c r="BG1859" s="19"/>
      <c r="BH1859" s="19"/>
      <c r="BI1859" s="19"/>
      <c r="BJ1859" s="19"/>
      <c r="BK1859" s="19"/>
      <c r="BL1859" s="19"/>
      <c r="BM1859" s="19"/>
      <c r="BN1859" s="19"/>
      <c r="BO1859" s="19"/>
      <c r="BP1859" s="19"/>
      <c r="BQ1859" s="19"/>
      <c r="BR1859" s="19"/>
      <c r="BS1859" s="19"/>
      <c r="BT1859" s="19"/>
      <c r="BU1859" s="19"/>
      <c r="BV1859" s="19"/>
      <c r="BW1859" s="19"/>
      <c r="BX1859" s="19"/>
      <c r="BY1859" s="19"/>
      <c r="BZ1859" s="19"/>
    </row>
    <row r="1860" hidden="1">
      <c r="A1860" s="20" t="s">
        <v>7</v>
      </c>
      <c r="B1860" s="20" t="s">
        <v>22</v>
      </c>
      <c r="C1860" s="21">
        <v>1850.0</v>
      </c>
      <c r="D1860" s="22">
        <v>44249.0</v>
      </c>
      <c r="E1860" s="23">
        <v>44543.0</v>
      </c>
      <c r="F1860" s="20" t="s">
        <v>23</v>
      </c>
      <c r="G1860" s="20" t="s">
        <v>24</v>
      </c>
      <c r="H1860" s="24">
        <v>2.0</v>
      </c>
      <c r="I1860" s="25">
        <v>294.0</v>
      </c>
      <c r="J1860" s="26" t="s">
        <v>34</v>
      </c>
      <c r="K1860" s="27">
        <v>0.0</v>
      </c>
      <c r="L1860" s="28" t="s">
        <v>35</v>
      </c>
      <c r="M1860" s="28">
        <v>150000.0</v>
      </c>
      <c r="N1860" s="29"/>
      <c r="O1860" s="30">
        <v>44206.0</v>
      </c>
      <c r="P1860" s="34" t="s">
        <v>1107</v>
      </c>
      <c r="Q1860" s="19"/>
      <c r="R1860" s="19"/>
      <c r="S1860" s="19"/>
      <c r="T1860" s="19"/>
      <c r="U1860" s="19"/>
      <c r="V1860" s="19"/>
      <c r="W1860" s="19"/>
      <c r="X1860" s="19"/>
      <c r="Y1860" s="19"/>
      <c r="Z1860" s="19"/>
      <c r="AA1860" s="19"/>
      <c r="AB1860" s="19"/>
      <c r="AC1860" s="19"/>
      <c r="AD1860" s="19"/>
      <c r="AE1860" s="19"/>
      <c r="AF1860" s="19"/>
      <c r="AG1860" s="19"/>
      <c r="AH1860" s="19"/>
      <c r="AI1860" s="19"/>
      <c r="AJ1860" s="19"/>
      <c r="AK1860" s="19"/>
      <c r="AL1860" s="19"/>
      <c r="AM1860" s="19"/>
      <c r="AN1860" s="19"/>
      <c r="AO1860" s="19"/>
      <c r="AP1860" s="19"/>
      <c r="AQ1860" s="19"/>
      <c r="AR1860" s="19"/>
      <c r="AS1860" s="19"/>
      <c r="AT1860" s="19"/>
      <c r="AU1860" s="19"/>
      <c r="AV1860" s="19"/>
      <c r="AW1860" s="19"/>
      <c r="AX1860" s="19"/>
      <c r="AY1860" s="19"/>
      <c r="AZ1860" s="19"/>
      <c r="BA1860" s="19"/>
      <c r="BB1860" s="19"/>
      <c r="BC1860" s="19"/>
      <c r="BD1860" s="19"/>
      <c r="BE1860" s="19"/>
      <c r="BF1860" s="19"/>
      <c r="BG1860" s="19"/>
      <c r="BH1860" s="19"/>
      <c r="BI1860" s="19"/>
      <c r="BJ1860" s="19"/>
      <c r="BK1860" s="19"/>
      <c r="BL1860" s="19"/>
      <c r="BM1860" s="19"/>
      <c r="BN1860" s="19"/>
      <c r="BO1860" s="19"/>
      <c r="BP1860" s="19"/>
      <c r="BQ1860" s="19"/>
      <c r="BR1860" s="19"/>
      <c r="BS1860" s="19"/>
      <c r="BT1860" s="19"/>
      <c r="BU1860" s="19"/>
      <c r="BV1860" s="19"/>
      <c r="BW1860" s="19"/>
      <c r="BX1860" s="19"/>
      <c r="BY1860" s="19"/>
      <c r="BZ1860" s="19"/>
    </row>
    <row r="1861" hidden="1">
      <c r="A1861" s="20" t="s">
        <v>7</v>
      </c>
      <c r="B1861" s="20" t="s">
        <v>22</v>
      </c>
      <c r="C1861" s="21">
        <v>1851.0</v>
      </c>
      <c r="D1861" s="22">
        <v>44249.0</v>
      </c>
      <c r="E1861" s="23">
        <v>44543.0</v>
      </c>
      <c r="F1861" s="20" t="s">
        <v>23</v>
      </c>
      <c r="G1861" s="20" t="s">
        <v>24</v>
      </c>
      <c r="H1861" s="24">
        <v>2.0</v>
      </c>
      <c r="I1861" s="25">
        <v>294.0</v>
      </c>
      <c r="J1861" s="26" t="s">
        <v>34</v>
      </c>
      <c r="K1861" s="27">
        <v>0.0</v>
      </c>
      <c r="L1861" s="28" t="s">
        <v>35</v>
      </c>
      <c r="M1861" s="28">
        <v>150000.0</v>
      </c>
      <c r="N1861" s="29"/>
      <c r="O1861" s="30">
        <v>44206.0</v>
      </c>
      <c r="P1861" s="34" t="s">
        <v>1107</v>
      </c>
      <c r="Q1861" s="19"/>
      <c r="R1861" s="19"/>
      <c r="S1861" s="19"/>
      <c r="T1861" s="19"/>
      <c r="U1861" s="19"/>
      <c r="V1861" s="19"/>
      <c r="W1861" s="19"/>
      <c r="X1861" s="19"/>
      <c r="Y1861" s="19"/>
      <c r="Z1861" s="19"/>
      <c r="AA1861" s="19"/>
      <c r="AB1861" s="19"/>
      <c r="AC1861" s="19"/>
      <c r="AD1861" s="19"/>
      <c r="AE1861" s="19"/>
      <c r="AF1861" s="19"/>
      <c r="AG1861" s="19"/>
      <c r="AH1861" s="19"/>
      <c r="AI1861" s="19"/>
      <c r="AJ1861" s="19"/>
      <c r="AK1861" s="19"/>
      <c r="AL1861" s="19"/>
      <c r="AM1861" s="19"/>
      <c r="AN1861" s="19"/>
      <c r="AO1861" s="19"/>
      <c r="AP1861" s="19"/>
      <c r="AQ1861" s="19"/>
      <c r="AR1861" s="19"/>
      <c r="AS1861" s="19"/>
      <c r="AT1861" s="19"/>
      <c r="AU1861" s="19"/>
      <c r="AV1861" s="19"/>
      <c r="AW1861" s="19"/>
      <c r="AX1861" s="19"/>
      <c r="AY1861" s="19"/>
      <c r="AZ1861" s="19"/>
      <c r="BA1861" s="19"/>
      <c r="BB1861" s="19"/>
      <c r="BC1861" s="19"/>
      <c r="BD1861" s="19"/>
      <c r="BE1861" s="19"/>
      <c r="BF1861" s="19"/>
      <c r="BG1861" s="19"/>
      <c r="BH1861" s="19"/>
      <c r="BI1861" s="19"/>
      <c r="BJ1861" s="19"/>
      <c r="BK1861" s="19"/>
      <c r="BL1861" s="19"/>
      <c r="BM1861" s="19"/>
      <c r="BN1861" s="19"/>
      <c r="BO1861" s="19"/>
      <c r="BP1861" s="19"/>
      <c r="BQ1861" s="19"/>
      <c r="BR1861" s="19"/>
      <c r="BS1861" s="19"/>
      <c r="BT1861" s="19"/>
      <c r="BU1861" s="19"/>
      <c r="BV1861" s="19"/>
      <c r="BW1861" s="19"/>
      <c r="BX1861" s="19"/>
      <c r="BY1861" s="19"/>
      <c r="BZ1861" s="19"/>
    </row>
    <row r="1862">
      <c r="A1862" s="20" t="s">
        <v>7</v>
      </c>
      <c r="B1862" s="20" t="s">
        <v>51</v>
      </c>
      <c r="C1862" s="21">
        <v>407.0</v>
      </c>
      <c r="D1862" s="22">
        <v>43851.0</v>
      </c>
      <c r="E1862" s="23">
        <v>43861.0</v>
      </c>
      <c r="F1862" s="20" t="s">
        <v>28</v>
      </c>
      <c r="G1862" s="20" t="s">
        <v>29</v>
      </c>
      <c r="H1862" s="24">
        <v>1.0</v>
      </c>
      <c r="I1862" s="25">
        <v>10.0</v>
      </c>
      <c r="J1862" s="26" t="s">
        <v>34</v>
      </c>
      <c r="K1862" s="27">
        <v>0.0</v>
      </c>
      <c r="L1862" s="28" t="s">
        <v>35</v>
      </c>
      <c r="M1862" s="28">
        <v>20000.0</v>
      </c>
      <c r="N1862" s="33"/>
      <c r="O1862" s="33"/>
      <c r="P1862" s="34" t="s">
        <v>1108</v>
      </c>
      <c r="Q1862" s="19"/>
      <c r="R1862" s="19"/>
      <c r="S1862" s="19"/>
      <c r="T1862" s="31">
        <f t="shared" ref="T1862:T1866" si="25">IF(ROUNDUP(MONTH(E1862)/3,0)-1=0,4,ROUNDUP(MONTH(E1862)/3,0)-1)</f>
        <v>4</v>
      </c>
      <c r="U1862" s="19"/>
      <c r="V1862" s="19"/>
      <c r="W1862" s="19"/>
      <c r="X1862" s="19"/>
      <c r="Y1862" s="19"/>
      <c r="Z1862" s="19"/>
      <c r="AA1862" s="19"/>
      <c r="AB1862" s="19"/>
      <c r="AC1862" s="19"/>
      <c r="AD1862" s="19"/>
      <c r="AE1862" s="19"/>
      <c r="AF1862" s="19"/>
      <c r="AG1862" s="19"/>
      <c r="AH1862" s="19"/>
      <c r="AI1862" s="19"/>
      <c r="AJ1862" s="19"/>
      <c r="AK1862" s="19"/>
      <c r="AL1862" s="19"/>
      <c r="AM1862" s="19"/>
      <c r="AN1862" s="19"/>
      <c r="AO1862" s="19"/>
      <c r="AP1862" s="19"/>
      <c r="AQ1862" s="19"/>
      <c r="AR1862" s="19"/>
      <c r="AS1862" s="19"/>
      <c r="AT1862" s="19"/>
      <c r="AU1862" s="19"/>
      <c r="AV1862" s="19"/>
      <c r="AW1862" s="19"/>
      <c r="AX1862" s="19"/>
      <c r="AY1862" s="19"/>
      <c r="AZ1862" s="19"/>
      <c r="BA1862" s="19"/>
      <c r="BB1862" s="19"/>
      <c r="BC1862" s="19"/>
      <c r="BD1862" s="19"/>
      <c r="BE1862" s="19"/>
      <c r="BF1862" s="19"/>
      <c r="BG1862" s="19"/>
      <c r="BH1862" s="19"/>
      <c r="BI1862" s="19"/>
      <c r="BJ1862" s="19"/>
      <c r="BK1862" s="19"/>
      <c r="BL1862" s="19"/>
      <c r="BM1862" s="19"/>
      <c r="BN1862" s="19"/>
      <c r="BO1862" s="19"/>
      <c r="BP1862" s="19"/>
      <c r="BQ1862" s="19"/>
      <c r="BR1862" s="19"/>
      <c r="BS1862" s="19"/>
      <c r="BT1862" s="19"/>
      <c r="BU1862" s="19"/>
      <c r="BV1862" s="19"/>
      <c r="BW1862" s="19"/>
      <c r="BX1862" s="19"/>
      <c r="BY1862" s="19"/>
      <c r="BZ1862" s="19"/>
    </row>
    <row r="1863">
      <c r="A1863" s="20" t="s">
        <v>5</v>
      </c>
      <c r="B1863" s="20" t="s">
        <v>33</v>
      </c>
      <c r="C1863" s="21">
        <v>302.0</v>
      </c>
      <c r="D1863" s="22">
        <v>43841.0</v>
      </c>
      <c r="E1863" s="23">
        <v>43861.0</v>
      </c>
      <c r="F1863" s="20" t="s">
        <v>28</v>
      </c>
      <c r="G1863" s="20" t="s">
        <v>29</v>
      </c>
      <c r="H1863" s="24">
        <v>1.0</v>
      </c>
      <c r="I1863" s="25">
        <v>20.0</v>
      </c>
      <c r="J1863" s="26" t="s">
        <v>30</v>
      </c>
      <c r="K1863" s="27">
        <v>1.0</v>
      </c>
      <c r="L1863" s="28" t="s">
        <v>31</v>
      </c>
      <c r="M1863" s="28">
        <v>12500.0</v>
      </c>
      <c r="N1863" s="29"/>
      <c r="O1863" s="30">
        <v>43860.0</v>
      </c>
      <c r="P1863" s="26" t="s">
        <v>169</v>
      </c>
      <c r="Q1863" s="19"/>
      <c r="R1863" s="19"/>
      <c r="S1863" s="19"/>
      <c r="T1863" s="31">
        <f t="shared" si="25"/>
        <v>4</v>
      </c>
      <c r="U1863" s="19"/>
      <c r="V1863" s="19"/>
      <c r="W1863" s="19"/>
      <c r="X1863" s="19"/>
      <c r="Y1863" s="19"/>
      <c r="Z1863" s="19"/>
      <c r="AA1863" s="19"/>
      <c r="AB1863" s="19"/>
      <c r="AC1863" s="19"/>
      <c r="AD1863" s="19"/>
      <c r="AE1863" s="19"/>
      <c r="AF1863" s="19"/>
      <c r="AG1863" s="19"/>
      <c r="AH1863" s="19"/>
      <c r="AI1863" s="19"/>
      <c r="AJ1863" s="19"/>
      <c r="AK1863" s="19"/>
      <c r="AL1863" s="19"/>
      <c r="AM1863" s="19"/>
      <c r="AN1863" s="19"/>
      <c r="AO1863" s="19"/>
      <c r="AP1863" s="19"/>
      <c r="AQ1863" s="19"/>
      <c r="AR1863" s="19"/>
      <c r="AS1863" s="19"/>
      <c r="AT1863" s="19"/>
      <c r="AU1863" s="19"/>
      <c r="AV1863" s="19"/>
      <c r="AW1863" s="19"/>
      <c r="AX1863" s="19"/>
      <c r="AY1863" s="19"/>
      <c r="AZ1863" s="19"/>
      <c r="BA1863" s="19"/>
      <c r="BB1863" s="19"/>
      <c r="BC1863" s="19"/>
      <c r="BD1863" s="19"/>
      <c r="BE1863" s="19"/>
      <c r="BF1863" s="19"/>
      <c r="BG1863" s="19"/>
      <c r="BH1863" s="19"/>
      <c r="BI1863" s="19"/>
      <c r="BJ1863" s="19"/>
      <c r="BK1863" s="19"/>
      <c r="BL1863" s="19"/>
      <c r="BM1863" s="19"/>
      <c r="BN1863" s="19"/>
      <c r="BO1863" s="19"/>
      <c r="BP1863" s="19"/>
      <c r="BQ1863" s="19"/>
      <c r="BR1863" s="19"/>
      <c r="BS1863" s="19"/>
      <c r="BT1863" s="19"/>
      <c r="BU1863" s="19"/>
      <c r="BV1863" s="19"/>
      <c r="BW1863" s="19"/>
      <c r="BX1863" s="19"/>
      <c r="BY1863" s="19"/>
      <c r="BZ1863" s="19"/>
    </row>
    <row r="1864">
      <c r="A1864" s="20" t="s">
        <v>5</v>
      </c>
      <c r="B1864" s="20" t="s">
        <v>22</v>
      </c>
      <c r="C1864" s="21">
        <v>596.0</v>
      </c>
      <c r="D1864" s="22">
        <v>43840.0</v>
      </c>
      <c r="E1864" s="23">
        <v>43860.0</v>
      </c>
      <c r="F1864" s="20" t="s">
        <v>28</v>
      </c>
      <c r="G1864" s="20" t="s">
        <v>29</v>
      </c>
      <c r="H1864" s="24">
        <v>1.0</v>
      </c>
      <c r="I1864" s="25">
        <v>20.0</v>
      </c>
      <c r="J1864" s="26" t="s">
        <v>30</v>
      </c>
      <c r="K1864" s="27">
        <v>1.0</v>
      </c>
      <c r="L1864" s="28" t="s">
        <v>31</v>
      </c>
      <c r="M1864" s="28">
        <v>12500.0</v>
      </c>
      <c r="N1864" s="33"/>
      <c r="O1864" s="33"/>
      <c r="P1864" s="34" t="s">
        <v>1109</v>
      </c>
      <c r="Q1864" s="19"/>
      <c r="R1864" s="19"/>
      <c r="S1864" s="19"/>
      <c r="T1864" s="31">
        <f t="shared" si="25"/>
        <v>4</v>
      </c>
      <c r="U1864" s="19"/>
      <c r="V1864" s="19"/>
      <c r="W1864" s="19"/>
      <c r="X1864" s="19"/>
      <c r="Y1864" s="19"/>
      <c r="Z1864" s="19"/>
      <c r="AA1864" s="19"/>
      <c r="AB1864" s="19"/>
      <c r="AC1864" s="19"/>
      <c r="AD1864" s="19"/>
      <c r="AE1864" s="19"/>
      <c r="AF1864" s="19"/>
      <c r="AG1864" s="19"/>
      <c r="AH1864" s="19"/>
      <c r="AI1864" s="19"/>
      <c r="AJ1864" s="19"/>
      <c r="AK1864" s="19"/>
      <c r="AL1864" s="19"/>
      <c r="AM1864" s="19"/>
      <c r="AN1864" s="19"/>
      <c r="AO1864" s="19"/>
      <c r="AP1864" s="19"/>
      <c r="AQ1864" s="19"/>
      <c r="AR1864" s="19"/>
      <c r="AS1864" s="19"/>
      <c r="AT1864" s="19"/>
      <c r="AU1864" s="19"/>
      <c r="AV1864" s="19"/>
      <c r="AW1864" s="19"/>
      <c r="AX1864" s="19"/>
      <c r="AY1864" s="19"/>
      <c r="AZ1864" s="19"/>
      <c r="BA1864" s="19"/>
      <c r="BB1864" s="19"/>
      <c r="BC1864" s="19"/>
      <c r="BD1864" s="19"/>
      <c r="BE1864" s="19"/>
      <c r="BF1864" s="19"/>
      <c r="BG1864" s="19"/>
      <c r="BH1864" s="19"/>
      <c r="BI1864" s="19"/>
      <c r="BJ1864" s="19"/>
      <c r="BK1864" s="19"/>
      <c r="BL1864" s="19"/>
      <c r="BM1864" s="19"/>
      <c r="BN1864" s="19"/>
      <c r="BO1864" s="19"/>
      <c r="BP1864" s="19"/>
      <c r="BQ1864" s="19"/>
      <c r="BR1864" s="19"/>
      <c r="BS1864" s="19"/>
      <c r="BT1864" s="19"/>
      <c r="BU1864" s="19"/>
      <c r="BV1864" s="19"/>
      <c r="BW1864" s="19"/>
      <c r="BX1864" s="19"/>
      <c r="BY1864" s="19"/>
      <c r="BZ1864" s="19"/>
    </row>
    <row r="1865">
      <c r="A1865" s="20" t="s">
        <v>5</v>
      </c>
      <c r="B1865" s="20" t="s">
        <v>33</v>
      </c>
      <c r="C1865" s="21">
        <v>911.0</v>
      </c>
      <c r="D1865" s="22">
        <v>43854.0</v>
      </c>
      <c r="E1865" s="23">
        <v>43859.0</v>
      </c>
      <c r="F1865" s="20" t="s">
        <v>28</v>
      </c>
      <c r="G1865" s="20" t="s">
        <v>29</v>
      </c>
      <c r="H1865" s="24">
        <v>1.0</v>
      </c>
      <c r="I1865" s="25">
        <v>5.0</v>
      </c>
      <c r="J1865" s="26" t="s">
        <v>30</v>
      </c>
      <c r="K1865" s="27">
        <v>1.0</v>
      </c>
      <c r="L1865" s="28" t="s">
        <v>31</v>
      </c>
      <c r="M1865" s="28">
        <v>45000.0</v>
      </c>
      <c r="N1865" s="33"/>
      <c r="O1865" s="33"/>
      <c r="P1865" s="26" t="s">
        <v>1110</v>
      </c>
      <c r="Q1865" s="19"/>
      <c r="R1865" s="19"/>
      <c r="S1865" s="19"/>
      <c r="T1865" s="31">
        <f t="shared" si="25"/>
        <v>4</v>
      </c>
      <c r="U1865" s="19"/>
      <c r="V1865" s="19"/>
      <c r="W1865" s="19"/>
      <c r="X1865" s="19"/>
      <c r="Y1865" s="19"/>
      <c r="Z1865" s="19"/>
      <c r="AA1865" s="19"/>
      <c r="AB1865" s="19"/>
      <c r="AC1865" s="19"/>
      <c r="AD1865" s="19"/>
      <c r="AE1865" s="19"/>
      <c r="AF1865" s="19"/>
      <c r="AG1865" s="19"/>
      <c r="AH1865" s="19"/>
      <c r="AI1865" s="19"/>
      <c r="AJ1865" s="19"/>
      <c r="AK1865" s="19"/>
      <c r="AL1865" s="19"/>
      <c r="AM1865" s="19"/>
      <c r="AN1865" s="19"/>
      <c r="AO1865" s="19"/>
      <c r="AP1865" s="19"/>
      <c r="AQ1865" s="19"/>
      <c r="AR1865" s="19"/>
      <c r="AS1865" s="19"/>
      <c r="AT1865" s="19"/>
      <c r="AU1865" s="19"/>
      <c r="AV1865" s="19"/>
      <c r="AW1865" s="19"/>
      <c r="AX1865" s="19"/>
      <c r="AY1865" s="19"/>
      <c r="AZ1865" s="19"/>
      <c r="BA1865" s="19"/>
      <c r="BB1865" s="19"/>
      <c r="BC1865" s="19"/>
      <c r="BD1865" s="19"/>
      <c r="BE1865" s="19"/>
      <c r="BF1865" s="19"/>
      <c r="BG1865" s="19"/>
      <c r="BH1865" s="19"/>
      <c r="BI1865" s="19"/>
      <c r="BJ1865" s="19"/>
      <c r="BK1865" s="19"/>
      <c r="BL1865" s="19"/>
      <c r="BM1865" s="19"/>
      <c r="BN1865" s="19"/>
      <c r="BO1865" s="19"/>
      <c r="BP1865" s="19"/>
      <c r="BQ1865" s="19"/>
      <c r="BR1865" s="19"/>
      <c r="BS1865" s="19"/>
      <c r="BT1865" s="19"/>
      <c r="BU1865" s="19"/>
      <c r="BV1865" s="19"/>
      <c r="BW1865" s="19"/>
      <c r="BX1865" s="19"/>
      <c r="BY1865" s="19"/>
      <c r="BZ1865" s="19"/>
    </row>
    <row r="1866">
      <c r="A1866" s="20" t="s">
        <v>5</v>
      </c>
      <c r="B1866" s="20" t="s">
        <v>22</v>
      </c>
      <c r="C1866" s="21">
        <v>1600.0</v>
      </c>
      <c r="D1866" s="22">
        <v>43841.0</v>
      </c>
      <c r="E1866" s="23">
        <v>43859.0</v>
      </c>
      <c r="F1866" s="20" t="s">
        <v>28</v>
      </c>
      <c r="G1866" s="20" t="s">
        <v>29</v>
      </c>
      <c r="H1866" s="24">
        <v>1.0</v>
      </c>
      <c r="I1866" s="25">
        <v>18.0</v>
      </c>
      <c r="J1866" s="26" t="s">
        <v>30</v>
      </c>
      <c r="K1866" s="27">
        <v>1.0</v>
      </c>
      <c r="L1866" s="28" t="s">
        <v>31</v>
      </c>
      <c r="M1866" s="28">
        <v>30000.0</v>
      </c>
      <c r="N1866" s="29"/>
      <c r="O1866" s="30">
        <v>43863.0</v>
      </c>
      <c r="P1866" s="26" t="s">
        <v>48</v>
      </c>
      <c r="Q1866" s="19"/>
      <c r="R1866" s="19"/>
      <c r="S1866" s="19"/>
      <c r="T1866" s="31">
        <f t="shared" si="25"/>
        <v>4</v>
      </c>
      <c r="U1866" s="19"/>
      <c r="V1866" s="19"/>
      <c r="W1866" s="19"/>
      <c r="X1866" s="19"/>
      <c r="Y1866" s="19"/>
      <c r="Z1866" s="19"/>
      <c r="AA1866" s="19"/>
      <c r="AB1866" s="19"/>
      <c r="AC1866" s="19"/>
      <c r="AD1866" s="19"/>
      <c r="AE1866" s="19"/>
      <c r="AF1866" s="19"/>
      <c r="AG1866" s="19"/>
      <c r="AH1866" s="19"/>
      <c r="AI1866" s="19"/>
      <c r="AJ1866" s="19"/>
      <c r="AK1866" s="19"/>
      <c r="AL1866" s="19"/>
      <c r="AM1866" s="19"/>
      <c r="AN1866" s="19"/>
      <c r="AO1866" s="19"/>
      <c r="AP1866" s="19"/>
      <c r="AQ1866" s="19"/>
      <c r="AR1866" s="19"/>
      <c r="AS1866" s="19"/>
      <c r="AT1866" s="19"/>
      <c r="AU1866" s="19"/>
      <c r="AV1866" s="19"/>
      <c r="AW1866" s="19"/>
      <c r="AX1866" s="19"/>
      <c r="AY1866" s="19"/>
      <c r="AZ1866" s="19"/>
      <c r="BA1866" s="19"/>
      <c r="BB1866" s="19"/>
      <c r="BC1866" s="19"/>
      <c r="BD1866" s="19"/>
      <c r="BE1866" s="19"/>
      <c r="BF1866" s="19"/>
      <c r="BG1866" s="19"/>
      <c r="BH1866" s="19"/>
      <c r="BI1866" s="19"/>
      <c r="BJ1866" s="19"/>
      <c r="BK1866" s="19"/>
      <c r="BL1866" s="19"/>
      <c r="BM1866" s="19"/>
      <c r="BN1866" s="19"/>
      <c r="BO1866" s="19"/>
      <c r="BP1866" s="19"/>
      <c r="BQ1866" s="19"/>
      <c r="BR1866" s="19"/>
      <c r="BS1866" s="19"/>
      <c r="BT1866" s="19"/>
      <c r="BU1866" s="19"/>
      <c r="BV1866" s="19"/>
      <c r="BW1866" s="19"/>
      <c r="BX1866" s="19"/>
      <c r="BY1866" s="19"/>
      <c r="BZ1866" s="19"/>
    </row>
    <row r="1867" hidden="1">
      <c r="A1867" s="20" t="s">
        <v>5</v>
      </c>
      <c r="B1867" s="20" t="s">
        <v>33</v>
      </c>
      <c r="C1867" s="21">
        <v>974.0</v>
      </c>
      <c r="D1867" s="22">
        <v>44535.0</v>
      </c>
      <c r="E1867" s="23">
        <v>44546.0</v>
      </c>
      <c r="F1867" s="20" t="s">
        <v>23</v>
      </c>
      <c r="G1867" s="20" t="s">
        <v>24</v>
      </c>
      <c r="H1867" s="24">
        <v>2.0</v>
      </c>
      <c r="I1867" s="25">
        <v>11.0</v>
      </c>
      <c r="J1867" s="26" t="s">
        <v>30</v>
      </c>
      <c r="K1867" s="27">
        <v>1.0</v>
      </c>
      <c r="L1867" s="28" t="s">
        <v>31</v>
      </c>
      <c r="M1867" s="28">
        <v>36000.0</v>
      </c>
      <c r="N1867" s="33"/>
      <c r="O1867" s="33"/>
      <c r="P1867" s="26" t="s">
        <v>1111</v>
      </c>
      <c r="Q1867" s="19"/>
      <c r="R1867" s="19"/>
      <c r="S1867" s="19"/>
      <c r="T1867" s="19"/>
      <c r="U1867" s="19"/>
      <c r="V1867" s="19"/>
      <c r="W1867" s="19"/>
      <c r="X1867" s="19"/>
      <c r="Y1867" s="19"/>
      <c r="Z1867" s="19"/>
      <c r="AA1867" s="19"/>
      <c r="AB1867" s="19"/>
      <c r="AC1867" s="19"/>
      <c r="AD1867" s="19"/>
      <c r="AE1867" s="19"/>
      <c r="AF1867" s="19"/>
      <c r="AG1867" s="19"/>
      <c r="AH1867" s="19"/>
      <c r="AI1867" s="19"/>
      <c r="AJ1867" s="19"/>
      <c r="AK1867" s="19"/>
      <c r="AL1867" s="19"/>
      <c r="AM1867" s="19"/>
      <c r="AN1867" s="19"/>
      <c r="AO1867" s="19"/>
      <c r="AP1867" s="19"/>
      <c r="AQ1867" s="19"/>
      <c r="AR1867" s="19"/>
      <c r="AS1867" s="19"/>
      <c r="AT1867" s="19"/>
      <c r="AU1867" s="19"/>
      <c r="AV1867" s="19"/>
      <c r="AW1867" s="19"/>
      <c r="AX1867" s="19"/>
      <c r="AY1867" s="19"/>
      <c r="AZ1867" s="19"/>
      <c r="BA1867" s="19"/>
      <c r="BB1867" s="19"/>
      <c r="BC1867" s="19"/>
      <c r="BD1867" s="19"/>
      <c r="BE1867" s="19"/>
      <c r="BF1867" s="19"/>
      <c r="BG1867" s="19"/>
      <c r="BH1867" s="19"/>
      <c r="BI1867" s="19"/>
      <c r="BJ1867" s="19"/>
      <c r="BK1867" s="19"/>
      <c r="BL1867" s="19"/>
      <c r="BM1867" s="19"/>
      <c r="BN1867" s="19"/>
      <c r="BO1867" s="19"/>
      <c r="BP1867" s="19"/>
      <c r="BQ1867" s="19"/>
      <c r="BR1867" s="19"/>
      <c r="BS1867" s="19"/>
      <c r="BT1867" s="19"/>
      <c r="BU1867" s="19"/>
      <c r="BV1867" s="19"/>
      <c r="BW1867" s="19"/>
      <c r="BX1867" s="19"/>
      <c r="BY1867" s="19"/>
      <c r="BZ1867" s="19"/>
    </row>
    <row r="1868" hidden="1">
      <c r="A1868" s="20" t="s">
        <v>7</v>
      </c>
      <c r="B1868" s="20" t="s">
        <v>22</v>
      </c>
      <c r="C1868" s="21">
        <v>1884.0</v>
      </c>
      <c r="D1868" s="22">
        <v>44464.0</v>
      </c>
      <c r="E1868" s="23">
        <v>44546.0</v>
      </c>
      <c r="F1868" s="20" t="s">
        <v>23</v>
      </c>
      <c r="G1868" s="20" t="s">
        <v>24</v>
      </c>
      <c r="H1868" s="24">
        <v>2.0</v>
      </c>
      <c r="I1868" s="25">
        <v>82.0</v>
      </c>
      <c r="J1868" s="26" t="s">
        <v>34</v>
      </c>
      <c r="K1868" s="27">
        <v>0.0</v>
      </c>
      <c r="L1868" s="28" t="s">
        <v>35</v>
      </c>
      <c r="M1868" s="28">
        <v>31250.0</v>
      </c>
      <c r="N1868" s="29"/>
      <c r="O1868" s="30">
        <v>44471.0</v>
      </c>
      <c r="P1868" s="26" t="s">
        <v>1112</v>
      </c>
      <c r="Q1868" s="19"/>
      <c r="R1868" s="19"/>
      <c r="S1868" s="19"/>
      <c r="T1868" s="19"/>
      <c r="U1868" s="19"/>
      <c r="V1868" s="19"/>
      <c r="W1868" s="19"/>
      <c r="X1868" s="19"/>
      <c r="Y1868" s="19"/>
      <c r="Z1868" s="19"/>
      <c r="AA1868" s="19"/>
      <c r="AB1868" s="19"/>
      <c r="AC1868" s="19"/>
      <c r="AD1868" s="19"/>
      <c r="AE1868" s="19"/>
      <c r="AF1868" s="19"/>
      <c r="AG1868" s="19"/>
      <c r="AH1868" s="19"/>
      <c r="AI1868" s="19"/>
      <c r="AJ1868" s="19"/>
      <c r="AK1868" s="19"/>
      <c r="AL1868" s="19"/>
      <c r="AM1868" s="19"/>
      <c r="AN1868" s="19"/>
      <c r="AO1868" s="19"/>
      <c r="AP1868" s="19"/>
      <c r="AQ1868" s="19"/>
      <c r="AR1868" s="19"/>
      <c r="AS1868" s="19"/>
      <c r="AT1868" s="19"/>
      <c r="AU1868" s="19"/>
      <c r="AV1868" s="19"/>
      <c r="AW1868" s="19"/>
      <c r="AX1868" s="19"/>
      <c r="AY1868" s="19"/>
      <c r="AZ1868" s="19"/>
      <c r="BA1868" s="19"/>
      <c r="BB1868" s="19"/>
      <c r="BC1868" s="19"/>
      <c r="BD1868" s="19"/>
      <c r="BE1868" s="19"/>
      <c r="BF1868" s="19"/>
      <c r="BG1868" s="19"/>
      <c r="BH1868" s="19"/>
      <c r="BI1868" s="19"/>
      <c r="BJ1868" s="19"/>
      <c r="BK1868" s="19"/>
      <c r="BL1868" s="19"/>
      <c r="BM1868" s="19"/>
      <c r="BN1868" s="19"/>
      <c r="BO1868" s="19"/>
      <c r="BP1868" s="19"/>
      <c r="BQ1868" s="19"/>
      <c r="BR1868" s="19"/>
      <c r="BS1868" s="19"/>
      <c r="BT1868" s="19"/>
      <c r="BU1868" s="19"/>
      <c r="BV1868" s="19"/>
      <c r="BW1868" s="19"/>
      <c r="BX1868" s="19"/>
      <c r="BY1868" s="19"/>
      <c r="BZ1868" s="19"/>
    </row>
    <row r="1869" hidden="1">
      <c r="A1869" s="20" t="s">
        <v>7</v>
      </c>
      <c r="B1869" s="20" t="s">
        <v>22</v>
      </c>
      <c r="C1869" s="21">
        <v>1885.0</v>
      </c>
      <c r="D1869" s="22">
        <v>44464.0</v>
      </c>
      <c r="E1869" s="23">
        <v>44546.0</v>
      </c>
      <c r="F1869" s="20" t="s">
        <v>23</v>
      </c>
      <c r="G1869" s="20" t="s">
        <v>24</v>
      </c>
      <c r="H1869" s="24">
        <v>2.0</v>
      </c>
      <c r="I1869" s="25">
        <v>82.0</v>
      </c>
      <c r="J1869" s="26" t="s">
        <v>34</v>
      </c>
      <c r="K1869" s="27">
        <v>0.0</v>
      </c>
      <c r="L1869" s="28" t="s">
        <v>35</v>
      </c>
      <c r="M1869" s="28">
        <v>31250.0</v>
      </c>
      <c r="N1869" s="29"/>
      <c r="O1869" s="30">
        <v>44471.0</v>
      </c>
      <c r="P1869" s="36" t="s">
        <v>1112</v>
      </c>
      <c r="Q1869" s="19"/>
      <c r="R1869" s="19"/>
      <c r="S1869" s="19"/>
      <c r="T1869" s="19"/>
      <c r="U1869" s="19"/>
      <c r="V1869" s="19"/>
      <c r="W1869" s="19"/>
      <c r="X1869" s="19"/>
      <c r="Y1869" s="19"/>
      <c r="Z1869" s="19"/>
      <c r="AA1869" s="19"/>
      <c r="AB1869" s="19"/>
      <c r="AC1869" s="19"/>
      <c r="AD1869" s="19"/>
      <c r="AE1869" s="19"/>
      <c r="AF1869" s="19"/>
      <c r="AG1869" s="19"/>
      <c r="AH1869" s="19"/>
      <c r="AI1869" s="19"/>
      <c r="AJ1869" s="19"/>
      <c r="AK1869" s="19"/>
      <c r="AL1869" s="19"/>
      <c r="AM1869" s="19"/>
      <c r="AN1869" s="19"/>
      <c r="AO1869" s="19"/>
      <c r="AP1869" s="19"/>
      <c r="AQ1869" s="19"/>
      <c r="AR1869" s="19"/>
      <c r="AS1869" s="19"/>
      <c r="AT1869" s="19"/>
      <c r="AU1869" s="19"/>
      <c r="AV1869" s="19"/>
      <c r="AW1869" s="19"/>
      <c r="AX1869" s="19"/>
      <c r="AY1869" s="19"/>
      <c r="AZ1869" s="19"/>
      <c r="BA1869" s="19"/>
      <c r="BB1869" s="19"/>
      <c r="BC1869" s="19"/>
      <c r="BD1869" s="19"/>
      <c r="BE1869" s="19"/>
      <c r="BF1869" s="19"/>
      <c r="BG1869" s="19"/>
      <c r="BH1869" s="19"/>
      <c r="BI1869" s="19"/>
      <c r="BJ1869" s="19"/>
      <c r="BK1869" s="19"/>
      <c r="BL1869" s="19"/>
      <c r="BM1869" s="19"/>
      <c r="BN1869" s="19"/>
      <c r="BO1869" s="19"/>
      <c r="BP1869" s="19"/>
      <c r="BQ1869" s="19"/>
      <c r="BR1869" s="19"/>
      <c r="BS1869" s="19"/>
      <c r="BT1869" s="19"/>
      <c r="BU1869" s="19"/>
      <c r="BV1869" s="19"/>
      <c r="BW1869" s="19"/>
      <c r="BX1869" s="19"/>
      <c r="BY1869" s="19"/>
      <c r="BZ1869" s="19"/>
    </row>
    <row r="1870" hidden="1">
      <c r="A1870" s="20" t="s">
        <v>7</v>
      </c>
      <c r="B1870" s="20" t="s">
        <v>22</v>
      </c>
      <c r="C1870" s="21">
        <v>1886.0</v>
      </c>
      <c r="D1870" s="22">
        <v>44464.0</v>
      </c>
      <c r="E1870" s="23">
        <v>44546.0</v>
      </c>
      <c r="F1870" s="20" t="s">
        <v>23</v>
      </c>
      <c r="G1870" s="20" t="s">
        <v>24</v>
      </c>
      <c r="H1870" s="24">
        <v>2.0</v>
      </c>
      <c r="I1870" s="25">
        <v>82.0</v>
      </c>
      <c r="J1870" s="26" t="s">
        <v>34</v>
      </c>
      <c r="K1870" s="27">
        <v>0.0</v>
      </c>
      <c r="L1870" s="28" t="s">
        <v>35</v>
      </c>
      <c r="M1870" s="28">
        <v>31250.0</v>
      </c>
      <c r="N1870" s="29"/>
      <c r="O1870" s="30">
        <v>44471.0</v>
      </c>
      <c r="P1870" s="36" t="s">
        <v>1112</v>
      </c>
      <c r="Q1870" s="19"/>
      <c r="R1870" s="19"/>
      <c r="S1870" s="19"/>
      <c r="T1870" s="19"/>
      <c r="U1870" s="19"/>
      <c r="V1870" s="19"/>
      <c r="W1870" s="19"/>
      <c r="X1870" s="19"/>
      <c r="Y1870" s="19"/>
      <c r="Z1870" s="19"/>
      <c r="AA1870" s="19"/>
      <c r="AB1870" s="19"/>
      <c r="AC1870" s="19"/>
      <c r="AD1870" s="19"/>
      <c r="AE1870" s="19"/>
      <c r="AF1870" s="19"/>
      <c r="AG1870" s="19"/>
      <c r="AH1870" s="19"/>
      <c r="AI1870" s="19"/>
      <c r="AJ1870" s="19"/>
      <c r="AK1870" s="19"/>
      <c r="AL1870" s="19"/>
      <c r="AM1870" s="19"/>
      <c r="AN1870" s="19"/>
      <c r="AO1870" s="19"/>
      <c r="AP1870" s="19"/>
      <c r="AQ1870" s="19"/>
      <c r="AR1870" s="19"/>
      <c r="AS1870" s="19"/>
      <c r="AT1870" s="19"/>
      <c r="AU1870" s="19"/>
      <c r="AV1870" s="19"/>
      <c r="AW1870" s="19"/>
      <c r="AX1870" s="19"/>
      <c r="AY1870" s="19"/>
      <c r="AZ1870" s="19"/>
      <c r="BA1870" s="19"/>
      <c r="BB1870" s="19"/>
      <c r="BC1870" s="19"/>
      <c r="BD1870" s="19"/>
      <c r="BE1870" s="19"/>
      <c r="BF1870" s="19"/>
      <c r="BG1870" s="19"/>
      <c r="BH1870" s="19"/>
      <c r="BI1870" s="19"/>
      <c r="BJ1870" s="19"/>
      <c r="BK1870" s="19"/>
      <c r="BL1870" s="19"/>
      <c r="BM1870" s="19"/>
      <c r="BN1870" s="19"/>
      <c r="BO1870" s="19"/>
      <c r="BP1870" s="19"/>
      <c r="BQ1870" s="19"/>
      <c r="BR1870" s="19"/>
      <c r="BS1870" s="19"/>
      <c r="BT1870" s="19"/>
      <c r="BU1870" s="19"/>
      <c r="BV1870" s="19"/>
      <c r="BW1870" s="19"/>
      <c r="BX1870" s="19"/>
      <c r="BY1870" s="19"/>
      <c r="BZ1870" s="19"/>
    </row>
    <row r="1871" hidden="1">
      <c r="A1871" s="20" t="s">
        <v>7</v>
      </c>
      <c r="B1871" s="20" t="s">
        <v>22</v>
      </c>
      <c r="C1871" s="21">
        <v>1887.0</v>
      </c>
      <c r="D1871" s="22">
        <v>44464.0</v>
      </c>
      <c r="E1871" s="23">
        <v>44546.0</v>
      </c>
      <c r="F1871" s="20" t="s">
        <v>23</v>
      </c>
      <c r="G1871" s="20" t="s">
        <v>24</v>
      </c>
      <c r="H1871" s="24">
        <v>2.0</v>
      </c>
      <c r="I1871" s="25">
        <v>82.0</v>
      </c>
      <c r="J1871" s="26" t="s">
        <v>34</v>
      </c>
      <c r="K1871" s="27">
        <v>0.0</v>
      </c>
      <c r="L1871" s="28" t="s">
        <v>35</v>
      </c>
      <c r="M1871" s="28">
        <v>31250.0</v>
      </c>
      <c r="N1871" s="29"/>
      <c r="O1871" s="30">
        <v>44471.0</v>
      </c>
      <c r="P1871" s="26" t="s">
        <v>1112</v>
      </c>
      <c r="Q1871" s="19"/>
      <c r="R1871" s="19"/>
      <c r="S1871" s="19"/>
      <c r="T1871" s="19"/>
      <c r="U1871" s="19"/>
      <c r="V1871" s="19"/>
      <c r="W1871" s="19"/>
      <c r="X1871" s="19"/>
      <c r="Y1871" s="19"/>
      <c r="Z1871" s="19"/>
      <c r="AA1871" s="19"/>
      <c r="AB1871" s="19"/>
      <c r="AC1871" s="19"/>
      <c r="AD1871" s="19"/>
      <c r="AE1871" s="19"/>
      <c r="AF1871" s="19"/>
      <c r="AG1871" s="19"/>
      <c r="AH1871" s="19"/>
      <c r="AI1871" s="19"/>
      <c r="AJ1871" s="19"/>
      <c r="AK1871" s="19"/>
      <c r="AL1871" s="19"/>
      <c r="AM1871" s="19"/>
      <c r="AN1871" s="19"/>
      <c r="AO1871" s="19"/>
      <c r="AP1871" s="19"/>
      <c r="AQ1871" s="19"/>
      <c r="AR1871" s="19"/>
      <c r="AS1871" s="19"/>
      <c r="AT1871" s="19"/>
      <c r="AU1871" s="19"/>
      <c r="AV1871" s="19"/>
      <c r="AW1871" s="19"/>
      <c r="AX1871" s="19"/>
      <c r="AY1871" s="19"/>
      <c r="AZ1871" s="19"/>
      <c r="BA1871" s="19"/>
      <c r="BB1871" s="19"/>
      <c r="BC1871" s="19"/>
      <c r="BD1871" s="19"/>
      <c r="BE1871" s="19"/>
      <c r="BF1871" s="19"/>
      <c r="BG1871" s="19"/>
      <c r="BH1871" s="19"/>
      <c r="BI1871" s="19"/>
      <c r="BJ1871" s="19"/>
      <c r="BK1871" s="19"/>
      <c r="BL1871" s="19"/>
      <c r="BM1871" s="19"/>
      <c r="BN1871" s="19"/>
      <c r="BO1871" s="19"/>
      <c r="BP1871" s="19"/>
      <c r="BQ1871" s="19"/>
      <c r="BR1871" s="19"/>
      <c r="BS1871" s="19"/>
      <c r="BT1871" s="19"/>
      <c r="BU1871" s="19"/>
      <c r="BV1871" s="19"/>
      <c r="BW1871" s="19"/>
      <c r="BX1871" s="19"/>
      <c r="BY1871" s="19"/>
      <c r="BZ1871" s="19"/>
    </row>
    <row r="1872" hidden="1">
      <c r="A1872" s="20" t="s">
        <v>7</v>
      </c>
      <c r="B1872" s="20" t="s">
        <v>22</v>
      </c>
      <c r="C1872" s="21">
        <v>1888.0</v>
      </c>
      <c r="D1872" s="22">
        <v>44464.0</v>
      </c>
      <c r="E1872" s="23">
        <v>44546.0</v>
      </c>
      <c r="F1872" s="20" t="s">
        <v>23</v>
      </c>
      <c r="G1872" s="20" t="s">
        <v>24</v>
      </c>
      <c r="H1872" s="24">
        <v>2.0</v>
      </c>
      <c r="I1872" s="25">
        <v>82.0</v>
      </c>
      <c r="J1872" s="26" t="s">
        <v>34</v>
      </c>
      <c r="K1872" s="27">
        <v>0.0</v>
      </c>
      <c r="L1872" s="28" t="s">
        <v>35</v>
      </c>
      <c r="M1872" s="28">
        <v>31250.0</v>
      </c>
      <c r="N1872" s="29"/>
      <c r="O1872" s="30">
        <v>44471.0</v>
      </c>
      <c r="P1872" s="36" t="s">
        <v>1112</v>
      </c>
      <c r="Q1872" s="19"/>
      <c r="R1872" s="19"/>
      <c r="S1872" s="19"/>
      <c r="T1872" s="19"/>
      <c r="U1872" s="19"/>
      <c r="V1872" s="19"/>
      <c r="W1872" s="19"/>
      <c r="X1872" s="19"/>
      <c r="Y1872" s="19"/>
      <c r="Z1872" s="19"/>
      <c r="AA1872" s="19"/>
      <c r="AB1872" s="19"/>
      <c r="AC1872" s="19"/>
      <c r="AD1872" s="19"/>
      <c r="AE1872" s="19"/>
      <c r="AF1872" s="19"/>
      <c r="AG1872" s="19"/>
      <c r="AH1872" s="19"/>
      <c r="AI1872" s="19"/>
      <c r="AJ1872" s="19"/>
      <c r="AK1872" s="19"/>
      <c r="AL1872" s="19"/>
      <c r="AM1872" s="19"/>
      <c r="AN1872" s="19"/>
      <c r="AO1872" s="19"/>
      <c r="AP1872" s="19"/>
      <c r="AQ1872" s="19"/>
      <c r="AR1872" s="19"/>
      <c r="AS1872" s="19"/>
      <c r="AT1872" s="19"/>
      <c r="AU1872" s="19"/>
      <c r="AV1872" s="19"/>
      <c r="AW1872" s="19"/>
      <c r="AX1872" s="19"/>
      <c r="AY1872" s="19"/>
      <c r="AZ1872" s="19"/>
      <c r="BA1872" s="19"/>
      <c r="BB1872" s="19"/>
      <c r="BC1872" s="19"/>
      <c r="BD1872" s="19"/>
      <c r="BE1872" s="19"/>
      <c r="BF1872" s="19"/>
      <c r="BG1872" s="19"/>
      <c r="BH1872" s="19"/>
      <c r="BI1872" s="19"/>
      <c r="BJ1872" s="19"/>
      <c r="BK1872" s="19"/>
      <c r="BL1872" s="19"/>
      <c r="BM1872" s="19"/>
      <c r="BN1872" s="19"/>
      <c r="BO1872" s="19"/>
      <c r="BP1872" s="19"/>
      <c r="BQ1872" s="19"/>
      <c r="BR1872" s="19"/>
      <c r="BS1872" s="19"/>
      <c r="BT1872" s="19"/>
      <c r="BU1872" s="19"/>
      <c r="BV1872" s="19"/>
      <c r="BW1872" s="19"/>
      <c r="BX1872" s="19"/>
      <c r="BY1872" s="19"/>
      <c r="BZ1872" s="19"/>
    </row>
    <row r="1873" hidden="1">
      <c r="A1873" s="20" t="s">
        <v>7</v>
      </c>
      <c r="B1873" s="20" t="s">
        <v>22</v>
      </c>
      <c r="C1873" s="21">
        <v>1889.0</v>
      </c>
      <c r="D1873" s="22">
        <v>44464.0</v>
      </c>
      <c r="E1873" s="23">
        <v>44546.0</v>
      </c>
      <c r="F1873" s="20" t="s">
        <v>23</v>
      </c>
      <c r="G1873" s="20" t="s">
        <v>24</v>
      </c>
      <c r="H1873" s="24">
        <v>2.0</v>
      </c>
      <c r="I1873" s="25">
        <v>82.0</v>
      </c>
      <c r="J1873" s="26" t="s">
        <v>34</v>
      </c>
      <c r="K1873" s="27">
        <v>0.0</v>
      </c>
      <c r="L1873" s="28" t="s">
        <v>35</v>
      </c>
      <c r="M1873" s="28">
        <v>31250.0</v>
      </c>
      <c r="N1873" s="29"/>
      <c r="O1873" s="30">
        <v>44471.0</v>
      </c>
      <c r="P1873" s="36" t="s">
        <v>1112</v>
      </c>
      <c r="Q1873" s="19"/>
      <c r="R1873" s="19"/>
      <c r="S1873" s="19"/>
      <c r="T1873" s="19"/>
      <c r="U1873" s="19"/>
      <c r="V1873" s="19"/>
      <c r="W1873" s="19"/>
      <c r="X1873" s="19"/>
      <c r="Y1873" s="19"/>
      <c r="Z1873" s="19"/>
      <c r="AA1873" s="19"/>
      <c r="AB1873" s="19"/>
      <c r="AC1873" s="19"/>
      <c r="AD1873" s="19"/>
      <c r="AE1873" s="19"/>
      <c r="AF1873" s="19"/>
      <c r="AG1873" s="19"/>
      <c r="AH1873" s="19"/>
      <c r="AI1873" s="19"/>
      <c r="AJ1873" s="19"/>
      <c r="AK1873" s="19"/>
      <c r="AL1873" s="19"/>
      <c r="AM1873" s="19"/>
      <c r="AN1873" s="19"/>
      <c r="AO1873" s="19"/>
      <c r="AP1873" s="19"/>
      <c r="AQ1873" s="19"/>
      <c r="AR1873" s="19"/>
      <c r="AS1873" s="19"/>
      <c r="AT1873" s="19"/>
      <c r="AU1873" s="19"/>
      <c r="AV1873" s="19"/>
      <c r="AW1873" s="19"/>
      <c r="AX1873" s="19"/>
      <c r="AY1873" s="19"/>
      <c r="AZ1873" s="19"/>
      <c r="BA1873" s="19"/>
      <c r="BB1873" s="19"/>
      <c r="BC1873" s="19"/>
      <c r="BD1873" s="19"/>
      <c r="BE1873" s="19"/>
      <c r="BF1873" s="19"/>
      <c r="BG1873" s="19"/>
      <c r="BH1873" s="19"/>
      <c r="BI1873" s="19"/>
      <c r="BJ1873" s="19"/>
      <c r="BK1873" s="19"/>
      <c r="BL1873" s="19"/>
      <c r="BM1873" s="19"/>
      <c r="BN1873" s="19"/>
      <c r="BO1873" s="19"/>
      <c r="BP1873" s="19"/>
      <c r="BQ1873" s="19"/>
      <c r="BR1873" s="19"/>
      <c r="BS1873" s="19"/>
      <c r="BT1873" s="19"/>
      <c r="BU1873" s="19"/>
      <c r="BV1873" s="19"/>
      <c r="BW1873" s="19"/>
      <c r="BX1873" s="19"/>
      <c r="BY1873" s="19"/>
      <c r="BZ1873" s="19"/>
    </row>
    <row r="1874" hidden="1">
      <c r="A1874" s="20" t="s">
        <v>7</v>
      </c>
      <c r="B1874" s="20" t="s">
        <v>22</v>
      </c>
      <c r="C1874" s="21">
        <v>1890.0</v>
      </c>
      <c r="D1874" s="22">
        <v>44464.0</v>
      </c>
      <c r="E1874" s="23">
        <v>44546.0</v>
      </c>
      <c r="F1874" s="20" t="s">
        <v>23</v>
      </c>
      <c r="G1874" s="20" t="s">
        <v>24</v>
      </c>
      <c r="H1874" s="24">
        <v>2.0</v>
      </c>
      <c r="I1874" s="25">
        <v>82.0</v>
      </c>
      <c r="J1874" s="26" t="s">
        <v>34</v>
      </c>
      <c r="K1874" s="27">
        <v>0.0</v>
      </c>
      <c r="L1874" s="28" t="s">
        <v>35</v>
      </c>
      <c r="M1874" s="28">
        <v>31250.0</v>
      </c>
      <c r="N1874" s="29"/>
      <c r="O1874" s="30">
        <v>44471.0</v>
      </c>
      <c r="P1874" s="26" t="s">
        <v>1112</v>
      </c>
      <c r="Q1874" s="19"/>
      <c r="R1874" s="19"/>
      <c r="S1874" s="19"/>
      <c r="T1874" s="19"/>
      <c r="U1874" s="19"/>
      <c r="V1874" s="19"/>
      <c r="W1874" s="19"/>
      <c r="X1874" s="19"/>
      <c r="Y1874" s="19"/>
      <c r="Z1874" s="19"/>
      <c r="AA1874" s="19"/>
      <c r="AB1874" s="19"/>
      <c r="AC1874" s="19"/>
      <c r="AD1874" s="19"/>
      <c r="AE1874" s="19"/>
      <c r="AF1874" s="19"/>
      <c r="AG1874" s="19"/>
      <c r="AH1874" s="19"/>
      <c r="AI1874" s="19"/>
      <c r="AJ1874" s="19"/>
      <c r="AK1874" s="19"/>
      <c r="AL1874" s="19"/>
      <c r="AM1874" s="19"/>
      <c r="AN1874" s="19"/>
      <c r="AO1874" s="19"/>
      <c r="AP1874" s="19"/>
      <c r="AQ1874" s="19"/>
      <c r="AR1874" s="19"/>
      <c r="AS1874" s="19"/>
      <c r="AT1874" s="19"/>
      <c r="AU1874" s="19"/>
      <c r="AV1874" s="19"/>
      <c r="AW1874" s="19"/>
      <c r="AX1874" s="19"/>
      <c r="AY1874" s="19"/>
      <c r="AZ1874" s="19"/>
      <c r="BA1874" s="19"/>
      <c r="BB1874" s="19"/>
      <c r="BC1874" s="19"/>
      <c r="BD1874" s="19"/>
      <c r="BE1874" s="19"/>
      <c r="BF1874" s="19"/>
      <c r="BG1874" s="19"/>
      <c r="BH1874" s="19"/>
      <c r="BI1874" s="19"/>
      <c r="BJ1874" s="19"/>
      <c r="BK1874" s="19"/>
      <c r="BL1874" s="19"/>
      <c r="BM1874" s="19"/>
      <c r="BN1874" s="19"/>
      <c r="BO1874" s="19"/>
      <c r="BP1874" s="19"/>
      <c r="BQ1874" s="19"/>
      <c r="BR1874" s="19"/>
      <c r="BS1874" s="19"/>
      <c r="BT1874" s="19"/>
      <c r="BU1874" s="19"/>
      <c r="BV1874" s="19"/>
      <c r="BW1874" s="19"/>
      <c r="BX1874" s="19"/>
      <c r="BY1874" s="19"/>
      <c r="BZ1874" s="19"/>
    </row>
    <row r="1875" hidden="1">
      <c r="A1875" s="20" t="s">
        <v>7</v>
      </c>
      <c r="B1875" s="20" t="s">
        <v>22</v>
      </c>
      <c r="C1875" s="21">
        <v>1891.0</v>
      </c>
      <c r="D1875" s="22">
        <v>44464.0</v>
      </c>
      <c r="E1875" s="23">
        <v>44546.0</v>
      </c>
      <c r="F1875" s="20" t="s">
        <v>23</v>
      </c>
      <c r="G1875" s="20" t="s">
        <v>24</v>
      </c>
      <c r="H1875" s="24">
        <v>2.0</v>
      </c>
      <c r="I1875" s="25">
        <v>82.0</v>
      </c>
      <c r="J1875" s="26" t="s">
        <v>34</v>
      </c>
      <c r="K1875" s="27">
        <v>0.0</v>
      </c>
      <c r="L1875" s="28" t="s">
        <v>35</v>
      </c>
      <c r="M1875" s="28">
        <v>31250.0</v>
      </c>
      <c r="N1875" s="29"/>
      <c r="O1875" s="30">
        <v>44471.0</v>
      </c>
      <c r="P1875" s="36" t="s">
        <v>1112</v>
      </c>
      <c r="Q1875" s="19"/>
      <c r="R1875" s="19"/>
      <c r="S1875" s="19"/>
      <c r="T1875" s="19"/>
      <c r="U1875" s="19"/>
      <c r="V1875" s="19"/>
      <c r="W1875" s="19"/>
      <c r="X1875" s="19"/>
      <c r="Y1875" s="19"/>
      <c r="Z1875" s="19"/>
      <c r="AA1875" s="19"/>
      <c r="AB1875" s="19"/>
      <c r="AC1875" s="19"/>
      <c r="AD1875" s="19"/>
      <c r="AE1875" s="19"/>
      <c r="AF1875" s="19"/>
      <c r="AG1875" s="19"/>
      <c r="AH1875" s="19"/>
      <c r="AI1875" s="19"/>
      <c r="AJ1875" s="19"/>
      <c r="AK1875" s="19"/>
      <c r="AL1875" s="19"/>
      <c r="AM1875" s="19"/>
      <c r="AN1875" s="19"/>
      <c r="AO1875" s="19"/>
      <c r="AP1875" s="19"/>
      <c r="AQ1875" s="19"/>
      <c r="AR1875" s="19"/>
      <c r="AS1875" s="19"/>
      <c r="AT1875" s="19"/>
      <c r="AU1875" s="19"/>
      <c r="AV1875" s="19"/>
      <c r="AW1875" s="19"/>
      <c r="AX1875" s="19"/>
      <c r="AY1875" s="19"/>
      <c r="AZ1875" s="19"/>
      <c r="BA1875" s="19"/>
      <c r="BB1875" s="19"/>
      <c r="BC1875" s="19"/>
      <c r="BD1875" s="19"/>
      <c r="BE1875" s="19"/>
      <c r="BF1875" s="19"/>
      <c r="BG1875" s="19"/>
      <c r="BH1875" s="19"/>
      <c r="BI1875" s="19"/>
      <c r="BJ1875" s="19"/>
      <c r="BK1875" s="19"/>
      <c r="BL1875" s="19"/>
      <c r="BM1875" s="19"/>
      <c r="BN1875" s="19"/>
      <c r="BO1875" s="19"/>
      <c r="BP1875" s="19"/>
      <c r="BQ1875" s="19"/>
      <c r="BR1875" s="19"/>
      <c r="BS1875" s="19"/>
      <c r="BT1875" s="19"/>
      <c r="BU1875" s="19"/>
      <c r="BV1875" s="19"/>
      <c r="BW1875" s="19"/>
      <c r="BX1875" s="19"/>
      <c r="BY1875" s="19"/>
      <c r="BZ1875" s="19"/>
    </row>
    <row r="1876" hidden="1">
      <c r="A1876" s="20" t="s">
        <v>7</v>
      </c>
      <c r="B1876" s="20" t="s">
        <v>22</v>
      </c>
      <c r="C1876" s="21">
        <v>1892.0</v>
      </c>
      <c r="D1876" s="22">
        <v>44464.0</v>
      </c>
      <c r="E1876" s="23">
        <v>44546.0</v>
      </c>
      <c r="F1876" s="20" t="s">
        <v>23</v>
      </c>
      <c r="G1876" s="20" t="s">
        <v>24</v>
      </c>
      <c r="H1876" s="24">
        <v>2.0</v>
      </c>
      <c r="I1876" s="25">
        <v>82.0</v>
      </c>
      <c r="J1876" s="26" t="s">
        <v>34</v>
      </c>
      <c r="K1876" s="27">
        <v>0.0</v>
      </c>
      <c r="L1876" s="28" t="s">
        <v>35</v>
      </c>
      <c r="M1876" s="28">
        <v>31250.0</v>
      </c>
      <c r="N1876" s="29"/>
      <c r="O1876" s="30">
        <v>44471.0</v>
      </c>
      <c r="P1876" s="36" t="s">
        <v>1112</v>
      </c>
      <c r="Q1876" s="19"/>
      <c r="R1876" s="19"/>
      <c r="S1876" s="19"/>
      <c r="T1876" s="19"/>
      <c r="U1876" s="19"/>
      <c r="V1876" s="19"/>
      <c r="W1876" s="19"/>
      <c r="X1876" s="19"/>
      <c r="Y1876" s="19"/>
      <c r="Z1876" s="19"/>
      <c r="AA1876" s="19"/>
      <c r="AB1876" s="19"/>
      <c r="AC1876" s="19"/>
      <c r="AD1876" s="19"/>
      <c r="AE1876" s="19"/>
      <c r="AF1876" s="19"/>
      <c r="AG1876" s="19"/>
      <c r="AH1876" s="19"/>
      <c r="AI1876" s="19"/>
      <c r="AJ1876" s="19"/>
      <c r="AK1876" s="19"/>
      <c r="AL1876" s="19"/>
      <c r="AM1876" s="19"/>
      <c r="AN1876" s="19"/>
      <c r="AO1876" s="19"/>
      <c r="AP1876" s="19"/>
      <c r="AQ1876" s="19"/>
      <c r="AR1876" s="19"/>
      <c r="AS1876" s="19"/>
      <c r="AT1876" s="19"/>
      <c r="AU1876" s="19"/>
      <c r="AV1876" s="19"/>
      <c r="AW1876" s="19"/>
      <c r="AX1876" s="19"/>
      <c r="AY1876" s="19"/>
      <c r="AZ1876" s="19"/>
      <c r="BA1876" s="19"/>
      <c r="BB1876" s="19"/>
      <c r="BC1876" s="19"/>
      <c r="BD1876" s="19"/>
      <c r="BE1876" s="19"/>
      <c r="BF1876" s="19"/>
      <c r="BG1876" s="19"/>
      <c r="BH1876" s="19"/>
      <c r="BI1876" s="19"/>
      <c r="BJ1876" s="19"/>
      <c r="BK1876" s="19"/>
      <c r="BL1876" s="19"/>
      <c r="BM1876" s="19"/>
      <c r="BN1876" s="19"/>
      <c r="BO1876" s="19"/>
      <c r="BP1876" s="19"/>
      <c r="BQ1876" s="19"/>
      <c r="BR1876" s="19"/>
      <c r="BS1876" s="19"/>
      <c r="BT1876" s="19"/>
      <c r="BU1876" s="19"/>
      <c r="BV1876" s="19"/>
      <c r="BW1876" s="19"/>
      <c r="BX1876" s="19"/>
      <c r="BY1876" s="19"/>
      <c r="BZ1876" s="19"/>
    </row>
    <row r="1877" hidden="1">
      <c r="A1877" s="20" t="s">
        <v>7</v>
      </c>
      <c r="B1877" s="20" t="s">
        <v>22</v>
      </c>
      <c r="C1877" s="21">
        <v>1893.0</v>
      </c>
      <c r="D1877" s="22">
        <v>44464.0</v>
      </c>
      <c r="E1877" s="23">
        <v>44546.0</v>
      </c>
      <c r="F1877" s="20" t="s">
        <v>23</v>
      </c>
      <c r="G1877" s="20" t="s">
        <v>24</v>
      </c>
      <c r="H1877" s="24">
        <v>2.0</v>
      </c>
      <c r="I1877" s="25">
        <v>82.0</v>
      </c>
      <c r="J1877" s="26" t="s">
        <v>34</v>
      </c>
      <c r="K1877" s="27">
        <v>0.0</v>
      </c>
      <c r="L1877" s="28" t="s">
        <v>35</v>
      </c>
      <c r="M1877" s="28">
        <v>31250.0</v>
      </c>
      <c r="N1877" s="29"/>
      <c r="O1877" s="30">
        <v>44471.0</v>
      </c>
      <c r="P1877" s="26" t="s">
        <v>1112</v>
      </c>
      <c r="Q1877" s="19"/>
      <c r="R1877" s="19"/>
      <c r="S1877" s="19"/>
      <c r="T1877" s="19"/>
      <c r="U1877" s="19"/>
      <c r="V1877" s="19"/>
      <c r="W1877" s="19"/>
      <c r="X1877" s="19"/>
      <c r="Y1877" s="19"/>
      <c r="Z1877" s="19"/>
      <c r="AA1877" s="19"/>
      <c r="AB1877" s="19"/>
      <c r="AC1877" s="19"/>
      <c r="AD1877" s="19"/>
      <c r="AE1877" s="19"/>
      <c r="AF1877" s="19"/>
      <c r="AG1877" s="19"/>
      <c r="AH1877" s="19"/>
      <c r="AI1877" s="19"/>
      <c r="AJ1877" s="19"/>
      <c r="AK1877" s="19"/>
      <c r="AL1877" s="19"/>
      <c r="AM1877" s="19"/>
      <c r="AN1877" s="19"/>
      <c r="AO1877" s="19"/>
      <c r="AP1877" s="19"/>
      <c r="AQ1877" s="19"/>
      <c r="AR1877" s="19"/>
      <c r="AS1877" s="19"/>
      <c r="AT1877" s="19"/>
      <c r="AU1877" s="19"/>
      <c r="AV1877" s="19"/>
      <c r="AW1877" s="19"/>
      <c r="AX1877" s="19"/>
      <c r="AY1877" s="19"/>
      <c r="AZ1877" s="19"/>
      <c r="BA1877" s="19"/>
      <c r="BB1877" s="19"/>
      <c r="BC1877" s="19"/>
      <c r="BD1877" s="19"/>
      <c r="BE1877" s="19"/>
      <c r="BF1877" s="19"/>
      <c r="BG1877" s="19"/>
      <c r="BH1877" s="19"/>
      <c r="BI1877" s="19"/>
      <c r="BJ1877" s="19"/>
      <c r="BK1877" s="19"/>
      <c r="BL1877" s="19"/>
      <c r="BM1877" s="19"/>
      <c r="BN1877" s="19"/>
      <c r="BO1877" s="19"/>
      <c r="BP1877" s="19"/>
      <c r="BQ1877" s="19"/>
      <c r="BR1877" s="19"/>
      <c r="BS1877" s="19"/>
      <c r="BT1877" s="19"/>
      <c r="BU1877" s="19"/>
      <c r="BV1877" s="19"/>
      <c r="BW1877" s="19"/>
      <c r="BX1877" s="19"/>
      <c r="BY1877" s="19"/>
      <c r="BZ1877" s="19"/>
    </row>
    <row r="1878" hidden="1">
      <c r="A1878" s="20" t="s">
        <v>7</v>
      </c>
      <c r="B1878" s="20" t="s">
        <v>22</v>
      </c>
      <c r="C1878" s="21">
        <v>1894.0</v>
      </c>
      <c r="D1878" s="22">
        <v>44464.0</v>
      </c>
      <c r="E1878" s="23">
        <v>44546.0</v>
      </c>
      <c r="F1878" s="20" t="s">
        <v>23</v>
      </c>
      <c r="G1878" s="20" t="s">
        <v>24</v>
      </c>
      <c r="H1878" s="24">
        <v>2.0</v>
      </c>
      <c r="I1878" s="25">
        <v>82.0</v>
      </c>
      <c r="J1878" s="26" t="s">
        <v>34</v>
      </c>
      <c r="K1878" s="27">
        <v>0.0</v>
      </c>
      <c r="L1878" s="28" t="s">
        <v>35</v>
      </c>
      <c r="M1878" s="28">
        <v>31250.0</v>
      </c>
      <c r="N1878" s="29"/>
      <c r="O1878" s="30">
        <v>44471.0</v>
      </c>
      <c r="P1878" s="26" t="s">
        <v>1112</v>
      </c>
      <c r="Q1878" s="19"/>
      <c r="R1878" s="19"/>
      <c r="S1878" s="19"/>
      <c r="T1878" s="19"/>
      <c r="U1878" s="19"/>
      <c r="V1878" s="19"/>
      <c r="W1878" s="19"/>
      <c r="X1878" s="19"/>
      <c r="Y1878" s="19"/>
      <c r="Z1878" s="19"/>
      <c r="AA1878" s="19"/>
      <c r="AB1878" s="19"/>
      <c r="AC1878" s="19"/>
      <c r="AD1878" s="19"/>
      <c r="AE1878" s="19"/>
      <c r="AF1878" s="19"/>
      <c r="AG1878" s="19"/>
      <c r="AH1878" s="19"/>
      <c r="AI1878" s="19"/>
      <c r="AJ1878" s="19"/>
      <c r="AK1878" s="19"/>
      <c r="AL1878" s="19"/>
      <c r="AM1878" s="19"/>
      <c r="AN1878" s="19"/>
      <c r="AO1878" s="19"/>
      <c r="AP1878" s="19"/>
      <c r="AQ1878" s="19"/>
      <c r="AR1878" s="19"/>
      <c r="AS1878" s="19"/>
      <c r="AT1878" s="19"/>
      <c r="AU1878" s="19"/>
      <c r="AV1878" s="19"/>
      <c r="AW1878" s="19"/>
      <c r="AX1878" s="19"/>
      <c r="AY1878" s="19"/>
      <c r="AZ1878" s="19"/>
      <c r="BA1878" s="19"/>
      <c r="BB1878" s="19"/>
      <c r="BC1878" s="19"/>
      <c r="BD1878" s="19"/>
      <c r="BE1878" s="19"/>
      <c r="BF1878" s="19"/>
      <c r="BG1878" s="19"/>
      <c r="BH1878" s="19"/>
      <c r="BI1878" s="19"/>
      <c r="BJ1878" s="19"/>
      <c r="BK1878" s="19"/>
      <c r="BL1878" s="19"/>
      <c r="BM1878" s="19"/>
      <c r="BN1878" s="19"/>
      <c r="BO1878" s="19"/>
      <c r="BP1878" s="19"/>
      <c r="BQ1878" s="19"/>
      <c r="BR1878" s="19"/>
      <c r="BS1878" s="19"/>
      <c r="BT1878" s="19"/>
      <c r="BU1878" s="19"/>
      <c r="BV1878" s="19"/>
      <c r="BW1878" s="19"/>
      <c r="BX1878" s="19"/>
      <c r="BY1878" s="19"/>
      <c r="BZ1878" s="19"/>
    </row>
    <row r="1879" hidden="1">
      <c r="A1879" s="20" t="s">
        <v>7</v>
      </c>
      <c r="B1879" s="20" t="s">
        <v>22</v>
      </c>
      <c r="C1879" s="21">
        <v>1895.0</v>
      </c>
      <c r="D1879" s="22">
        <v>44464.0</v>
      </c>
      <c r="E1879" s="23">
        <v>44546.0</v>
      </c>
      <c r="F1879" s="20" t="s">
        <v>23</v>
      </c>
      <c r="G1879" s="20" t="s">
        <v>24</v>
      </c>
      <c r="H1879" s="24">
        <v>2.0</v>
      </c>
      <c r="I1879" s="25">
        <v>82.0</v>
      </c>
      <c r="J1879" s="26" t="s">
        <v>34</v>
      </c>
      <c r="K1879" s="27">
        <v>0.0</v>
      </c>
      <c r="L1879" s="28" t="s">
        <v>35</v>
      </c>
      <c r="M1879" s="28">
        <v>31250.0</v>
      </c>
      <c r="N1879" s="29"/>
      <c r="O1879" s="30">
        <v>44471.0</v>
      </c>
      <c r="P1879" s="26" t="s">
        <v>1112</v>
      </c>
      <c r="Q1879" s="19"/>
      <c r="R1879" s="19"/>
      <c r="S1879" s="19"/>
      <c r="T1879" s="19"/>
      <c r="U1879" s="19"/>
      <c r="V1879" s="19"/>
      <c r="W1879" s="19"/>
      <c r="X1879" s="19"/>
      <c r="Y1879" s="19"/>
      <c r="Z1879" s="19"/>
      <c r="AA1879" s="19"/>
      <c r="AB1879" s="19"/>
      <c r="AC1879" s="19"/>
      <c r="AD1879" s="19"/>
      <c r="AE1879" s="19"/>
      <c r="AF1879" s="19"/>
      <c r="AG1879" s="19"/>
      <c r="AH1879" s="19"/>
      <c r="AI1879" s="19"/>
      <c r="AJ1879" s="19"/>
      <c r="AK1879" s="19"/>
      <c r="AL1879" s="19"/>
      <c r="AM1879" s="19"/>
      <c r="AN1879" s="19"/>
      <c r="AO1879" s="19"/>
      <c r="AP1879" s="19"/>
      <c r="AQ1879" s="19"/>
      <c r="AR1879" s="19"/>
      <c r="AS1879" s="19"/>
      <c r="AT1879" s="19"/>
      <c r="AU1879" s="19"/>
      <c r="AV1879" s="19"/>
      <c r="AW1879" s="19"/>
      <c r="AX1879" s="19"/>
      <c r="AY1879" s="19"/>
      <c r="AZ1879" s="19"/>
      <c r="BA1879" s="19"/>
      <c r="BB1879" s="19"/>
      <c r="BC1879" s="19"/>
      <c r="BD1879" s="19"/>
      <c r="BE1879" s="19"/>
      <c r="BF1879" s="19"/>
      <c r="BG1879" s="19"/>
      <c r="BH1879" s="19"/>
      <c r="BI1879" s="19"/>
      <c r="BJ1879" s="19"/>
      <c r="BK1879" s="19"/>
      <c r="BL1879" s="19"/>
      <c r="BM1879" s="19"/>
      <c r="BN1879" s="19"/>
      <c r="BO1879" s="19"/>
      <c r="BP1879" s="19"/>
      <c r="BQ1879" s="19"/>
      <c r="BR1879" s="19"/>
      <c r="BS1879" s="19"/>
      <c r="BT1879" s="19"/>
      <c r="BU1879" s="19"/>
      <c r="BV1879" s="19"/>
      <c r="BW1879" s="19"/>
      <c r="BX1879" s="19"/>
      <c r="BY1879" s="19"/>
      <c r="BZ1879" s="19"/>
    </row>
    <row r="1880" hidden="1">
      <c r="A1880" s="20" t="s">
        <v>7</v>
      </c>
      <c r="B1880" s="20" t="s">
        <v>22</v>
      </c>
      <c r="C1880" s="21">
        <v>1896.0</v>
      </c>
      <c r="D1880" s="22">
        <v>44464.0</v>
      </c>
      <c r="E1880" s="23">
        <v>44546.0</v>
      </c>
      <c r="F1880" s="20" t="s">
        <v>23</v>
      </c>
      <c r="G1880" s="20" t="s">
        <v>24</v>
      </c>
      <c r="H1880" s="24">
        <v>2.0</v>
      </c>
      <c r="I1880" s="25">
        <v>82.0</v>
      </c>
      <c r="J1880" s="26" t="s">
        <v>34</v>
      </c>
      <c r="K1880" s="27">
        <v>0.0</v>
      </c>
      <c r="L1880" s="28" t="s">
        <v>35</v>
      </c>
      <c r="M1880" s="28">
        <v>31250.0</v>
      </c>
      <c r="N1880" s="29"/>
      <c r="O1880" s="30">
        <v>44471.0</v>
      </c>
      <c r="P1880" s="26" t="s">
        <v>1112</v>
      </c>
      <c r="Q1880" s="19"/>
      <c r="R1880" s="19"/>
      <c r="S1880" s="19"/>
      <c r="T1880" s="19"/>
      <c r="U1880" s="19"/>
      <c r="V1880" s="19"/>
      <c r="W1880" s="19"/>
      <c r="X1880" s="19"/>
      <c r="Y1880" s="19"/>
      <c r="Z1880" s="19"/>
      <c r="AA1880" s="19"/>
      <c r="AB1880" s="19"/>
      <c r="AC1880" s="19"/>
      <c r="AD1880" s="19"/>
      <c r="AE1880" s="19"/>
      <c r="AF1880" s="19"/>
      <c r="AG1880" s="19"/>
      <c r="AH1880" s="19"/>
      <c r="AI1880" s="19"/>
      <c r="AJ1880" s="19"/>
      <c r="AK1880" s="19"/>
      <c r="AL1880" s="19"/>
      <c r="AM1880" s="19"/>
      <c r="AN1880" s="19"/>
      <c r="AO1880" s="19"/>
      <c r="AP1880" s="19"/>
      <c r="AQ1880" s="19"/>
      <c r="AR1880" s="19"/>
      <c r="AS1880" s="19"/>
      <c r="AT1880" s="19"/>
      <c r="AU1880" s="19"/>
      <c r="AV1880" s="19"/>
      <c r="AW1880" s="19"/>
      <c r="AX1880" s="19"/>
      <c r="AY1880" s="19"/>
      <c r="AZ1880" s="19"/>
      <c r="BA1880" s="19"/>
      <c r="BB1880" s="19"/>
      <c r="BC1880" s="19"/>
      <c r="BD1880" s="19"/>
      <c r="BE1880" s="19"/>
      <c r="BF1880" s="19"/>
      <c r="BG1880" s="19"/>
      <c r="BH1880" s="19"/>
      <c r="BI1880" s="19"/>
      <c r="BJ1880" s="19"/>
      <c r="BK1880" s="19"/>
      <c r="BL1880" s="19"/>
      <c r="BM1880" s="19"/>
      <c r="BN1880" s="19"/>
      <c r="BO1880" s="19"/>
      <c r="BP1880" s="19"/>
      <c r="BQ1880" s="19"/>
      <c r="BR1880" s="19"/>
      <c r="BS1880" s="19"/>
      <c r="BT1880" s="19"/>
      <c r="BU1880" s="19"/>
      <c r="BV1880" s="19"/>
      <c r="BW1880" s="19"/>
      <c r="BX1880" s="19"/>
      <c r="BY1880" s="19"/>
      <c r="BZ1880" s="19"/>
    </row>
    <row r="1881" hidden="1">
      <c r="A1881" s="20" t="s">
        <v>7</v>
      </c>
      <c r="B1881" s="20" t="s">
        <v>22</v>
      </c>
      <c r="C1881" s="21">
        <v>1897.0</v>
      </c>
      <c r="D1881" s="22">
        <v>44464.0</v>
      </c>
      <c r="E1881" s="23">
        <v>44546.0</v>
      </c>
      <c r="F1881" s="20" t="s">
        <v>23</v>
      </c>
      <c r="G1881" s="20" t="s">
        <v>24</v>
      </c>
      <c r="H1881" s="24">
        <v>2.0</v>
      </c>
      <c r="I1881" s="25">
        <v>82.0</v>
      </c>
      <c r="J1881" s="26" t="s">
        <v>34</v>
      </c>
      <c r="K1881" s="27">
        <v>0.0</v>
      </c>
      <c r="L1881" s="28" t="s">
        <v>35</v>
      </c>
      <c r="M1881" s="28">
        <v>31250.0</v>
      </c>
      <c r="N1881" s="29"/>
      <c r="O1881" s="30">
        <v>44471.0</v>
      </c>
      <c r="P1881" s="26" t="s">
        <v>1112</v>
      </c>
      <c r="Q1881" s="19"/>
      <c r="R1881" s="19"/>
      <c r="S1881" s="19"/>
      <c r="T1881" s="19"/>
      <c r="U1881" s="19"/>
      <c r="V1881" s="19"/>
      <c r="W1881" s="19"/>
      <c r="X1881" s="19"/>
      <c r="Y1881" s="19"/>
      <c r="Z1881" s="19"/>
      <c r="AA1881" s="19"/>
      <c r="AB1881" s="19"/>
      <c r="AC1881" s="19"/>
      <c r="AD1881" s="19"/>
      <c r="AE1881" s="19"/>
      <c r="AF1881" s="19"/>
      <c r="AG1881" s="19"/>
      <c r="AH1881" s="19"/>
      <c r="AI1881" s="19"/>
      <c r="AJ1881" s="19"/>
      <c r="AK1881" s="19"/>
      <c r="AL1881" s="19"/>
      <c r="AM1881" s="19"/>
      <c r="AN1881" s="19"/>
      <c r="AO1881" s="19"/>
      <c r="AP1881" s="19"/>
      <c r="AQ1881" s="19"/>
      <c r="AR1881" s="19"/>
      <c r="AS1881" s="19"/>
      <c r="AT1881" s="19"/>
      <c r="AU1881" s="19"/>
      <c r="AV1881" s="19"/>
      <c r="AW1881" s="19"/>
      <c r="AX1881" s="19"/>
      <c r="AY1881" s="19"/>
      <c r="AZ1881" s="19"/>
      <c r="BA1881" s="19"/>
      <c r="BB1881" s="19"/>
      <c r="BC1881" s="19"/>
      <c r="BD1881" s="19"/>
      <c r="BE1881" s="19"/>
      <c r="BF1881" s="19"/>
      <c r="BG1881" s="19"/>
      <c r="BH1881" s="19"/>
      <c r="BI1881" s="19"/>
      <c r="BJ1881" s="19"/>
      <c r="BK1881" s="19"/>
      <c r="BL1881" s="19"/>
      <c r="BM1881" s="19"/>
      <c r="BN1881" s="19"/>
      <c r="BO1881" s="19"/>
      <c r="BP1881" s="19"/>
      <c r="BQ1881" s="19"/>
      <c r="BR1881" s="19"/>
      <c r="BS1881" s="19"/>
      <c r="BT1881" s="19"/>
      <c r="BU1881" s="19"/>
      <c r="BV1881" s="19"/>
      <c r="BW1881" s="19"/>
      <c r="BX1881" s="19"/>
      <c r="BY1881" s="19"/>
      <c r="BZ1881" s="19"/>
    </row>
    <row r="1882" hidden="1">
      <c r="A1882" s="20" t="s">
        <v>7</v>
      </c>
      <c r="B1882" s="20" t="s">
        <v>22</v>
      </c>
      <c r="C1882" s="21">
        <v>1898.0</v>
      </c>
      <c r="D1882" s="22">
        <v>44464.0</v>
      </c>
      <c r="E1882" s="23">
        <v>44546.0</v>
      </c>
      <c r="F1882" s="20" t="s">
        <v>23</v>
      </c>
      <c r="G1882" s="20" t="s">
        <v>24</v>
      </c>
      <c r="H1882" s="24">
        <v>2.0</v>
      </c>
      <c r="I1882" s="25">
        <v>82.0</v>
      </c>
      <c r="J1882" s="26" t="s">
        <v>34</v>
      </c>
      <c r="K1882" s="27">
        <v>0.0</v>
      </c>
      <c r="L1882" s="28" t="s">
        <v>35</v>
      </c>
      <c r="M1882" s="28">
        <v>31250.0</v>
      </c>
      <c r="N1882" s="29"/>
      <c r="O1882" s="30">
        <v>44471.0</v>
      </c>
      <c r="P1882" s="26" t="s">
        <v>1112</v>
      </c>
      <c r="Q1882" s="19"/>
      <c r="R1882" s="19"/>
      <c r="S1882" s="19"/>
      <c r="T1882" s="19"/>
      <c r="U1882" s="19"/>
      <c r="V1882" s="19"/>
      <c r="W1882" s="19"/>
      <c r="X1882" s="19"/>
      <c r="Y1882" s="19"/>
      <c r="Z1882" s="19"/>
      <c r="AA1882" s="19"/>
      <c r="AB1882" s="19"/>
      <c r="AC1882" s="19"/>
      <c r="AD1882" s="19"/>
      <c r="AE1882" s="19"/>
      <c r="AF1882" s="19"/>
      <c r="AG1882" s="19"/>
      <c r="AH1882" s="19"/>
      <c r="AI1882" s="19"/>
      <c r="AJ1882" s="19"/>
      <c r="AK1882" s="19"/>
      <c r="AL1882" s="19"/>
      <c r="AM1882" s="19"/>
      <c r="AN1882" s="19"/>
      <c r="AO1882" s="19"/>
      <c r="AP1882" s="19"/>
      <c r="AQ1882" s="19"/>
      <c r="AR1882" s="19"/>
      <c r="AS1882" s="19"/>
      <c r="AT1882" s="19"/>
      <c r="AU1882" s="19"/>
      <c r="AV1882" s="19"/>
      <c r="AW1882" s="19"/>
      <c r="AX1882" s="19"/>
      <c r="AY1882" s="19"/>
      <c r="AZ1882" s="19"/>
      <c r="BA1882" s="19"/>
      <c r="BB1882" s="19"/>
      <c r="BC1882" s="19"/>
      <c r="BD1882" s="19"/>
      <c r="BE1882" s="19"/>
      <c r="BF1882" s="19"/>
      <c r="BG1882" s="19"/>
      <c r="BH1882" s="19"/>
      <c r="BI1882" s="19"/>
      <c r="BJ1882" s="19"/>
      <c r="BK1882" s="19"/>
      <c r="BL1882" s="19"/>
      <c r="BM1882" s="19"/>
      <c r="BN1882" s="19"/>
      <c r="BO1882" s="19"/>
      <c r="BP1882" s="19"/>
      <c r="BQ1882" s="19"/>
      <c r="BR1882" s="19"/>
      <c r="BS1882" s="19"/>
      <c r="BT1882" s="19"/>
      <c r="BU1882" s="19"/>
      <c r="BV1882" s="19"/>
      <c r="BW1882" s="19"/>
      <c r="BX1882" s="19"/>
      <c r="BY1882" s="19"/>
      <c r="BZ1882" s="19"/>
    </row>
    <row r="1883" hidden="1">
      <c r="A1883" s="20" t="s">
        <v>7</v>
      </c>
      <c r="B1883" s="20" t="s">
        <v>22</v>
      </c>
      <c r="C1883" s="21">
        <v>1899.0</v>
      </c>
      <c r="D1883" s="22">
        <v>44464.0</v>
      </c>
      <c r="E1883" s="23">
        <v>44546.0</v>
      </c>
      <c r="F1883" s="20" t="s">
        <v>23</v>
      </c>
      <c r="G1883" s="20" t="s">
        <v>24</v>
      </c>
      <c r="H1883" s="24">
        <v>2.0</v>
      </c>
      <c r="I1883" s="25">
        <v>82.0</v>
      </c>
      <c r="J1883" s="26" t="s">
        <v>34</v>
      </c>
      <c r="K1883" s="27">
        <v>0.0</v>
      </c>
      <c r="L1883" s="28" t="s">
        <v>35</v>
      </c>
      <c r="M1883" s="28">
        <v>31250.0</v>
      </c>
      <c r="N1883" s="29"/>
      <c r="O1883" s="30">
        <v>44471.0</v>
      </c>
      <c r="P1883" s="26" t="s">
        <v>1112</v>
      </c>
      <c r="Q1883" s="19"/>
      <c r="R1883" s="19"/>
      <c r="S1883" s="19"/>
      <c r="T1883" s="19"/>
      <c r="U1883" s="19"/>
      <c r="V1883" s="19"/>
      <c r="W1883" s="19"/>
      <c r="X1883" s="19"/>
      <c r="Y1883" s="19"/>
      <c r="Z1883" s="19"/>
      <c r="AA1883" s="19"/>
      <c r="AB1883" s="19"/>
      <c r="AC1883" s="19"/>
      <c r="AD1883" s="19"/>
      <c r="AE1883" s="19"/>
      <c r="AF1883" s="19"/>
      <c r="AG1883" s="19"/>
      <c r="AH1883" s="19"/>
      <c r="AI1883" s="19"/>
      <c r="AJ1883" s="19"/>
      <c r="AK1883" s="19"/>
      <c r="AL1883" s="19"/>
      <c r="AM1883" s="19"/>
      <c r="AN1883" s="19"/>
      <c r="AO1883" s="19"/>
      <c r="AP1883" s="19"/>
      <c r="AQ1883" s="19"/>
      <c r="AR1883" s="19"/>
      <c r="AS1883" s="19"/>
      <c r="AT1883" s="19"/>
      <c r="AU1883" s="19"/>
      <c r="AV1883" s="19"/>
      <c r="AW1883" s="19"/>
      <c r="AX1883" s="19"/>
      <c r="AY1883" s="19"/>
      <c r="AZ1883" s="19"/>
      <c r="BA1883" s="19"/>
      <c r="BB1883" s="19"/>
      <c r="BC1883" s="19"/>
      <c r="BD1883" s="19"/>
      <c r="BE1883" s="19"/>
      <c r="BF1883" s="19"/>
      <c r="BG1883" s="19"/>
      <c r="BH1883" s="19"/>
      <c r="BI1883" s="19"/>
      <c r="BJ1883" s="19"/>
      <c r="BK1883" s="19"/>
      <c r="BL1883" s="19"/>
      <c r="BM1883" s="19"/>
      <c r="BN1883" s="19"/>
      <c r="BO1883" s="19"/>
      <c r="BP1883" s="19"/>
      <c r="BQ1883" s="19"/>
      <c r="BR1883" s="19"/>
      <c r="BS1883" s="19"/>
      <c r="BT1883" s="19"/>
      <c r="BU1883" s="19"/>
      <c r="BV1883" s="19"/>
      <c r="BW1883" s="19"/>
      <c r="BX1883" s="19"/>
      <c r="BY1883" s="19"/>
      <c r="BZ1883" s="19"/>
    </row>
    <row r="1884" hidden="1">
      <c r="A1884" s="20" t="s">
        <v>7</v>
      </c>
      <c r="B1884" s="20" t="s">
        <v>22</v>
      </c>
      <c r="C1884" s="21">
        <v>1900.0</v>
      </c>
      <c r="D1884" s="22">
        <v>44464.0</v>
      </c>
      <c r="E1884" s="23">
        <v>44546.0</v>
      </c>
      <c r="F1884" s="20" t="s">
        <v>23</v>
      </c>
      <c r="G1884" s="20" t="s">
        <v>24</v>
      </c>
      <c r="H1884" s="24">
        <v>2.0</v>
      </c>
      <c r="I1884" s="25">
        <v>82.0</v>
      </c>
      <c r="J1884" s="26" t="s">
        <v>34</v>
      </c>
      <c r="K1884" s="27">
        <v>0.0</v>
      </c>
      <c r="L1884" s="28" t="s">
        <v>35</v>
      </c>
      <c r="M1884" s="28">
        <v>31250.0</v>
      </c>
      <c r="N1884" s="29"/>
      <c r="O1884" s="30">
        <v>44471.0</v>
      </c>
      <c r="P1884" s="26" t="s">
        <v>1112</v>
      </c>
      <c r="Q1884" s="19"/>
      <c r="R1884" s="19"/>
      <c r="S1884" s="19"/>
      <c r="T1884" s="19"/>
      <c r="U1884" s="19"/>
      <c r="V1884" s="19"/>
      <c r="W1884" s="19"/>
      <c r="X1884" s="19"/>
      <c r="Y1884" s="19"/>
      <c r="Z1884" s="19"/>
      <c r="AA1884" s="19"/>
      <c r="AB1884" s="19"/>
      <c r="AC1884" s="19"/>
      <c r="AD1884" s="19"/>
      <c r="AE1884" s="19"/>
      <c r="AF1884" s="19"/>
      <c r="AG1884" s="19"/>
      <c r="AH1884" s="19"/>
      <c r="AI1884" s="19"/>
      <c r="AJ1884" s="19"/>
      <c r="AK1884" s="19"/>
      <c r="AL1884" s="19"/>
      <c r="AM1884" s="19"/>
      <c r="AN1884" s="19"/>
      <c r="AO1884" s="19"/>
      <c r="AP1884" s="19"/>
      <c r="AQ1884" s="19"/>
      <c r="AR1884" s="19"/>
      <c r="AS1884" s="19"/>
      <c r="AT1884" s="19"/>
      <c r="AU1884" s="19"/>
      <c r="AV1884" s="19"/>
      <c r="AW1884" s="19"/>
      <c r="AX1884" s="19"/>
      <c r="AY1884" s="19"/>
      <c r="AZ1884" s="19"/>
      <c r="BA1884" s="19"/>
      <c r="BB1884" s="19"/>
      <c r="BC1884" s="19"/>
      <c r="BD1884" s="19"/>
      <c r="BE1884" s="19"/>
      <c r="BF1884" s="19"/>
      <c r="BG1884" s="19"/>
      <c r="BH1884" s="19"/>
      <c r="BI1884" s="19"/>
      <c r="BJ1884" s="19"/>
      <c r="BK1884" s="19"/>
      <c r="BL1884" s="19"/>
      <c r="BM1884" s="19"/>
      <c r="BN1884" s="19"/>
      <c r="BO1884" s="19"/>
      <c r="BP1884" s="19"/>
      <c r="BQ1884" s="19"/>
      <c r="BR1884" s="19"/>
      <c r="BS1884" s="19"/>
      <c r="BT1884" s="19"/>
      <c r="BU1884" s="19"/>
      <c r="BV1884" s="19"/>
      <c r="BW1884" s="19"/>
      <c r="BX1884" s="19"/>
      <c r="BY1884" s="19"/>
      <c r="BZ1884" s="19"/>
    </row>
    <row r="1885" hidden="1">
      <c r="A1885" s="20" t="s">
        <v>7</v>
      </c>
      <c r="B1885" s="20" t="s">
        <v>22</v>
      </c>
      <c r="C1885" s="21">
        <v>1901.0</v>
      </c>
      <c r="D1885" s="22">
        <v>44464.0</v>
      </c>
      <c r="E1885" s="23">
        <v>44546.0</v>
      </c>
      <c r="F1885" s="20" t="s">
        <v>23</v>
      </c>
      <c r="G1885" s="20" t="s">
        <v>24</v>
      </c>
      <c r="H1885" s="24">
        <v>2.0</v>
      </c>
      <c r="I1885" s="25">
        <v>82.0</v>
      </c>
      <c r="J1885" s="26" t="s">
        <v>34</v>
      </c>
      <c r="K1885" s="27">
        <v>0.0</v>
      </c>
      <c r="L1885" s="28" t="s">
        <v>35</v>
      </c>
      <c r="M1885" s="28">
        <v>31250.0</v>
      </c>
      <c r="N1885" s="29"/>
      <c r="O1885" s="30">
        <v>44471.0</v>
      </c>
      <c r="P1885" s="36" t="s">
        <v>1112</v>
      </c>
      <c r="Q1885" s="19"/>
      <c r="R1885" s="19"/>
      <c r="S1885" s="19"/>
      <c r="T1885" s="19"/>
      <c r="U1885" s="19"/>
      <c r="V1885" s="19"/>
      <c r="W1885" s="19"/>
      <c r="X1885" s="19"/>
      <c r="Y1885" s="19"/>
      <c r="Z1885" s="19"/>
      <c r="AA1885" s="19"/>
      <c r="AB1885" s="19"/>
      <c r="AC1885" s="19"/>
      <c r="AD1885" s="19"/>
      <c r="AE1885" s="19"/>
      <c r="AF1885" s="19"/>
      <c r="AG1885" s="19"/>
      <c r="AH1885" s="19"/>
      <c r="AI1885" s="19"/>
      <c r="AJ1885" s="19"/>
      <c r="AK1885" s="19"/>
      <c r="AL1885" s="19"/>
      <c r="AM1885" s="19"/>
      <c r="AN1885" s="19"/>
      <c r="AO1885" s="19"/>
      <c r="AP1885" s="19"/>
      <c r="AQ1885" s="19"/>
      <c r="AR1885" s="19"/>
      <c r="AS1885" s="19"/>
      <c r="AT1885" s="19"/>
      <c r="AU1885" s="19"/>
      <c r="AV1885" s="19"/>
      <c r="AW1885" s="19"/>
      <c r="AX1885" s="19"/>
      <c r="AY1885" s="19"/>
      <c r="AZ1885" s="19"/>
      <c r="BA1885" s="19"/>
      <c r="BB1885" s="19"/>
      <c r="BC1885" s="19"/>
      <c r="BD1885" s="19"/>
      <c r="BE1885" s="19"/>
      <c r="BF1885" s="19"/>
      <c r="BG1885" s="19"/>
      <c r="BH1885" s="19"/>
      <c r="BI1885" s="19"/>
      <c r="BJ1885" s="19"/>
      <c r="BK1885" s="19"/>
      <c r="BL1885" s="19"/>
      <c r="BM1885" s="19"/>
      <c r="BN1885" s="19"/>
      <c r="BO1885" s="19"/>
      <c r="BP1885" s="19"/>
      <c r="BQ1885" s="19"/>
      <c r="BR1885" s="19"/>
      <c r="BS1885" s="19"/>
      <c r="BT1885" s="19"/>
      <c r="BU1885" s="19"/>
      <c r="BV1885" s="19"/>
      <c r="BW1885" s="19"/>
      <c r="BX1885" s="19"/>
      <c r="BY1885" s="19"/>
      <c r="BZ1885" s="19"/>
    </row>
    <row r="1886" hidden="1">
      <c r="A1886" s="20" t="s">
        <v>7</v>
      </c>
      <c r="B1886" s="20" t="s">
        <v>22</v>
      </c>
      <c r="C1886" s="21">
        <v>1902.0</v>
      </c>
      <c r="D1886" s="22">
        <v>44464.0</v>
      </c>
      <c r="E1886" s="23">
        <v>44546.0</v>
      </c>
      <c r="F1886" s="20" t="s">
        <v>23</v>
      </c>
      <c r="G1886" s="20" t="s">
        <v>24</v>
      </c>
      <c r="H1886" s="24">
        <v>2.0</v>
      </c>
      <c r="I1886" s="25">
        <v>82.0</v>
      </c>
      <c r="J1886" s="26" t="s">
        <v>34</v>
      </c>
      <c r="K1886" s="27">
        <v>0.0</v>
      </c>
      <c r="L1886" s="28" t="s">
        <v>35</v>
      </c>
      <c r="M1886" s="28">
        <v>31250.0</v>
      </c>
      <c r="N1886" s="29"/>
      <c r="O1886" s="30">
        <v>44471.0</v>
      </c>
      <c r="P1886" s="36" t="s">
        <v>1112</v>
      </c>
      <c r="Q1886" s="19"/>
      <c r="R1886" s="19"/>
      <c r="S1886" s="19"/>
      <c r="T1886" s="19"/>
      <c r="U1886" s="19"/>
      <c r="V1886" s="19"/>
      <c r="W1886" s="19"/>
      <c r="X1886" s="19"/>
      <c r="Y1886" s="19"/>
      <c r="Z1886" s="19"/>
      <c r="AA1886" s="19"/>
      <c r="AB1886" s="19"/>
      <c r="AC1886" s="19"/>
      <c r="AD1886" s="19"/>
      <c r="AE1886" s="19"/>
      <c r="AF1886" s="19"/>
      <c r="AG1886" s="19"/>
      <c r="AH1886" s="19"/>
      <c r="AI1886" s="19"/>
      <c r="AJ1886" s="19"/>
      <c r="AK1886" s="19"/>
      <c r="AL1886" s="19"/>
      <c r="AM1886" s="19"/>
      <c r="AN1886" s="19"/>
      <c r="AO1886" s="19"/>
      <c r="AP1886" s="19"/>
      <c r="AQ1886" s="19"/>
      <c r="AR1886" s="19"/>
      <c r="AS1886" s="19"/>
      <c r="AT1886" s="19"/>
      <c r="AU1886" s="19"/>
      <c r="AV1886" s="19"/>
      <c r="AW1886" s="19"/>
      <c r="AX1886" s="19"/>
      <c r="AY1886" s="19"/>
      <c r="AZ1886" s="19"/>
      <c r="BA1886" s="19"/>
      <c r="BB1886" s="19"/>
      <c r="BC1886" s="19"/>
      <c r="BD1886" s="19"/>
      <c r="BE1886" s="19"/>
      <c r="BF1886" s="19"/>
      <c r="BG1886" s="19"/>
      <c r="BH1886" s="19"/>
      <c r="BI1886" s="19"/>
      <c r="BJ1886" s="19"/>
      <c r="BK1886" s="19"/>
      <c r="BL1886" s="19"/>
      <c r="BM1886" s="19"/>
      <c r="BN1886" s="19"/>
      <c r="BO1886" s="19"/>
      <c r="BP1886" s="19"/>
      <c r="BQ1886" s="19"/>
      <c r="BR1886" s="19"/>
      <c r="BS1886" s="19"/>
      <c r="BT1886" s="19"/>
      <c r="BU1886" s="19"/>
      <c r="BV1886" s="19"/>
      <c r="BW1886" s="19"/>
      <c r="BX1886" s="19"/>
      <c r="BY1886" s="19"/>
      <c r="BZ1886" s="19"/>
    </row>
    <row r="1887" hidden="1">
      <c r="A1887" s="20" t="s">
        <v>7</v>
      </c>
      <c r="B1887" s="20" t="s">
        <v>22</v>
      </c>
      <c r="C1887" s="21">
        <v>1903.0</v>
      </c>
      <c r="D1887" s="22">
        <v>44464.0</v>
      </c>
      <c r="E1887" s="23">
        <v>44546.0</v>
      </c>
      <c r="F1887" s="20" t="s">
        <v>23</v>
      </c>
      <c r="G1887" s="20" t="s">
        <v>24</v>
      </c>
      <c r="H1887" s="24">
        <v>2.0</v>
      </c>
      <c r="I1887" s="25">
        <v>82.0</v>
      </c>
      <c r="J1887" s="26" t="s">
        <v>34</v>
      </c>
      <c r="K1887" s="27">
        <v>0.0</v>
      </c>
      <c r="L1887" s="28" t="s">
        <v>35</v>
      </c>
      <c r="M1887" s="28">
        <v>31250.0</v>
      </c>
      <c r="N1887" s="29"/>
      <c r="O1887" s="30">
        <v>44471.0</v>
      </c>
      <c r="P1887" s="36" t="s">
        <v>1112</v>
      </c>
      <c r="Q1887" s="37"/>
      <c r="R1887" s="19"/>
      <c r="S1887" s="19"/>
      <c r="T1887" s="19"/>
      <c r="U1887" s="19"/>
      <c r="V1887" s="19"/>
      <c r="W1887" s="19"/>
      <c r="X1887" s="19"/>
      <c r="Y1887" s="19"/>
      <c r="Z1887" s="19"/>
      <c r="AA1887" s="19"/>
      <c r="AB1887" s="19"/>
      <c r="AC1887" s="19"/>
      <c r="AD1887" s="19"/>
      <c r="AE1887" s="19"/>
      <c r="AF1887" s="19"/>
      <c r="AG1887" s="19"/>
      <c r="AH1887" s="19"/>
      <c r="AI1887" s="19"/>
      <c r="AJ1887" s="19"/>
      <c r="AK1887" s="19"/>
      <c r="AL1887" s="19"/>
      <c r="AM1887" s="19"/>
      <c r="AN1887" s="19"/>
      <c r="AO1887" s="19"/>
      <c r="AP1887" s="19"/>
      <c r="AQ1887" s="19"/>
      <c r="AR1887" s="19"/>
      <c r="AS1887" s="19"/>
      <c r="AT1887" s="19"/>
      <c r="AU1887" s="19"/>
      <c r="AV1887" s="19"/>
      <c r="AW1887" s="19"/>
      <c r="AX1887" s="19"/>
      <c r="AY1887" s="19"/>
      <c r="AZ1887" s="19"/>
      <c r="BA1887" s="19"/>
      <c r="BB1887" s="19"/>
      <c r="BC1887" s="19"/>
      <c r="BD1887" s="19"/>
      <c r="BE1887" s="19"/>
      <c r="BF1887" s="19"/>
      <c r="BG1887" s="19"/>
      <c r="BH1887" s="19"/>
      <c r="BI1887" s="19"/>
      <c r="BJ1887" s="19"/>
      <c r="BK1887" s="19"/>
      <c r="BL1887" s="19"/>
      <c r="BM1887" s="19"/>
      <c r="BN1887" s="19"/>
      <c r="BO1887" s="19"/>
      <c r="BP1887" s="19"/>
      <c r="BQ1887" s="19"/>
      <c r="BR1887" s="19"/>
      <c r="BS1887" s="19"/>
      <c r="BT1887" s="19"/>
      <c r="BU1887" s="19"/>
      <c r="BV1887" s="19"/>
      <c r="BW1887" s="19"/>
      <c r="BX1887" s="19"/>
      <c r="BY1887" s="19"/>
      <c r="BZ1887" s="19"/>
    </row>
    <row r="1888" hidden="1">
      <c r="A1888" s="20" t="s">
        <v>7</v>
      </c>
      <c r="B1888" s="20" t="s">
        <v>22</v>
      </c>
      <c r="C1888" s="21">
        <v>1904.0</v>
      </c>
      <c r="D1888" s="22">
        <v>44464.0</v>
      </c>
      <c r="E1888" s="23">
        <v>44546.0</v>
      </c>
      <c r="F1888" s="20" t="s">
        <v>23</v>
      </c>
      <c r="G1888" s="20" t="s">
        <v>24</v>
      </c>
      <c r="H1888" s="24">
        <v>2.0</v>
      </c>
      <c r="I1888" s="25">
        <v>82.0</v>
      </c>
      <c r="J1888" s="26" t="s">
        <v>34</v>
      </c>
      <c r="K1888" s="27">
        <v>0.0</v>
      </c>
      <c r="L1888" s="28" t="s">
        <v>35</v>
      </c>
      <c r="M1888" s="28">
        <v>31250.0</v>
      </c>
      <c r="N1888" s="29"/>
      <c r="O1888" s="30">
        <v>44471.0</v>
      </c>
      <c r="P1888" s="26" t="s">
        <v>1112</v>
      </c>
      <c r="Q1888" s="19"/>
      <c r="R1888" s="19"/>
      <c r="S1888" s="19"/>
      <c r="T1888" s="19"/>
      <c r="U1888" s="19"/>
      <c r="V1888" s="19"/>
      <c r="W1888" s="19"/>
      <c r="X1888" s="19"/>
      <c r="Y1888" s="19"/>
      <c r="Z1888" s="19"/>
      <c r="AA1888" s="19"/>
      <c r="AB1888" s="19"/>
      <c r="AC1888" s="19"/>
      <c r="AD1888" s="19"/>
      <c r="AE1888" s="19"/>
      <c r="AF1888" s="19"/>
      <c r="AG1888" s="19"/>
      <c r="AH1888" s="19"/>
      <c r="AI1888" s="19"/>
      <c r="AJ1888" s="19"/>
      <c r="AK1888" s="19"/>
      <c r="AL1888" s="19"/>
      <c r="AM1888" s="19"/>
      <c r="AN1888" s="19"/>
      <c r="AO1888" s="19"/>
      <c r="AP1888" s="19"/>
      <c r="AQ1888" s="19"/>
      <c r="AR1888" s="19"/>
      <c r="AS1888" s="19"/>
      <c r="AT1888" s="19"/>
      <c r="AU1888" s="19"/>
      <c r="AV1888" s="19"/>
      <c r="AW1888" s="19"/>
      <c r="AX1888" s="19"/>
      <c r="AY1888" s="19"/>
      <c r="AZ1888" s="19"/>
      <c r="BA1888" s="19"/>
      <c r="BB1888" s="19"/>
      <c r="BC1888" s="19"/>
      <c r="BD1888" s="19"/>
      <c r="BE1888" s="19"/>
      <c r="BF1888" s="19"/>
      <c r="BG1888" s="19"/>
      <c r="BH1888" s="19"/>
      <c r="BI1888" s="19"/>
      <c r="BJ1888" s="19"/>
      <c r="BK1888" s="19"/>
      <c r="BL1888" s="19"/>
      <c r="BM1888" s="19"/>
      <c r="BN1888" s="19"/>
      <c r="BO1888" s="19"/>
      <c r="BP1888" s="19"/>
      <c r="BQ1888" s="19"/>
      <c r="BR1888" s="19"/>
      <c r="BS1888" s="19"/>
      <c r="BT1888" s="19"/>
      <c r="BU1888" s="19"/>
      <c r="BV1888" s="19"/>
      <c r="BW1888" s="19"/>
      <c r="BX1888" s="19"/>
      <c r="BY1888" s="19"/>
      <c r="BZ1888" s="19"/>
    </row>
    <row r="1889" hidden="1">
      <c r="A1889" s="20" t="s">
        <v>7</v>
      </c>
      <c r="B1889" s="20" t="s">
        <v>22</v>
      </c>
      <c r="C1889" s="21">
        <v>1905.0</v>
      </c>
      <c r="D1889" s="22">
        <v>44464.0</v>
      </c>
      <c r="E1889" s="23">
        <v>44546.0</v>
      </c>
      <c r="F1889" s="20" t="s">
        <v>23</v>
      </c>
      <c r="G1889" s="20" t="s">
        <v>24</v>
      </c>
      <c r="H1889" s="24">
        <v>2.0</v>
      </c>
      <c r="I1889" s="25">
        <v>82.0</v>
      </c>
      <c r="J1889" s="26" t="s">
        <v>34</v>
      </c>
      <c r="K1889" s="27">
        <v>0.0</v>
      </c>
      <c r="L1889" s="28" t="s">
        <v>35</v>
      </c>
      <c r="M1889" s="28">
        <v>31250.0</v>
      </c>
      <c r="N1889" s="29"/>
      <c r="O1889" s="30">
        <v>44471.0</v>
      </c>
      <c r="P1889" s="26" t="s">
        <v>1112</v>
      </c>
      <c r="Q1889" s="19"/>
      <c r="R1889" s="19"/>
      <c r="S1889" s="19"/>
      <c r="T1889" s="19"/>
      <c r="U1889" s="19"/>
      <c r="V1889" s="19"/>
      <c r="W1889" s="19"/>
      <c r="X1889" s="19"/>
      <c r="Y1889" s="19"/>
      <c r="Z1889" s="19"/>
      <c r="AA1889" s="19"/>
      <c r="AB1889" s="19"/>
      <c r="AC1889" s="19"/>
      <c r="AD1889" s="19"/>
      <c r="AE1889" s="19"/>
      <c r="AF1889" s="19"/>
      <c r="AG1889" s="19"/>
      <c r="AH1889" s="19"/>
      <c r="AI1889" s="19"/>
      <c r="AJ1889" s="19"/>
      <c r="AK1889" s="19"/>
      <c r="AL1889" s="19"/>
      <c r="AM1889" s="19"/>
      <c r="AN1889" s="19"/>
      <c r="AO1889" s="19"/>
      <c r="AP1889" s="19"/>
      <c r="AQ1889" s="19"/>
      <c r="AR1889" s="19"/>
      <c r="AS1889" s="19"/>
      <c r="AT1889" s="19"/>
      <c r="AU1889" s="19"/>
      <c r="AV1889" s="19"/>
      <c r="AW1889" s="19"/>
      <c r="AX1889" s="19"/>
      <c r="AY1889" s="19"/>
      <c r="AZ1889" s="19"/>
      <c r="BA1889" s="19"/>
      <c r="BB1889" s="19"/>
      <c r="BC1889" s="19"/>
      <c r="BD1889" s="19"/>
      <c r="BE1889" s="19"/>
      <c r="BF1889" s="19"/>
      <c r="BG1889" s="19"/>
      <c r="BH1889" s="19"/>
      <c r="BI1889" s="19"/>
      <c r="BJ1889" s="19"/>
      <c r="BK1889" s="19"/>
      <c r="BL1889" s="19"/>
      <c r="BM1889" s="19"/>
      <c r="BN1889" s="19"/>
      <c r="BO1889" s="19"/>
      <c r="BP1889" s="19"/>
      <c r="BQ1889" s="19"/>
      <c r="BR1889" s="19"/>
      <c r="BS1889" s="19"/>
      <c r="BT1889" s="19"/>
      <c r="BU1889" s="19"/>
      <c r="BV1889" s="19"/>
      <c r="BW1889" s="19"/>
      <c r="BX1889" s="19"/>
      <c r="BY1889" s="19"/>
      <c r="BZ1889" s="19"/>
    </row>
    <row r="1890" hidden="1">
      <c r="A1890" s="20" t="s">
        <v>7</v>
      </c>
      <c r="B1890" s="20" t="s">
        <v>22</v>
      </c>
      <c r="C1890" s="21">
        <v>1906.0</v>
      </c>
      <c r="D1890" s="22">
        <v>44464.0</v>
      </c>
      <c r="E1890" s="23">
        <v>44546.0</v>
      </c>
      <c r="F1890" s="20" t="s">
        <v>23</v>
      </c>
      <c r="G1890" s="20" t="s">
        <v>24</v>
      </c>
      <c r="H1890" s="24">
        <v>2.0</v>
      </c>
      <c r="I1890" s="25">
        <v>82.0</v>
      </c>
      <c r="J1890" s="26" t="s">
        <v>34</v>
      </c>
      <c r="K1890" s="27">
        <v>0.0</v>
      </c>
      <c r="L1890" s="28" t="s">
        <v>35</v>
      </c>
      <c r="M1890" s="28">
        <v>31250.0</v>
      </c>
      <c r="N1890" s="29"/>
      <c r="O1890" s="30">
        <v>44471.0</v>
      </c>
      <c r="P1890" s="26" t="s">
        <v>1112</v>
      </c>
      <c r="Q1890" s="19"/>
      <c r="R1890" s="19"/>
      <c r="S1890" s="19"/>
      <c r="T1890" s="19"/>
      <c r="U1890" s="19"/>
      <c r="V1890" s="19"/>
      <c r="W1890" s="19"/>
      <c r="X1890" s="19"/>
      <c r="Y1890" s="19"/>
      <c r="Z1890" s="19"/>
      <c r="AA1890" s="19"/>
      <c r="AB1890" s="19"/>
      <c r="AC1890" s="19"/>
      <c r="AD1890" s="19"/>
      <c r="AE1890" s="19"/>
      <c r="AF1890" s="19"/>
      <c r="AG1890" s="19"/>
      <c r="AH1890" s="19"/>
      <c r="AI1890" s="19"/>
      <c r="AJ1890" s="19"/>
      <c r="AK1890" s="19"/>
      <c r="AL1890" s="19"/>
      <c r="AM1890" s="19"/>
      <c r="AN1890" s="19"/>
      <c r="AO1890" s="19"/>
      <c r="AP1890" s="19"/>
      <c r="AQ1890" s="19"/>
      <c r="AR1890" s="19"/>
      <c r="AS1890" s="19"/>
      <c r="AT1890" s="19"/>
      <c r="AU1890" s="19"/>
      <c r="AV1890" s="19"/>
      <c r="AW1890" s="19"/>
      <c r="AX1890" s="19"/>
      <c r="AY1890" s="19"/>
      <c r="AZ1890" s="19"/>
      <c r="BA1890" s="19"/>
      <c r="BB1890" s="19"/>
      <c r="BC1890" s="19"/>
      <c r="BD1890" s="19"/>
      <c r="BE1890" s="19"/>
      <c r="BF1890" s="19"/>
      <c r="BG1890" s="19"/>
      <c r="BH1890" s="19"/>
      <c r="BI1890" s="19"/>
      <c r="BJ1890" s="19"/>
      <c r="BK1890" s="19"/>
      <c r="BL1890" s="19"/>
      <c r="BM1890" s="19"/>
      <c r="BN1890" s="19"/>
      <c r="BO1890" s="19"/>
      <c r="BP1890" s="19"/>
      <c r="BQ1890" s="19"/>
      <c r="BR1890" s="19"/>
      <c r="BS1890" s="19"/>
      <c r="BT1890" s="19"/>
      <c r="BU1890" s="19"/>
      <c r="BV1890" s="19"/>
      <c r="BW1890" s="19"/>
      <c r="BX1890" s="19"/>
      <c r="BY1890" s="19"/>
      <c r="BZ1890" s="19"/>
    </row>
    <row r="1891" hidden="1">
      <c r="A1891" s="20" t="s">
        <v>7</v>
      </c>
      <c r="B1891" s="20" t="s">
        <v>22</v>
      </c>
      <c r="C1891" s="21">
        <v>1907.0</v>
      </c>
      <c r="D1891" s="22">
        <v>44464.0</v>
      </c>
      <c r="E1891" s="23">
        <v>44546.0</v>
      </c>
      <c r="F1891" s="20" t="s">
        <v>23</v>
      </c>
      <c r="G1891" s="20" t="s">
        <v>24</v>
      </c>
      <c r="H1891" s="24">
        <v>2.0</v>
      </c>
      <c r="I1891" s="25">
        <v>82.0</v>
      </c>
      <c r="J1891" s="26" t="s">
        <v>34</v>
      </c>
      <c r="K1891" s="27">
        <v>0.0</v>
      </c>
      <c r="L1891" s="28" t="s">
        <v>35</v>
      </c>
      <c r="M1891" s="28">
        <v>31250.0</v>
      </c>
      <c r="N1891" s="29"/>
      <c r="O1891" s="30">
        <v>44471.0</v>
      </c>
      <c r="P1891" s="26" t="s">
        <v>1112</v>
      </c>
      <c r="Q1891" s="19"/>
      <c r="R1891" s="19"/>
      <c r="S1891" s="19"/>
      <c r="T1891" s="19"/>
      <c r="U1891" s="19"/>
      <c r="V1891" s="19"/>
      <c r="W1891" s="19"/>
      <c r="X1891" s="19"/>
      <c r="Y1891" s="19"/>
      <c r="Z1891" s="19"/>
      <c r="AA1891" s="19"/>
      <c r="AB1891" s="19"/>
      <c r="AC1891" s="19"/>
      <c r="AD1891" s="19"/>
      <c r="AE1891" s="19"/>
      <c r="AF1891" s="19"/>
      <c r="AG1891" s="19"/>
      <c r="AH1891" s="19"/>
      <c r="AI1891" s="19"/>
      <c r="AJ1891" s="19"/>
      <c r="AK1891" s="19"/>
      <c r="AL1891" s="19"/>
      <c r="AM1891" s="19"/>
      <c r="AN1891" s="19"/>
      <c r="AO1891" s="19"/>
      <c r="AP1891" s="19"/>
      <c r="AQ1891" s="19"/>
      <c r="AR1891" s="19"/>
      <c r="AS1891" s="19"/>
      <c r="AT1891" s="19"/>
      <c r="AU1891" s="19"/>
      <c r="AV1891" s="19"/>
      <c r="AW1891" s="19"/>
      <c r="AX1891" s="19"/>
      <c r="AY1891" s="19"/>
      <c r="AZ1891" s="19"/>
      <c r="BA1891" s="19"/>
      <c r="BB1891" s="19"/>
      <c r="BC1891" s="19"/>
      <c r="BD1891" s="19"/>
      <c r="BE1891" s="19"/>
      <c r="BF1891" s="19"/>
      <c r="BG1891" s="19"/>
      <c r="BH1891" s="19"/>
      <c r="BI1891" s="19"/>
      <c r="BJ1891" s="19"/>
      <c r="BK1891" s="19"/>
      <c r="BL1891" s="19"/>
      <c r="BM1891" s="19"/>
      <c r="BN1891" s="19"/>
      <c r="BO1891" s="19"/>
      <c r="BP1891" s="19"/>
      <c r="BQ1891" s="19"/>
      <c r="BR1891" s="19"/>
      <c r="BS1891" s="19"/>
      <c r="BT1891" s="19"/>
      <c r="BU1891" s="19"/>
      <c r="BV1891" s="19"/>
      <c r="BW1891" s="19"/>
      <c r="BX1891" s="19"/>
      <c r="BY1891" s="19"/>
      <c r="BZ1891" s="19"/>
    </row>
    <row r="1892" hidden="1">
      <c r="A1892" s="20" t="s">
        <v>7</v>
      </c>
      <c r="B1892" s="20" t="s">
        <v>22</v>
      </c>
      <c r="C1892" s="21">
        <v>1908.0</v>
      </c>
      <c r="D1892" s="22">
        <v>44464.0</v>
      </c>
      <c r="E1892" s="23">
        <v>44546.0</v>
      </c>
      <c r="F1892" s="20" t="s">
        <v>23</v>
      </c>
      <c r="G1892" s="20" t="s">
        <v>24</v>
      </c>
      <c r="H1892" s="24">
        <v>2.0</v>
      </c>
      <c r="I1892" s="25">
        <v>82.0</v>
      </c>
      <c r="J1892" s="26" t="s">
        <v>34</v>
      </c>
      <c r="K1892" s="27">
        <v>0.0</v>
      </c>
      <c r="L1892" s="28" t="s">
        <v>35</v>
      </c>
      <c r="M1892" s="28">
        <v>31250.0</v>
      </c>
      <c r="N1892" s="29"/>
      <c r="O1892" s="30">
        <v>44471.0</v>
      </c>
      <c r="P1892" s="26" t="s">
        <v>1112</v>
      </c>
      <c r="Q1892" s="19"/>
      <c r="R1892" s="19"/>
      <c r="S1892" s="19"/>
      <c r="T1892" s="19"/>
      <c r="U1892" s="19"/>
      <c r="V1892" s="19"/>
      <c r="W1892" s="19"/>
      <c r="X1892" s="19"/>
      <c r="Y1892" s="19"/>
      <c r="Z1892" s="19"/>
      <c r="AA1892" s="19"/>
      <c r="AB1892" s="19"/>
      <c r="AC1892" s="19"/>
      <c r="AD1892" s="19"/>
      <c r="AE1892" s="19"/>
      <c r="AF1892" s="19"/>
      <c r="AG1892" s="19"/>
      <c r="AH1892" s="19"/>
      <c r="AI1892" s="19"/>
      <c r="AJ1892" s="19"/>
      <c r="AK1892" s="19"/>
      <c r="AL1892" s="19"/>
      <c r="AM1892" s="19"/>
      <c r="AN1892" s="19"/>
      <c r="AO1892" s="19"/>
      <c r="AP1892" s="19"/>
      <c r="AQ1892" s="19"/>
      <c r="AR1892" s="19"/>
      <c r="AS1892" s="19"/>
      <c r="AT1892" s="19"/>
      <c r="AU1892" s="19"/>
      <c r="AV1892" s="19"/>
      <c r="AW1892" s="19"/>
      <c r="AX1892" s="19"/>
      <c r="AY1892" s="19"/>
      <c r="AZ1892" s="19"/>
      <c r="BA1892" s="19"/>
      <c r="BB1892" s="19"/>
      <c r="BC1892" s="19"/>
      <c r="BD1892" s="19"/>
      <c r="BE1892" s="19"/>
      <c r="BF1892" s="19"/>
      <c r="BG1892" s="19"/>
      <c r="BH1892" s="19"/>
      <c r="BI1892" s="19"/>
      <c r="BJ1892" s="19"/>
      <c r="BK1892" s="19"/>
      <c r="BL1892" s="19"/>
      <c r="BM1892" s="19"/>
      <c r="BN1892" s="19"/>
      <c r="BO1892" s="19"/>
      <c r="BP1892" s="19"/>
      <c r="BQ1892" s="19"/>
      <c r="BR1892" s="19"/>
      <c r="BS1892" s="19"/>
      <c r="BT1892" s="19"/>
      <c r="BU1892" s="19"/>
      <c r="BV1892" s="19"/>
      <c r="BW1892" s="19"/>
      <c r="BX1892" s="19"/>
      <c r="BY1892" s="19"/>
      <c r="BZ1892" s="19"/>
    </row>
    <row r="1893" hidden="1">
      <c r="A1893" s="20" t="s">
        <v>7</v>
      </c>
      <c r="B1893" s="20" t="s">
        <v>22</v>
      </c>
      <c r="C1893" s="21">
        <v>1909.0</v>
      </c>
      <c r="D1893" s="22">
        <v>44464.0</v>
      </c>
      <c r="E1893" s="23">
        <v>44546.0</v>
      </c>
      <c r="F1893" s="20" t="s">
        <v>23</v>
      </c>
      <c r="G1893" s="20" t="s">
        <v>24</v>
      </c>
      <c r="H1893" s="24">
        <v>2.0</v>
      </c>
      <c r="I1893" s="25">
        <v>82.0</v>
      </c>
      <c r="J1893" s="26" t="s">
        <v>34</v>
      </c>
      <c r="K1893" s="27">
        <v>0.0</v>
      </c>
      <c r="L1893" s="28" t="s">
        <v>35</v>
      </c>
      <c r="M1893" s="28">
        <v>31250.0</v>
      </c>
      <c r="N1893" s="29"/>
      <c r="O1893" s="30">
        <v>44471.0</v>
      </c>
      <c r="P1893" s="26" t="s">
        <v>1112</v>
      </c>
      <c r="Q1893" s="19"/>
      <c r="R1893" s="19"/>
      <c r="S1893" s="19"/>
      <c r="T1893" s="19"/>
      <c r="U1893" s="19"/>
      <c r="V1893" s="19"/>
      <c r="W1893" s="19"/>
      <c r="X1893" s="19"/>
      <c r="Y1893" s="19"/>
      <c r="Z1893" s="19"/>
      <c r="AA1893" s="19"/>
      <c r="AB1893" s="19"/>
      <c r="AC1893" s="19"/>
      <c r="AD1893" s="19"/>
      <c r="AE1893" s="19"/>
      <c r="AF1893" s="19"/>
      <c r="AG1893" s="19"/>
      <c r="AH1893" s="19"/>
      <c r="AI1893" s="19"/>
      <c r="AJ1893" s="19"/>
      <c r="AK1893" s="19"/>
      <c r="AL1893" s="19"/>
      <c r="AM1893" s="19"/>
      <c r="AN1893" s="19"/>
      <c r="AO1893" s="19"/>
      <c r="AP1893" s="19"/>
      <c r="AQ1893" s="19"/>
      <c r="AR1893" s="19"/>
      <c r="AS1893" s="19"/>
      <c r="AT1893" s="19"/>
      <c r="AU1893" s="19"/>
      <c r="AV1893" s="19"/>
      <c r="AW1893" s="19"/>
      <c r="AX1893" s="19"/>
      <c r="AY1893" s="19"/>
      <c r="AZ1893" s="19"/>
      <c r="BA1893" s="19"/>
      <c r="BB1893" s="19"/>
      <c r="BC1893" s="19"/>
      <c r="BD1893" s="19"/>
      <c r="BE1893" s="19"/>
      <c r="BF1893" s="19"/>
      <c r="BG1893" s="19"/>
      <c r="BH1893" s="19"/>
      <c r="BI1893" s="19"/>
      <c r="BJ1893" s="19"/>
      <c r="BK1893" s="19"/>
      <c r="BL1893" s="19"/>
      <c r="BM1893" s="19"/>
      <c r="BN1893" s="19"/>
      <c r="BO1893" s="19"/>
      <c r="BP1893" s="19"/>
      <c r="BQ1893" s="19"/>
      <c r="BR1893" s="19"/>
      <c r="BS1893" s="19"/>
      <c r="BT1893" s="19"/>
      <c r="BU1893" s="19"/>
      <c r="BV1893" s="19"/>
      <c r="BW1893" s="19"/>
      <c r="BX1893" s="19"/>
      <c r="BY1893" s="19"/>
      <c r="BZ1893" s="19"/>
    </row>
    <row r="1894" hidden="1">
      <c r="A1894" s="20" t="s">
        <v>7</v>
      </c>
      <c r="B1894" s="20" t="s">
        <v>22</v>
      </c>
      <c r="C1894" s="21">
        <v>1910.0</v>
      </c>
      <c r="D1894" s="22">
        <v>44464.0</v>
      </c>
      <c r="E1894" s="23">
        <v>44546.0</v>
      </c>
      <c r="F1894" s="20" t="s">
        <v>23</v>
      </c>
      <c r="G1894" s="20" t="s">
        <v>24</v>
      </c>
      <c r="H1894" s="24">
        <v>2.0</v>
      </c>
      <c r="I1894" s="25">
        <v>82.0</v>
      </c>
      <c r="J1894" s="26" t="s">
        <v>34</v>
      </c>
      <c r="K1894" s="27">
        <v>0.0</v>
      </c>
      <c r="L1894" s="28" t="s">
        <v>35</v>
      </c>
      <c r="M1894" s="28">
        <v>31250.0</v>
      </c>
      <c r="N1894" s="29"/>
      <c r="O1894" s="30">
        <v>44471.0</v>
      </c>
      <c r="P1894" s="36" t="s">
        <v>1112</v>
      </c>
      <c r="Q1894" s="19"/>
      <c r="R1894" s="19"/>
      <c r="S1894" s="19"/>
      <c r="T1894" s="19"/>
      <c r="U1894" s="19"/>
      <c r="V1894" s="19"/>
      <c r="W1894" s="19"/>
      <c r="X1894" s="19"/>
      <c r="Y1894" s="19"/>
      <c r="Z1894" s="19"/>
      <c r="AA1894" s="19"/>
      <c r="AB1894" s="19"/>
      <c r="AC1894" s="19"/>
      <c r="AD1894" s="19"/>
      <c r="AE1894" s="19"/>
      <c r="AF1894" s="19"/>
      <c r="AG1894" s="19"/>
      <c r="AH1894" s="19"/>
      <c r="AI1894" s="19"/>
      <c r="AJ1894" s="19"/>
      <c r="AK1894" s="19"/>
      <c r="AL1894" s="19"/>
      <c r="AM1894" s="19"/>
      <c r="AN1894" s="19"/>
      <c r="AO1894" s="19"/>
      <c r="AP1894" s="19"/>
      <c r="AQ1894" s="19"/>
      <c r="AR1894" s="19"/>
      <c r="AS1894" s="19"/>
      <c r="AT1894" s="19"/>
      <c r="AU1894" s="19"/>
      <c r="AV1894" s="19"/>
      <c r="AW1894" s="19"/>
      <c r="AX1894" s="19"/>
      <c r="AY1894" s="19"/>
      <c r="AZ1894" s="19"/>
      <c r="BA1894" s="19"/>
      <c r="BB1894" s="19"/>
      <c r="BC1894" s="19"/>
      <c r="BD1894" s="19"/>
      <c r="BE1894" s="19"/>
      <c r="BF1894" s="19"/>
      <c r="BG1894" s="19"/>
      <c r="BH1894" s="19"/>
      <c r="BI1894" s="19"/>
      <c r="BJ1894" s="19"/>
      <c r="BK1894" s="19"/>
      <c r="BL1894" s="19"/>
      <c r="BM1894" s="19"/>
      <c r="BN1894" s="19"/>
      <c r="BO1894" s="19"/>
      <c r="BP1894" s="19"/>
      <c r="BQ1894" s="19"/>
      <c r="BR1894" s="19"/>
      <c r="BS1894" s="19"/>
      <c r="BT1894" s="19"/>
      <c r="BU1894" s="19"/>
      <c r="BV1894" s="19"/>
      <c r="BW1894" s="19"/>
      <c r="BX1894" s="19"/>
      <c r="BY1894" s="19"/>
      <c r="BZ1894" s="19"/>
    </row>
    <row r="1895" hidden="1">
      <c r="A1895" s="20" t="s">
        <v>7</v>
      </c>
      <c r="B1895" s="20" t="s">
        <v>22</v>
      </c>
      <c r="C1895" s="21">
        <v>1911.0</v>
      </c>
      <c r="D1895" s="22">
        <v>44464.0</v>
      </c>
      <c r="E1895" s="23">
        <v>44546.0</v>
      </c>
      <c r="F1895" s="20" t="s">
        <v>23</v>
      </c>
      <c r="G1895" s="20" t="s">
        <v>24</v>
      </c>
      <c r="H1895" s="24">
        <v>2.0</v>
      </c>
      <c r="I1895" s="25">
        <v>82.0</v>
      </c>
      <c r="J1895" s="26" t="s">
        <v>34</v>
      </c>
      <c r="K1895" s="27">
        <v>0.0</v>
      </c>
      <c r="L1895" s="28" t="s">
        <v>35</v>
      </c>
      <c r="M1895" s="28">
        <v>31250.0</v>
      </c>
      <c r="N1895" s="29"/>
      <c r="O1895" s="30">
        <v>44471.0</v>
      </c>
      <c r="P1895" s="36" t="s">
        <v>1112</v>
      </c>
      <c r="Q1895" s="37"/>
      <c r="R1895" s="19"/>
      <c r="S1895" s="19"/>
      <c r="T1895" s="19"/>
      <c r="U1895" s="19"/>
      <c r="V1895" s="19"/>
      <c r="W1895" s="19"/>
      <c r="X1895" s="19"/>
      <c r="Y1895" s="19"/>
      <c r="Z1895" s="19"/>
      <c r="AA1895" s="19"/>
      <c r="AB1895" s="19"/>
      <c r="AC1895" s="19"/>
      <c r="AD1895" s="19"/>
      <c r="AE1895" s="19"/>
      <c r="AF1895" s="19"/>
      <c r="AG1895" s="19"/>
      <c r="AH1895" s="19"/>
      <c r="AI1895" s="19"/>
      <c r="AJ1895" s="19"/>
      <c r="AK1895" s="19"/>
      <c r="AL1895" s="19"/>
      <c r="AM1895" s="19"/>
      <c r="AN1895" s="19"/>
      <c r="AO1895" s="19"/>
      <c r="AP1895" s="19"/>
      <c r="AQ1895" s="19"/>
      <c r="AR1895" s="19"/>
      <c r="AS1895" s="19"/>
      <c r="AT1895" s="19"/>
      <c r="AU1895" s="19"/>
      <c r="AV1895" s="19"/>
      <c r="AW1895" s="19"/>
      <c r="AX1895" s="19"/>
      <c r="AY1895" s="19"/>
      <c r="AZ1895" s="19"/>
      <c r="BA1895" s="19"/>
      <c r="BB1895" s="19"/>
      <c r="BC1895" s="19"/>
      <c r="BD1895" s="19"/>
      <c r="BE1895" s="19"/>
      <c r="BF1895" s="19"/>
      <c r="BG1895" s="19"/>
      <c r="BH1895" s="19"/>
      <c r="BI1895" s="19"/>
      <c r="BJ1895" s="19"/>
      <c r="BK1895" s="19"/>
      <c r="BL1895" s="19"/>
      <c r="BM1895" s="19"/>
      <c r="BN1895" s="19"/>
      <c r="BO1895" s="19"/>
      <c r="BP1895" s="19"/>
      <c r="BQ1895" s="19"/>
      <c r="BR1895" s="19"/>
      <c r="BS1895" s="19"/>
      <c r="BT1895" s="19"/>
      <c r="BU1895" s="19"/>
      <c r="BV1895" s="19"/>
      <c r="BW1895" s="19"/>
      <c r="BX1895" s="19"/>
      <c r="BY1895" s="19"/>
      <c r="BZ1895" s="19"/>
    </row>
    <row r="1896" hidden="1">
      <c r="A1896" s="20" t="s">
        <v>7</v>
      </c>
      <c r="B1896" s="20" t="s">
        <v>22</v>
      </c>
      <c r="C1896" s="21">
        <v>1912.0</v>
      </c>
      <c r="D1896" s="22">
        <v>44464.0</v>
      </c>
      <c r="E1896" s="23">
        <v>44546.0</v>
      </c>
      <c r="F1896" s="20" t="s">
        <v>23</v>
      </c>
      <c r="G1896" s="20" t="s">
        <v>24</v>
      </c>
      <c r="H1896" s="24">
        <v>2.0</v>
      </c>
      <c r="I1896" s="25">
        <v>82.0</v>
      </c>
      <c r="J1896" s="26" t="s">
        <v>34</v>
      </c>
      <c r="K1896" s="27">
        <v>0.0</v>
      </c>
      <c r="L1896" s="28" t="s">
        <v>35</v>
      </c>
      <c r="M1896" s="28">
        <v>31250.0</v>
      </c>
      <c r="N1896" s="29"/>
      <c r="O1896" s="30">
        <v>44471.0</v>
      </c>
      <c r="P1896" s="36" t="s">
        <v>1112</v>
      </c>
      <c r="Q1896" s="19"/>
      <c r="R1896" s="19"/>
      <c r="S1896" s="19"/>
      <c r="T1896" s="19"/>
      <c r="U1896" s="19"/>
      <c r="V1896" s="19"/>
      <c r="W1896" s="19"/>
      <c r="X1896" s="19"/>
      <c r="Y1896" s="19"/>
      <c r="Z1896" s="19"/>
      <c r="AA1896" s="19"/>
      <c r="AB1896" s="19"/>
      <c r="AC1896" s="19"/>
      <c r="AD1896" s="19"/>
      <c r="AE1896" s="19"/>
      <c r="AF1896" s="19"/>
      <c r="AG1896" s="19"/>
      <c r="AH1896" s="19"/>
      <c r="AI1896" s="19"/>
      <c r="AJ1896" s="19"/>
      <c r="AK1896" s="19"/>
      <c r="AL1896" s="19"/>
      <c r="AM1896" s="19"/>
      <c r="AN1896" s="19"/>
      <c r="AO1896" s="19"/>
      <c r="AP1896" s="19"/>
      <c r="AQ1896" s="19"/>
      <c r="AR1896" s="19"/>
      <c r="AS1896" s="19"/>
      <c r="AT1896" s="19"/>
      <c r="AU1896" s="19"/>
      <c r="AV1896" s="19"/>
      <c r="AW1896" s="19"/>
      <c r="AX1896" s="19"/>
      <c r="AY1896" s="19"/>
      <c r="AZ1896" s="19"/>
      <c r="BA1896" s="19"/>
      <c r="BB1896" s="19"/>
      <c r="BC1896" s="19"/>
      <c r="BD1896" s="19"/>
      <c r="BE1896" s="19"/>
      <c r="BF1896" s="19"/>
      <c r="BG1896" s="19"/>
      <c r="BH1896" s="19"/>
      <c r="BI1896" s="19"/>
      <c r="BJ1896" s="19"/>
      <c r="BK1896" s="19"/>
      <c r="BL1896" s="19"/>
      <c r="BM1896" s="19"/>
      <c r="BN1896" s="19"/>
      <c r="BO1896" s="19"/>
      <c r="BP1896" s="19"/>
      <c r="BQ1896" s="19"/>
      <c r="BR1896" s="19"/>
      <c r="BS1896" s="19"/>
      <c r="BT1896" s="19"/>
      <c r="BU1896" s="19"/>
      <c r="BV1896" s="19"/>
      <c r="BW1896" s="19"/>
      <c r="BX1896" s="19"/>
      <c r="BY1896" s="19"/>
      <c r="BZ1896" s="19"/>
    </row>
    <row r="1897" hidden="1">
      <c r="A1897" s="20" t="s">
        <v>7</v>
      </c>
      <c r="B1897" s="20" t="s">
        <v>22</v>
      </c>
      <c r="C1897" s="21">
        <v>1913.0</v>
      </c>
      <c r="D1897" s="22">
        <v>44464.0</v>
      </c>
      <c r="E1897" s="23">
        <v>44546.0</v>
      </c>
      <c r="F1897" s="20" t="s">
        <v>23</v>
      </c>
      <c r="G1897" s="20" t="s">
        <v>24</v>
      </c>
      <c r="H1897" s="24">
        <v>2.0</v>
      </c>
      <c r="I1897" s="25">
        <v>82.0</v>
      </c>
      <c r="J1897" s="26" t="s">
        <v>34</v>
      </c>
      <c r="K1897" s="27">
        <v>0.0</v>
      </c>
      <c r="L1897" s="28" t="s">
        <v>35</v>
      </c>
      <c r="M1897" s="28">
        <v>31250.0</v>
      </c>
      <c r="N1897" s="29"/>
      <c r="O1897" s="30">
        <v>44471.0</v>
      </c>
      <c r="P1897" s="36" t="s">
        <v>1112</v>
      </c>
      <c r="Q1897" s="37"/>
      <c r="R1897" s="19"/>
      <c r="S1897" s="19"/>
      <c r="T1897" s="19"/>
      <c r="U1897" s="19"/>
      <c r="V1897" s="19"/>
      <c r="W1897" s="19"/>
      <c r="X1897" s="19"/>
      <c r="Y1897" s="19"/>
      <c r="Z1897" s="19"/>
      <c r="AA1897" s="19"/>
      <c r="AB1897" s="19"/>
      <c r="AC1897" s="19"/>
      <c r="AD1897" s="19"/>
      <c r="AE1897" s="19"/>
      <c r="AF1897" s="19"/>
      <c r="AG1897" s="19"/>
      <c r="AH1897" s="19"/>
      <c r="AI1897" s="19"/>
      <c r="AJ1897" s="19"/>
      <c r="AK1897" s="19"/>
      <c r="AL1897" s="19"/>
      <c r="AM1897" s="19"/>
      <c r="AN1897" s="19"/>
      <c r="AO1897" s="19"/>
      <c r="AP1897" s="19"/>
      <c r="AQ1897" s="19"/>
      <c r="AR1897" s="19"/>
      <c r="AS1897" s="19"/>
      <c r="AT1897" s="19"/>
      <c r="AU1897" s="19"/>
      <c r="AV1897" s="19"/>
      <c r="AW1897" s="19"/>
      <c r="AX1897" s="19"/>
      <c r="AY1897" s="19"/>
      <c r="AZ1897" s="19"/>
      <c r="BA1897" s="19"/>
      <c r="BB1897" s="19"/>
      <c r="BC1897" s="19"/>
      <c r="BD1897" s="19"/>
      <c r="BE1897" s="19"/>
      <c r="BF1897" s="19"/>
      <c r="BG1897" s="19"/>
      <c r="BH1897" s="19"/>
      <c r="BI1897" s="19"/>
      <c r="BJ1897" s="19"/>
      <c r="BK1897" s="19"/>
      <c r="BL1897" s="19"/>
      <c r="BM1897" s="19"/>
      <c r="BN1897" s="19"/>
      <c r="BO1897" s="19"/>
      <c r="BP1897" s="19"/>
      <c r="BQ1897" s="19"/>
      <c r="BR1897" s="19"/>
      <c r="BS1897" s="19"/>
      <c r="BT1897" s="19"/>
      <c r="BU1897" s="19"/>
      <c r="BV1897" s="19"/>
      <c r="BW1897" s="19"/>
      <c r="BX1897" s="19"/>
      <c r="BY1897" s="19"/>
      <c r="BZ1897" s="19"/>
    </row>
    <row r="1898" hidden="1">
      <c r="A1898" s="20" t="s">
        <v>7</v>
      </c>
      <c r="B1898" s="20" t="s">
        <v>22</v>
      </c>
      <c r="C1898" s="21">
        <v>1914.0</v>
      </c>
      <c r="D1898" s="22">
        <v>44464.0</v>
      </c>
      <c r="E1898" s="23">
        <v>44546.0</v>
      </c>
      <c r="F1898" s="20" t="s">
        <v>23</v>
      </c>
      <c r="G1898" s="20" t="s">
        <v>24</v>
      </c>
      <c r="H1898" s="24">
        <v>2.0</v>
      </c>
      <c r="I1898" s="25">
        <v>82.0</v>
      </c>
      <c r="J1898" s="26" t="s">
        <v>34</v>
      </c>
      <c r="K1898" s="27">
        <v>0.0</v>
      </c>
      <c r="L1898" s="28" t="s">
        <v>35</v>
      </c>
      <c r="M1898" s="28">
        <v>31250.0</v>
      </c>
      <c r="N1898" s="29"/>
      <c r="O1898" s="30">
        <v>44471.0</v>
      </c>
      <c r="P1898" s="26" t="s">
        <v>1112</v>
      </c>
      <c r="Q1898" s="19"/>
      <c r="R1898" s="19"/>
      <c r="S1898" s="19"/>
      <c r="T1898" s="19"/>
      <c r="U1898" s="19"/>
      <c r="V1898" s="19"/>
      <c r="W1898" s="19"/>
      <c r="X1898" s="19"/>
      <c r="Y1898" s="19"/>
      <c r="Z1898" s="19"/>
      <c r="AA1898" s="19"/>
      <c r="AB1898" s="19"/>
      <c r="AC1898" s="19"/>
      <c r="AD1898" s="19"/>
      <c r="AE1898" s="19"/>
      <c r="AF1898" s="19"/>
      <c r="AG1898" s="19"/>
      <c r="AH1898" s="19"/>
      <c r="AI1898" s="19"/>
      <c r="AJ1898" s="19"/>
      <c r="AK1898" s="19"/>
      <c r="AL1898" s="19"/>
      <c r="AM1898" s="19"/>
      <c r="AN1898" s="19"/>
      <c r="AO1898" s="19"/>
      <c r="AP1898" s="19"/>
      <c r="AQ1898" s="19"/>
      <c r="AR1898" s="19"/>
      <c r="AS1898" s="19"/>
      <c r="AT1898" s="19"/>
      <c r="AU1898" s="19"/>
      <c r="AV1898" s="19"/>
      <c r="AW1898" s="19"/>
      <c r="AX1898" s="19"/>
      <c r="AY1898" s="19"/>
      <c r="AZ1898" s="19"/>
      <c r="BA1898" s="19"/>
      <c r="BB1898" s="19"/>
      <c r="BC1898" s="19"/>
      <c r="BD1898" s="19"/>
      <c r="BE1898" s="19"/>
      <c r="BF1898" s="19"/>
      <c r="BG1898" s="19"/>
      <c r="BH1898" s="19"/>
      <c r="BI1898" s="19"/>
      <c r="BJ1898" s="19"/>
      <c r="BK1898" s="19"/>
      <c r="BL1898" s="19"/>
      <c r="BM1898" s="19"/>
      <c r="BN1898" s="19"/>
      <c r="BO1898" s="19"/>
      <c r="BP1898" s="19"/>
      <c r="BQ1898" s="19"/>
      <c r="BR1898" s="19"/>
      <c r="BS1898" s="19"/>
      <c r="BT1898" s="19"/>
      <c r="BU1898" s="19"/>
      <c r="BV1898" s="19"/>
      <c r="BW1898" s="19"/>
      <c r="BX1898" s="19"/>
      <c r="BY1898" s="19"/>
      <c r="BZ1898" s="19"/>
    </row>
    <row r="1899" hidden="1">
      <c r="A1899" s="20" t="s">
        <v>7</v>
      </c>
      <c r="B1899" s="20" t="s">
        <v>22</v>
      </c>
      <c r="C1899" s="21">
        <v>1915.0</v>
      </c>
      <c r="D1899" s="22">
        <v>44464.0</v>
      </c>
      <c r="E1899" s="23">
        <v>44546.0</v>
      </c>
      <c r="F1899" s="20" t="s">
        <v>23</v>
      </c>
      <c r="G1899" s="20" t="s">
        <v>24</v>
      </c>
      <c r="H1899" s="24">
        <v>2.0</v>
      </c>
      <c r="I1899" s="25">
        <v>82.0</v>
      </c>
      <c r="J1899" s="26" t="s">
        <v>34</v>
      </c>
      <c r="K1899" s="27">
        <v>0.0</v>
      </c>
      <c r="L1899" s="28" t="s">
        <v>35</v>
      </c>
      <c r="M1899" s="28">
        <v>31250.0</v>
      </c>
      <c r="N1899" s="29"/>
      <c r="O1899" s="30">
        <v>44471.0</v>
      </c>
      <c r="P1899" s="26" t="s">
        <v>1112</v>
      </c>
      <c r="Q1899" s="19"/>
      <c r="R1899" s="19"/>
      <c r="S1899" s="19"/>
      <c r="T1899" s="19"/>
      <c r="U1899" s="19"/>
      <c r="V1899" s="19"/>
      <c r="W1899" s="19"/>
      <c r="X1899" s="19"/>
      <c r="Y1899" s="19"/>
      <c r="Z1899" s="19"/>
      <c r="AA1899" s="19"/>
      <c r="AB1899" s="19"/>
      <c r="AC1899" s="19"/>
      <c r="AD1899" s="19"/>
      <c r="AE1899" s="19"/>
      <c r="AF1899" s="19"/>
      <c r="AG1899" s="19"/>
      <c r="AH1899" s="19"/>
      <c r="AI1899" s="19"/>
      <c r="AJ1899" s="19"/>
      <c r="AK1899" s="19"/>
      <c r="AL1899" s="19"/>
      <c r="AM1899" s="19"/>
      <c r="AN1899" s="19"/>
      <c r="AO1899" s="19"/>
      <c r="AP1899" s="19"/>
      <c r="AQ1899" s="19"/>
      <c r="AR1899" s="19"/>
      <c r="AS1899" s="19"/>
      <c r="AT1899" s="19"/>
      <c r="AU1899" s="19"/>
      <c r="AV1899" s="19"/>
      <c r="AW1899" s="19"/>
      <c r="AX1899" s="19"/>
      <c r="AY1899" s="19"/>
      <c r="AZ1899" s="19"/>
      <c r="BA1899" s="19"/>
      <c r="BB1899" s="19"/>
      <c r="BC1899" s="19"/>
      <c r="BD1899" s="19"/>
      <c r="BE1899" s="19"/>
      <c r="BF1899" s="19"/>
      <c r="BG1899" s="19"/>
      <c r="BH1899" s="19"/>
      <c r="BI1899" s="19"/>
      <c r="BJ1899" s="19"/>
      <c r="BK1899" s="19"/>
      <c r="BL1899" s="19"/>
      <c r="BM1899" s="19"/>
      <c r="BN1899" s="19"/>
      <c r="BO1899" s="19"/>
      <c r="BP1899" s="19"/>
      <c r="BQ1899" s="19"/>
      <c r="BR1899" s="19"/>
      <c r="BS1899" s="19"/>
      <c r="BT1899" s="19"/>
      <c r="BU1899" s="19"/>
      <c r="BV1899" s="19"/>
      <c r="BW1899" s="19"/>
      <c r="BX1899" s="19"/>
      <c r="BY1899" s="19"/>
      <c r="BZ1899" s="19"/>
    </row>
    <row r="1900" hidden="1">
      <c r="A1900" s="20" t="s">
        <v>7</v>
      </c>
      <c r="B1900" s="20" t="s">
        <v>22</v>
      </c>
      <c r="C1900" s="21">
        <v>1916.0</v>
      </c>
      <c r="D1900" s="22">
        <v>44464.0</v>
      </c>
      <c r="E1900" s="23">
        <v>44546.0</v>
      </c>
      <c r="F1900" s="20" t="s">
        <v>23</v>
      </c>
      <c r="G1900" s="20" t="s">
        <v>24</v>
      </c>
      <c r="H1900" s="24">
        <v>2.0</v>
      </c>
      <c r="I1900" s="25">
        <v>82.0</v>
      </c>
      <c r="J1900" s="26" t="s">
        <v>34</v>
      </c>
      <c r="K1900" s="27">
        <v>0.0</v>
      </c>
      <c r="L1900" s="28" t="s">
        <v>35</v>
      </c>
      <c r="M1900" s="28">
        <v>31250.0</v>
      </c>
      <c r="N1900" s="29"/>
      <c r="O1900" s="30">
        <v>44471.0</v>
      </c>
      <c r="P1900" s="26" t="s">
        <v>1112</v>
      </c>
      <c r="Q1900" s="19"/>
      <c r="R1900" s="19"/>
      <c r="S1900" s="19"/>
      <c r="T1900" s="19"/>
      <c r="U1900" s="19"/>
      <c r="V1900" s="19"/>
      <c r="W1900" s="19"/>
      <c r="X1900" s="19"/>
      <c r="Y1900" s="19"/>
      <c r="Z1900" s="19"/>
      <c r="AA1900" s="19"/>
      <c r="AB1900" s="19"/>
      <c r="AC1900" s="19"/>
      <c r="AD1900" s="19"/>
      <c r="AE1900" s="19"/>
      <c r="AF1900" s="19"/>
      <c r="AG1900" s="19"/>
      <c r="AH1900" s="19"/>
      <c r="AI1900" s="19"/>
      <c r="AJ1900" s="19"/>
      <c r="AK1900" s="19"/>
      <c r="AL1900" s="19"/>
      <c r="AM1900" s="19"/>
      <c r="AN1900" s="19"/>
      <c r="AO1900" s="19"/>
      <c r="AP1900" s="19"/>
      <c r="AQ1900" s="19"/>
      <c r="AR1900" s="19"/>
      <c r="AS1900" s="19"/>
      <c r="AT1900" s="19"/>
      <c r="AU1900" s="19"/>
      <c r="AV1900" s="19"/>
      <c r="AW1900" s="19"/>
      <c r="AX1900" s="19"/>
      <c r="AY1900" s="19"/>
      <c r="AZ1900" s="19"/>
      <c r="BA1900" s="19"/>
      <c r="BB1900" s="19"/>
      <c r="BC1900" s="19"/>
      <c r="BD1900" s="19"/>
      <c r="BE1900" s="19"/>
      <c r="BF1900" s="19"/>
      <c r="BG1900" s="19"/>
      <c r="BH1900" s="19"/>
      <c r="BI1900" s="19"/>
      <c r="BJ1900" s="19"/>
      <c r="BK1900" s="19"/>
      <c r="BL1900" s="19"/>
      <c r="BM1900" s="19"/>
      <c r="BN1900" s="19"/>
      <c r="BO1900" s="19"/>
      <c r="BP1900" s="19"/>
      <c r="BQ1900" s="19"/>
      <c r="BR1900" s="19"/>
      <c r="BS1900" s="19"/>
      <c r="BT1900" s="19"/>
      <c r="BU1900" s="19"/>
      <c r="BV1900" s="19"/>
      <c r="BW1900" s="19"/>
      <c r="BX1900" s="19"/>
      <c r="BY1900" s="19"/>
      <c r="BZ1900" s="19"/>
    </row>
    <row r="1901" hidden="1">
      <c r="A1901" s="20" t="s">
        <v>7</v>
      </c>
      <c r="B1901" s="20" t="s">
        <v>22</v>
      </c>
      <c r="C1901" s="21">
        <v>1917.0</v>
      </c>
      <c r="D1901" s="22">
        <v>44464.0</v>
      </c>
      <c r="E1901" s="23">
        <v>44546.0</v>
      </c>
      <c r="F1901" s="20" t="s">
        <v>23</v>
      </c>
      <c r="G1901" s="20" t="s">
        <v>24</v>
      </c>
      <c r="H1901" s="24">
        <v>2.0</v>
      </c>
      <c r="I1901" s="25">
        <v>82.0</v>
      </c>
      <c r="J1901" s="26" t="s">
        <v>34</v>
      </c>
      <c r="K1901" s="27">
        <v>0.0</v>
      </c>
      <c r="L1901" s="28" t="s">
        <v>35</v>
      </c>
      <c r="M1901" s="28">
        <v>31250.0</v>
      </c>
      <c r="N1901" s="29"/>
      <c r="O1901" s="30">
        <v>44471.0</v>
      </c>
      <c r="P1901" s="36" t="s">
        <v>1112</v>
      </c>
      <c r="Q1901" s="37"/>
      <c r="R1901" s="37"/>
      <c r="S1901" s="19"/>
      <c r="T1901" s="19"/>
      <c r="U1901" s="19"/>
      <c r="V1901" s="19"/>
      <c r="W1901" s="19"/>
      <c r="X1901" s="19"/>
      <c r="Y1901" s="19"/>
      <c r="Z1901" s="19"/>
      <c r="AA1901" s="19"/>
      <c r="AB1901" s="19"/>
      <c r="AC1901" s="19"/>
      <c r="AD1901" s="19"/>
      <c r="AE1901" s="19"/>
      <c r="AF1901" s="19"/>
      <c r="AG1901" s="19"/>
      <c r="AH1901" s="19"/>
      <c r="AI1901" s="19"/>
      <c r="AJ1901" s="19"/>
      <c r="AK1901" s="19"/>
      <c r="AL1901" s="19"/>
      <c r="AM1901" s="19"/>
      <c r="AN1901" s="19"/>
      <c r="AO1901" s="19"/>
      <c r="AP1901" s="19"/>
      <c r="AQ1901" s="19"/>
      <c r="AR1901" s="19"/>
      <c r="AS1901" s="19"/>
      <c r="AT1901" s="19"/>
      <c r="AU1901" s="19"/>
      <c r="AV1901" s="19"/>
      <c r="AW1901" s="19"/>
      <c r="AX1901" s="19"/>
      <c r="AY1901" s="19"/>
      <c r="AZ1901" s="19"/>
      <c r="BA1901" s="19"/>
      <c r="BB1901" s="19"/>
      <c r="BC1901" s="19"/>
      <c r="BD1901" s="19"/>
      <c r="BE1901" s="19"/>
      <c r="BF1901" s="19"/>
      <c r="BG1901" s="19"/>
      <c r="BH1901" s="19"/>
      <c r="BI1901" s="19"/>
      <c r="BJ1901" s="19"/>
      <c r="BK1901" s="19"/>
      <c r="BL1901" s="19"/>
      <c r="BM1901" s="19"/>
      <c r="BN1901" s="19"/>
      <c r="BO1901" s="19"/>
      <c r="BP1901" s="19"/>
      <c r="BQ1901" s="19"/>
      <c r="BR1901" s="19"/>
      <c r="BS1901" s="19"/>
      <c r="BT1901" s="19"/>
      <c r="BU1901" s="19"/>
      <c r="BV1901" s="19"/>
      <c r="BW1901" s="19"/>
      <c r="BX1901" s="19"/>
      <c r="BY1901" s="19"/>
      <c r="BZ1901" s="19"/>
    </row>
    <row r="1902" hidden="1">
      <c r="A1902" s="20" t="s">
        <v>7</v>
      </c>
      <c r="B1902" s="20" t="s">
        <v>22</v>
      </c>
      <c r="C1902" s="21">
        <v>1918.0</v>
      </c>
      <c r="D1902" s="22">
        <v>44464.0</v>
      </c>
      <c r="E1902" s="23">
        <v>44546.0</v>
      </c>
      <c r="F1902" s="20" t="s">
        <v>23</v>
      </c>
      <c r="G1902" s="20" t="s">
        <v>24</v>
      </c>
      <c r="H1902" s="24">
        <v>2.0</v>
      </c>
      <c r="I1902" s="25">
        <v>82.0</v>
      </c>
      <c r="J1902" s="26" t="s">
        <v>34</v>
      </c>
      <c r="K1902" s="27">
        <v>0.0</v>
      </c>
      <c r="L1902" s="28" t="s">
        <v>35</v>
      </c>
      <c r="M1902" s="28">
        <v>31250.0</v>
      </c>
      <c r="N1902" s="29"/>
      <c r="O1902" s="30">
        <v>44471.0</v>
      </c>
      <c r="P1902" s="26" t="s">
        <v>1112</v>
      </c>
      <c r="Q1902" s="19"/>
      <c r="R1902" s="19"/>
      <c r="S1902" s="19"/>
      <c r="T1902" s="19"/>
      <c r="U1902" s="19"/>
      <c r="V1902" s="19"/>
      <c r="W1902" s="19"/>
      <c r="X1902" s="19"/>
      <c r="Y1902" s="19"/>
      <c r="Z1902" s="19"/>
      <c r="AA1902" s="19"/>
      <c r="AB1902" s="19"/>
      <c r="AC1902" s="19"/>
      <c r="AD1902" s="19"/>
      <c r="AE1902" s="19"/>
      <c r="AF1902" s="19"/>
      <c r="AG1902" s="19"/>
      <c r="AH1902" s="19"/>
      <c r="AI1902" s="19"/>
      <c r="AJ1902" s="19"/>
      <c r="AK1902" s="19"/>
      <c r="AL1902" s="19"/>
      <c r="AM1902" s="19"/>
      <c r="AN1902" s="19"/>
      <c r="AO1902" s="19"/>
      <c r="AP1902" s="19"/>
      <c r="AQ1902" s="19"/>
      <c r="AR1902" s="19"/>
      <c r="AS1902" s="19"/>
      <c r="AT1902" s="19"/>
      <c r="AU1902" s="19"/>
      <c r="AV1902" s="19"/>
      <c r="AW1902" s="19"/>
      <c r="AX1902" s="19"/>
      <c r="AY1902" s="19"/>
      <c r="AZ1902" s="19"/>
      <c r="BA1902" s="19"/>
      <c r="BB1902" s="19"/>
      <c r="BC1902" s="19"/>
      <c r="BD1902" s="19"/>
      <c r="BE1902" s="19"/>
      <c r="BF1902" s="19"/>
      <c r="BG1902" s="19"/>
      <c r="BH1902" s="19"/>
      <c r="BI1902" s="19"/>
      <c r="BJ1902" s="19"/>
      <c r="BK1902" s="19"/>
      <c r="BL1902" s="19"/>
      <c r="BM1902" s="19"/>
      <c r="BN1902" s="19"/>
      <c r="BO1902" s="19"/>
      <c r="BP1902" s="19"/>
      <c r="BQ1902" s="19"/>
      <c r="BR1902" s="19"/>
      <c r="BS1902" s="19"/>
      <c r="BT1902" s="19"/>
      <c r="BU1902" s="19"/>
      <c r="BV1902" s="19"/>
      <c r="BW1902" s="19"/>
      <c r="BX1902" s="19"/>
      <c r="BY1902" s="19"/>
      <c r="BZ1902" s="19"/>
    </row>
    <row r="1903" hidden="1">
      <c r="A1903" s="20" t="s">
        <v>7</v>
      </c>
      <c r="B1903" s="20" t="s">
        <v>22</v>
      </c>
      <c r="C1903" s="21">
        <v>1919.0</v>
      </c>
      <c r="D1903" s="22">
        <v>44464.0</v>
      </c>
      <c r="E1903" s="23">
        <v>44546.0</v>
      </c>
      <c r="F1903" s="20" t="s">
        <v>23</v>
      </c>
      <c r="G1903" s="20" t="s">
        <v>24</v>
      </c>
      <c r="H1903" s="24">
        <v>2.0</v>
      </c>
      <c r="I1903" s="25">
        <v>82.0</v>
      </c>
      <c r="J1903" s="26" t="s">
        <v>34</v>
      </c>
      <c r="K1903" s="27">
        <v>0.0</v>
      </c>
      <c r="L1903" s="28" t="s">
        <v>35</v>
      </c>
      <c r="M1903" s="28">
        <v>31250.0</v>
      </c>
      <c r="N1903" s="29"/>
      <c r="O1903" s="30">
        <v>44471.0</v>
      </c>
      <c r="P1903" s="36" t="s">
        <v>1112</v>
      </c>
      <c r="Q1903" s="19"/>
      <c r="R1903" s="19"/>
      <c r="S1903" s="19"/>
      <c r="T1903" s="19"/>
      <c r="U1903" s="19"/>
      <c r="V1903" s="19"/>
      <c r="W1903" s="19"/>
      <c r="X1903" s="19"/>
      <c r="Y1903" s="19"/>
      <c r="Z1903" s="19"/>
      <c r="AA1903" s="19"/>
      <c r="AB1903" s="19"/>
      <c r="AC1903" s="19"/>
      <c r="AD1903" s="19"/>
      <c r="AE1903" s="19"/>
      <c r="AF1903" s="19"/>
      <c r="AG1903" s="19"/>
      <c r="AH1903" s="19"/>
      <c r="AI1903" s="19"/>
      <c r="AJ1903" s="19"/>
      <c r="AK1903" s="19"/>
      <c r="AL1903" s="19"/>
      <c r="AM1903" s="19"/>
      <c r="AN1903" s="19"/>
      <c r="AO1903" s="19"/>
      <c r="AP1903" s="19"/>
      <c r="AQ1903" s="19"/>
      <c r="AR1903" s="19"/>
      <c r="AS1903" s="19"/>
      <c r="AT1903" s="19"/>
      <c r="AU1903" s="19"/>
      <c r="AV1903" s="19"/>
      <c r="AW1903" s="19"/>
      <c r="AX1903" s="19"/>
      <c r="AY1903" s="19"/>
      <c r="AZ1903" s="19"/>
      <c r="BA1903" s="19"/>
      <c r="BB1903" s="19"/>
      <c r="BC1903" s="19"/>
      <c r="BD1903" s="19"/>
      <c r="BE1903" s="19"/>
      <c r="BF1903" s="19"/>
      <c r="BG1903" s="19"/>
      <c r="BH1903" s="19"/>
      <c r="BI1903" s="19"/>
      <c r="BJ1903" s="19"/>
      <c r="BK1903" s="19"/>
      <c r="BL1903" s="19"/>
      <c r="BM1903" s="19"/>
      <c r="BN1903" s="19"/>
      <c r="BO1903" s="19"/>
      <c r="BP1903" s="19"/>
      <c r="BQ1903" s="19"/>
      <c r="BR1903" s="19"/>
      <c r="BS1903" s="19"/>
      <c r="BT1903" s="19"/>
      <c r="BU1903" s="19"/>
      <c r="BV1903" s="19"/>
      <c r="BW1903" s="19"/>
      <c r="BX1903" s="19"/>
      <c r="BY1903" s="19"/>
      <c r="BZ1903" s="19"/>
    </row>
    <row r="1904" hidden="1">
      <c r="A1904" s="20" t="s">
        <v>6</v>
      </c>
      <c r="B1904" s="20" t="s">
        <v>33</v>
      </c>
      <c r="C1904" s="21">
        <v>1737.0</v>
      </c>
      <c r="D1904" s="22">
        <v>44453.0</v>
      </c>
      <c r="E1904" s="23">
        <v>44547.0</v>
      </c>
      <c r="F1904" s="20" t="s">
        <v>23</v>
      </c>
      <c r="G1904" s="20" t="s">
        <v>24</v>
      </c>
      <c r="H1904" s="24">
        <v>2.0</v>
      </c>
      <c r="I1904" s="25">
        <v>94.0</v>
      </c>
      <c r="J1904" s="26" t="s">
        <v>34</v>
      </c>
      <c r="K1904" s="27">
        <v>0.0</v>
      </c>
      <c r="L1904" s="28" t="s">
        <v>35</v>
      </c>
      <c r="M1904" s="28">
        <v>75000.0</v>
      </c>
      <c r="N1904" s="33"/>
      <c r="O1904" s="33"/>
      <c r="P1904" s="34" t="s">
        <v>1113</v>
      </c>
      <c r="Q1904" s="19"/>
      <c r="R1904" s="19"/>
      <c r="S1904" s="19"/>
      <c r="T1904" s="19"/>
      <c r="U1904" s="19"/>
      <c r="V1904" s="19"/>
      <c r="W1904" s="19"/>
      <c r="X1904" s="19"/>
      <c r="Y1904" s="19"/>
      <c r="Z1904" s="19"/>
      <c r="AA1904" s="19"/>
      <c r="AB1904" s="19"/>
      <c r="AC1904" s="19"/>
      <c r="AD1904" s="19"/>
      <c r="AE1904" s="19"/>
      <c r="AF1904" s="19"/>
      <c r="AG1904" s="19"/>
      <c r="AH1904" s="19"/>
      <c r="AI1904" s="19"/>
      <c r="AJ1904" s="19"/>
      <c r="AK1904" s="19"/>
      <c r="AL1904" s="19"/>
      <c r="AM1904" s="19"/>
      <c r="AN1904" s="19"/>
      <c r="AO1904" s="19"/>
      <c r="AP1904" s="19"/>
      <c r="AQ1904" s="19"/>
      <c r="AR1904" s="19"/>
      <c r="AS1904" s="19"/>
      <c r="AT1904" s="19"/>
      <c r="AU1904" s="19"/>
      <c r="AV1904" s="19"/>
      <c r="AW1904" s="19"/>
      <c r="AX1904" s="19"/>
      <c r="AY1904" s="19"/>
      <c r="AZ1904" s="19"/>
      <c r="BA1904" s="19"/>
      <c r="BB1904" s="19"/>
      <c r="BC1904" s="19"/>
      <c r="BD1904" s="19"/>
      <c r="BE1904" s="19"/>
      <c r="BF1904" s="19"/>
      <c r="BG1904" s="19"/>
      <c r="BH1904" s="19"/>
      <c r="BI1904" s="19"/>
      <c r="BJ1904" s="19"/>
      <c r="BK1904" s="19"/>
      <c r="BL1904" s="19"/>
      <c r="BM1904" s="19"/>
      <c r="BN1904" s="19"/>
      <c r="BO1904" s="19"/>
      <c r="BP1904" s="19"/>
      <c r="BQ1904" s="19"/>
      <c r="BR1904" s="19"/>
      <c r="BS1904" s="19"/>
      <c r="BT1904" s="19"/>
      <c r="BU1904" s="19"/>
      <c r="BV1904" s="19"/>
      <c r="BW1904" s="19"/>
      <c r="BX1904" s="19"/>
      <c r="BY1904" s="19"/>
      <c r="BZ1904" s="19"/>
    </row>
    <row r="1905" hidden="1">
      <c r="A1905" s="20" t="s">
        <v>6</v>
      </c>
      <c r="B1905" s="20" t="s">
        <v>33</v>
      </c>
      <c r="C1905" s="21">
        <v>1738.0</v>
      </c>
      <c r="D1905" s="22">
        <v>44453.0</v>
      </c>
      <c r="E1905" s="23">
        <v>44547.0</v>
      </c>
      <c r="F1905" s="20" t="s">
        <v>23</v>
      </c>
      <c r="G1905" s="20" t="s">
        <v>24</v>
      </c>
      <c r="H1905" s="24">
        <v>2.0</v>
      </c>
      <c r="I1905" s="25">
        <v>94.0</v>
      </c>
      <c r="J1905" s="26" t="s">
        <v>34</v>
      </c>
      <c r="K1905" s="27">
        <v>0.0</v>
      </c>
      <c r="L1905" s="28" t="s">
        <v>35</v>
      </c>
      <c r="M1905" s="28">
        <v>40000.0</v>
      </c>
      <c r="N1905" s="29"/>
      <c r="O1905" s="30">
        <v>44520.0</v>
      </c>
      <c r="P1905" s="34" t="s">
        <v>1114</v>
      </c>
      <c r="Q1905" s="19"/>
      <c r="R1905" s="19"/>
      <c r="S1905" s="19"/>
      <c r="T1905" s="19"/>
      <c r="U1905" s="19"/>
      <c r="V1905" s="19"/>
      <c r="W1905" s="19"/>
      <c r="X1905" s="19"/>
      <c r="Y1905" s="19"/>
      <c r="Z1905" s="19"/>
      <c r="AA1905" s="19"/>
      <c r="AB1905" s="19"/>
      <c r="AC1905" s="19"/>
      <c r="AD1905" s="19"/>
      <c r="AE1905" s="19"/>
      <c r="AF1905" s="19"/>
      <c r="AG1905" s="19"/>
      <c r="AH1905" s="19"/>
      <c r="AI1905" s="19"/>
      <c r="AJ1905" s="19"/>
      <c r="AK1905" s="19"/>
      <c r="AL1905" s="19"/>
      <c r="AM1905" s="19"/>
      <c r="AN1905" s="19"/>
      <c r="AO1905" s="19"/>
      <c r="AP1905" s="19"/>
      <c r="AQ1905" s="19"/>
      <c r="AR1905" s="19"/>
      <c r="AS1905" s="19"/>
      <c r="AT1905" s="19"/>
      <c r="AU1905" s="19"/>
      <c r="AV1905" s="19"/>
      <c r="AW1905" s="19"/>
      <c r="AX1905" s="19"/>
      <c r="AY1905" s="19"/>
      <c r="AZ1905" s="19"/>
      <c r="BA1905" s="19"/>
      <c r="BB1905" s="19"/>
      <c r="BC1905" s="19"/>
      <c r="BD1905" s="19"/>
      <c r="BE1905" s="19"/>
      <c r="BF1905" s="19"/>
      <c r="BG1905" s="19"/>
      <c r="BH1905" s="19"/>
      <c r="BI1905" s="19"/>
      <c r="BJ1905" s="19"/>
      <c r="BK1905" s="19"/>
      <c r="BL1905" s="19"/>
      <c r="BM1905" s="19"/>
      <c r="BN1905" s="19"/>
      <c r="BO1905" s="19"/>
      <c r="BP1905" s="19"/>
      <c r="BQ1905" s="19"/>
      <c r="BR1905" s="19"/>
      <c r="BS1905" s="19"/>
      <c r="BT1905" s="19"/>
      <c r="BU1905" s="19"/>
      <c r="BV1905" s="19"/>
      <c r="BW1905" s="19"/>
      <c r="BX1905" s="19"/>
      <c r="BY1905" s="19"/>
      <c r="BZ1905" s="19"/>
    </row>
    <row r="1906" hidden="1">
      <c r="A1906" s="20" t="s">
        <v>7</v>
      </c>
      <c r="B1906" s="20" t="s">
        <v>22</v>
      </c>
      <c r="C1906" s="21">
        <v>1574.0</v>
      </c>
      <c r="D1906" s="22">
        <v>44308.0</v>
      </c>
      <c r="E1906" s="23">
        <v>44547.0</v>
      </c>
      <c r="F1906" s="20" t="s">
        <v>23</v>
      </c>
      <c r="G1906" s="20" t="s">
        <v>24</v>
      </c>
      <c r="H1906" s="24">
        <v>2.0</v>
      </c>
      <c r="I1906" s="25">
        <v>239.0</v>
      </c>
      <c r="J1906" s="26" t="s">
        <v>34</v>
      </c>
      <c r="K1906" s="27">
        <v>0.0</v>
      </c>
      <c r="L1906" s="28" t="s">
        <v>35</v>
      </c>
      <c r="M1906" s="28">
        <v>62500.0</v>
      </c>
      <c r="N1906" s="29"/>
      <c r="O1906" s="30">
        <v>44253.0</v>
      </c>
      <c r="P1906" s="26" t="s">
        <v>1115</v>
      </c>
      <c r="Q1906" s="19"/>
      <c r="R1906" s="19"/>
      <c r="S1906" s="19"/>
      <c r="T1906" s="19"/>
      <c r="U1906" s="19"/>
      <c r="V1906" s="19"/>
      <c r="W1906" s="19"/>
      <c r="X1906" s="19"/>
      <c r="Y1906" s="19"/>
      <c r="Z1906" s="19"/>
      <c r="AA1906" s="19"/>
      <c r="AB1906" s="19"/>
      <c r="AC1906" s="19"/>
      <c r="AD1906" s="19"/>
      <c r="AE1906" s="19"/>
      <c r="AF1906" s="19"/>
      <c r="AG1906" s="19"/>
      <c r="AH1906" s="19"/>
      <c r="AI1906" s="19"/>
      <c r="AJ1906" s="19"/>
      <c r="AK1906" s="19"/>
      <c r="AL1906" s="19"/>
      <c r="AM1906" s="19"/>
      <c r="AN1906" s="19"/>
      <c r="AO1906" s="19"/>
      <c r="AP1906" s="19"/>
      <c r="AQ1906" s="19"/>
      <c r="AR1906" s="19"/>
      <c r="AS1906" s="19"/>
      <c r="AT1906" s="19"/>
      <c r="AU1906" s="19"/>
      <c r="AV1906" s="19"/>
      <c r="AW1906" s="19"/>
      <c r="AX1906" s="19"/>
      <c r="AY1906" s="19"/>
      <c r="AZ1906" s="19"/>
      <c r="BA1906" s="19"/>
      <c r="BB1906" s="19"/>
      <c r="BC1906" s="19"/>
      <c r="BD1906" s="19"/>
      <c r="BE1906" s="19"/>
      <c r="BF1906" s="19"/>
      <c r="BG1906" s="19"/>
      <c r="BH1906" s="19"/>
      <c r="BI1906" s="19"/>
      <c r="BJ1906" s="19"/>
      <c r="BK1906" s="19"/>
      <c r="BL1906" s="19"/>
      <c r="BM1906" s="19"/>
      <c r="BN1906" s="19"/>
      <c r="BO1906" s="19"/>
      <c r="BP1906" s="19"/>
      <c r="BQ1906" s="19"/>
      <c r="BR1906" s="19"/>
      <c r="BS1906" s="19"/>
      <c r="BT1906" s="19"/>
      <c r="BU1906" s="19"/>
      <c r="BV1906" s="19"/>
      <c r="BW1906" s="19"/>
      <c r="BX1906" s="19"/>
      <c r="BY1906" s="19"/>
      <c r="BZ1906" s="19"/>
    </row>
    <row r="1907" hidden="1">
      <c r="A1907" s="20" t="s">
        <v>7</v>
      </c>
      <c r="B1907" s="20" t="s">
        <v>22</v>
      </c>
      <c r="C1907" s="21">
        <v>1575.0</v>
      </c>
      <c r="D1907" s="22">
        <v>44308.0</v>
      </c>
      <c r="E1907" s="23">
        <v>44547.0</v>
      </c>
      <c r="F1907" s="20" t="s">
        <v>23</v>
      </c>
      <c r="G1907" s="20" t="s">
        <v>24</v>
      </c>
      <c r="H1907" s="24">
        <v>2.0</v>
      </c>
      <c r="I1907" s="25">
        <v>239.0</v>
      </c>
      <c r="J1907" s="26" t="s">
        <v>34</v>
      </c>
      <c r="K1907" s="27">
        <v>0.0</v>
      </c>
      <c r="L1907" s="28" t="s">
        <v>35</v>
      </c>
      <c r="M1907" s="28">
        <v>62500.0</v>
      </c>
      <c r="N1907" s="29"/>
      <c r="O1907" s="30">
        <v>44253.0</v>
      </c>
      <c r="P1907" s="26" t="s">
        <v>1115</v>
      </c>
      <c r="Q1907" s="19"/>
      <c r="R1907" s="19"/>
      <c r="S1907" s="19"/>
      <c r="T1907" s="19"/>
      <c r="U1907" s="19"/>
      <c r="V1907" s="19"/>
      <c r="W1907" s="19"/>
      <c r="X1907" s="19"/>
      <c r="Y1907" s="19"/>
      <c r="Z1907" s="19"/>
      <c r="AA1907" s="19"/>
      <c r="AB1907" s="19"/>
      <c r="AC1907" s="19"/>
      <c r="AD1907" s="19"/>
      <c r="AE1907" s="19"/>
      <c r="AF1907" s="19"/>
      <c r="AG1907" s="19"/>
      <c r="AH1907" s="19"/>
      <c r="AI1907" s="19"/>
      <c r="AJ1907" s="19"/>
      <c r="AK1907" s="19"/>
      <c r="AL1907" s="19"/>
      <c r="AM1907" s="19"/>
      <c r="AN1907" s="19"/>
      <c r="AO1907" s="19"/>
      <c r="AP1907" s="19"/>
      <c r="AQ1907" s="19"/>
      <c r="AR1907" s="19"/>
      <c r="AS1907" s="19"/>
      <c r="AT1907" s="19"/>
      <c r="AU1907" s="19"/>
      <c r="AV1907" s="19"/>
      <c r="AW1907" s="19"/>
      <c r="AX1907" s="19"/>
      <c r="AY1907" s="19"/>
      <c r="AZ1907" s="19"/>
      <c r="BA1907" s="19"/>
      <c r="BB1907" s="19"/>
      <c r="BC1907" s="19"/>
      <c r="BD1907" s="19"/>
      <c r="BE1907" s="19"/>
      <c r="BF1907" s="19"/>
      <c r="BG1907" s="19"/>
      <c r="BH1907" s="19"/>
      <c r="BI1907" s="19"/>
      <c r="BJ1907" s="19"/>
      <c r="BK1907" s="19"/>
      <c r="BL1907" s="19"/>
      <c r="BM1907" s="19"/>
      <c r="BN1907" s="19"/>
      <c r="BO1907" s="19"/>
      <c r="BP1907" s="19"/>
      <c r="BQ1907" s="19"/>
      <c r="BR1907" s="19"/>
      <c r="BS1907" s="19"/>
      <c r="BT1907" s="19"/>
      <c r="BU1907" s="19"/>
      <c r="BV1907" s="19"/>
      <c r="BW1907" s="19"/>
      <c r="BX1907" s="19"/>
      <c r="BY1907" s="19"/>
      <c r="BZ1907" s="19"/>
    </row>
    <row r="1908" hidden="1">
      <c r="A1908" s="20" t="s">
        <v>7</v>
      </c>
      <c r="B1908" s="20" t="s">
        <v>22</v>
      </c>
      <c r="C1908" s="21">
        <v>1576.0</v>
      </c>
      <c r="D1908" s="22">
        <v>44308.0</v>
      </c>
      <c r="E1908" s="23">
        <v>44547.0</v>
      </c>
      <c r="F1908" s="20" t="s">
        <v>23</v>
      </c>
      <c r="G1908" s="20" t="s">
        <v>24</v>
      </c>
      <c r="H1908" s="24">
        <v>2.0</v>
      </c>
      <c r="I1908" s="25">
        <v>239.0</v>
      </c>
      <c r="J1908" s="26" t="s">
        <v>34</v>
      </c>
      <c r="K1908" s="27">
        <v>0.0</v>
      </c>
      <c r="L1908" s="28" t="s">
        <v>35</v>
      </c>
      <c r="M1908" s="28">
        <v>62500.0</v>
      </c>
      <c r="N1908" s="29"/>
      <c r="O1908" s="30">
        <v>44253.0</v>
      </c>
      <c r="P1908" s="26" t="s">
        <v>1115</v>
      </c>
      <c r="Q1908" s="19"/>
      <c r="R1908" s="19"/>
      <c r="S1908" s="19"/>
      <c r="T1908" s="19"/>
      <c r="U1908" s="19"/>
      <c r="V1908" s="19"/>
      <c r="W1908" s="19"/>
      <c r="X1908" s="19"/>
      <c r="Y1908" s="19"/>
      <c r="Z1908" s="19"/>
      <c r="AA1908" s="19"/>
      <c r="AB1908" s="19"/>
      <c r="AC1908" s="19"/>
      <c r="AD1908" s="19"/>
      <c r="AE1908" s="19"/>
      <c r="AF1908" s="19"/>
      <c r="AG1908" s="19"/>
      <c r="AH1908" s="19"/>
      <c r="AI1908" s="19"/>
      <c r="AJ1908" s="19"/>
      <c r="AK1908" s="19"/>
      <c r="AL1908" s="19"/>
      <c r="AM1908" s="19"/>
      <c r="AN1908" s="19"/>
      <c r="AO1908" s="19"/>
      <c r="AP1908" s="19"/>
      <c r="AQ1908" s="19"/>
      <c r="AR1908" s="19"/>
      <c r="AS1908" s="19"/>
      <c r="AT1908" s="19"/>
      <c r="AU1908" s="19"/>
      <c r="AV1908" s="19"/>
      <c r="AW1908" s="19"/>
      <c r="AX1908" s="19"/>
      <c r="AY1908" s="19"/>
      <c r="AZ1908" s="19"/>
      <c r="BA1908" s="19"/>
      <c r="BB1908" s="19"/>
      <c r="BC1908" s="19"/>
      <c r="BD1908" s="19"/>
      <c r="BE1908" s="19"/>
      <c r="BF1908" s="19"/>
      <c r="BG1908" s="19"/>
      <c r="BH1908" s="19"/>
      <c r="BI1908" s="19"/>
      <c r="BJ1908" s="19"/>
      <c r="BK1908" s="19"/>
      <c r="BL1908" s="19"/>
      <c r="BM1908" s="19"/>
      <c r="BN1908" s="19"/>
      <c r="BO1908" s="19"/>
      <c r="BP1908" s="19"/>
      <c r="BQ1908" s="19"/>
      <c r="BR1908" s="19"/>
      <c r="BS1908" s="19"/>
      <c r="BT1908" s="19"/>
      <c r="BU1908" s="19"/>
      <c r="BV1908" s="19"/>
      <c r="BW1908" s="19"/>
      <c r="BX1908" s="19"/>
      <c r="BY1908" s="19"/>
      <c r="BZ1908" s="19"/>
    </row>
    <row r="1909" hidden="1">
      <c r="A1909" s="20" t="s">
        <v>7</v>
      </c>
      <c r="B1909" s="20" t="s">
        <v>22</v>
      </c>
      <c r="C1909" s="21">
        <v>1577.0</v>
      </c>
      <c r="D1909" s="22">
        <v>44308.0</v>
      </c>
      <c r="E1909" s="23">
        <v>44547.0</v>
      </c>
      <c r="F1909" s="20" t="s">
        <v>23</v>
      </c>
      <c r="G1909" s="20" t="s">
        <v>24</v>
      </c>
      <c r="H1909" s="24">
        <v>2.0</v>
      </c>
      <c r="I1909" s="25">
        <v>239.0</v>
      </c>
      <c r="J1909" s="26" t="s">
        <v>34</v>
      </c>
      <c r="K1909" s="27">
        <v>0.0</v>
      </c>
      <c r="L1909" s="28" t="s">
        <v>35</v>
      </c>
      <c r="M1909" s="28">
        <v>62500.0</v>
      </c>
      <c r="N1909" s="29"/>
      <c r="O1909" s="30">
        <v>44253.0</v>
      </c>
      <c r="P1909" s="26" t="s">
        <v>1115</v>
      </c>
      <c r="Q1909" s="19"/>
      <c r="R1909" s="19"/>
      <c r="S1909" s="19"/>
      <c r="T1909" s="19"/>
      <c r="U1909" s="19"/>
      <c r="V1909" s="19"/>
      <c r="W1909" s="19"/>
      <c r="X1909" s="19"/>
      <c r="Y1909" s="19"/>
      <c r="Z1909" s="19"/>
      <c r="AA1909" s="19"/>
      <c r="AB1909" s="19"/>
      <c r="AC1909" s="19"/>
      <c r="AD1909" s="19"/>
      <c r="AE1909" s="19"/>
      <c r="AF1909" s="19"/>
      <c r="AG1909" s="19"/>
      <c r="AH1909" s="19"/>
      <c r="AI1909" s="19"/>
      <c r="AJ1909" s="19"/>
      <c r="AK1909" s="19"/>
      <c r="AL1909" s="19"/>
      <c r="AM1909" s="19"/>
      <c r="AN1909" s="19"/>
      <c r="AO1909" s="19"/>
      <c r="AP1909" s="19"/>
      <c r="AQ1909" s="19"/>
      <c r="AR1909" s="19"/>
      <c r="AS1909" s="19"/>
      <c r="AT1909" s="19"/>
      <c r="AU1909" s="19"/>
      <c r="AV1909" s="19"/>
      <c r="AW1909" s="19"/>
      <c r="AX1909" s="19"/>
      <c r="AY1909" s="19"/>
      <c r="AZ1909" s="19"/>
      <c r="BA1909" s="19"/>
      <c r="BB1909" s="19"/>
      <c r="BC1909" s="19"/>
      <c r="BD1909" s="19"/>
      <c r="BE1909" s="19"/>
      <c r="BF1909" s="19"/>
      <c r="BG1909" s="19"/>
      <c r="BH1909" s="19"/>
      <c r="BI1909" s="19"/>
      <c r="BJ1909" s="19"/>
      <c r="BK1909" s="19"/>
      <c r="BL1909" s="19"/>
      <c r="BM1909" s="19"/>
      <c r="BN1909" s="19"/>
      <c r="BO1909" s="19"/>
      <c r="BP1909" s="19"/>
      <c r="BQ1909" s="19"/>
      <c r="BR1909" s="19"/>
      <c r="BS1909" s="19"/>
      <c r="BT1909" s="19"/>
      <c r="BU1909" s="19"/>
      <c r="BV1909" s="19"/>
      <c r="BW1909" s="19"/>
      <c r="BX1909" s="19"/>
      <c r="BY1909" s="19"/>
      <c r="BZ1909" s="19"/>
    </row>
    <row r="1910" hidden="1">
      <c r="A1910" s="20" t="s">
        <v>7</v>
      </c>
      <c r="B1910" s="20" t="s">
        <v>22</v>
      </c>
      <c r="C1910" s="21">
        <v>1578.0</v>
      </c>
      <c r="D1910" s="22">
        <v>44308.0</v>
      </c>
      <c r="E1910" s="23">
        <v>44547.0</v>
      </c>
      <c r="F1910" s="20" t="s">
        <v>23</v>
      </c>
      <c r="G1910" s="20" t="s">
        <v>24</v>
      </c>
      <c r="H1910" s="24">
        <v>2.0</v>
      </c>
      <c r="I1910" s="25">
        <v>239.0</v>
      </c>
      <c r="J1910" s="26" t="s">
        <v>34</v>
      </c>
      <c r="K1910" s="27">
        <v>0.0</v>
      </c>
      <c r="L1910" s="28" t="s">
        <v>35</v>
      </c>
      <c r="M1910" s="28">
        <v>62500.0</v>
      </c>
      <c r="N1910" s="29"/>
      <c r="O1910" s="30">
        <v>44253.0</v>
      </c>
      <c r="P1910" s="26" t="s">
        <v>1115</v>
      </c>
      <c r="Q1910" s="19"/>
      <c r="R1910" s="19"/>
      <c r="S1910" s="19"/>
      <c r="T1910" s="19"/>
      <c r="U1910" s="19"/>
      <c r="V1910" s="19"/>
      <c r="W1910" s="19"/>
      <c r="X1910" s="19"/>
      <c r="Y1910" s="19"/>
      <c r="Z1910" s="19"/>
      <c r="AA1910" s="19"/>
      <c r="AB1910" s="19"/>
      <c r="AC1910" s="19"/>
      <c r="AD1910" s="19"/>
      <c r="AE1910" s="19"/>
      <c r="AF1910" s="19"/>
      <c r="AG1910" s="19"/>
      <c r="AH1910" s="19"/>
      <c r="AI1910" s="19"/>
      <c r="AJ1910" s="19"/>
      <c r="AK1910" s="19"/>
      <c r="AL1910" s="19"/>
      <c r="AM1910" s="19"/>
      <c r="AN1910" s="19"/>
      <c r="AO1910" s="19"/>
      <c r="AP1910" s="19"/>
      <c r="AQ1910" s="19"/>
      <c r="AR1910" s="19"/>
      <c r="AS1910" s="19"/>
      <c r="AT1910" s="19"/>
      <c r="AU1910" s="19"/>
      <c r="AV1910" s="19"/>
      <c r="AW1910" s="19"/>
      <c r="AX1910" s="19"/>
      <c r="AY1910" s="19"/>
      <c r="AZ1910" s="19"/>
      <c r="BA1910" s="19"/>
      <c r="BB1910" s="19"/>
      <c r="BC1910" s="19"/>
      <c r="BD1910" s="19"/>
      <c r="BE1910" s="19"/>
      <c r="BF1910" s="19"/>
      <c r="BG1910" s="19"/>
      <c r="BH1910" s="19"/>
      <c r="BI1910" s="19"/>
      <c r="BJ1910" s="19"/>
      <c r="BK1910" s="19"/>
      <c r="BL1910" s="19"/>
      <c r="BM1910" s="19"/>
      <c r="BN1910" s="19"/>
      <c r="BO1910" s="19"/>
      <c r="BP1910" s="19"/>
      <c r="BQ1910" s="19"/>
      <c r="BR1910" s="19"/>
      <c r="BS1910" s="19"/>
      <c r="BT1910" s="19"/>
      <c r="BU1910" s="19"/>
      <c r="BV1910" s="19"/>
      <c r="BW1910" s="19"/>
      <c r="BX1910" s="19"/>
      <c r="BY1910" s="19"/>
      <c r="BZ1910" s="19"/>
    </row>
    <row r="1911" hidden="1">
      <c r="A1911" s="20" t="s">
        <v>7</v>
      </c>
      <c r="B1911" s="20" t="s">
        <v>22</v>
      </c>
      <c r="C1911" s="21">
        <v>1579.0</v>
      </c>
      <c r="D1911" s="22">
        <v>44308.0</v>
      </c>
      <c r="E1911" s="23">
        <v>44547.0</v>
      </c>
      <c r="F1911" s="20" t="s">
        <v>23</v>
      </c>
      <c r="G1911" s="20" t="s">
        <v>24</v>
      </c>
      <c r="H1911" s="24">
        <v>2.0</v>
      </c>
      <c r="I1911" s="25">
        <v>239.0</v>
      </c>
      <c r="J1911" s="26" t="s">
        <v>34</v>
      </c>
      <c r="K1911" s="27">
        <v>0.0</v>
      </c>
      <c r="L1911" s="28" t="s">
        <v>35</v>
      </c>
      <c r="M1911" s="28">
        <v>62500.0</v>
      </c>
      <c r="N1911" s="29"/>
      <c r="O1911" s="30">
        <v>44253.0</v>
      </c>
      <c r="P1911" s="26" t="s">
        <v>1115</v>
      </c>
      <c r="Q1911" s="19"/>
      <c r="R1911" s="19"/>
      <c r="S1911" s="19"/>
      <c r="T1911" s="19"/>
      <c r="U1911" s="19"/>
      <c r="V1911" s="19"/>
      <c r="W1911" s="19"/>
      <c r="X1911" s="19"/>
      <c r="Y1911" s="19"/>
      <c r="Z1911" s="19"/>
      <c r="AA1911" s="19"/>
      <c r="AB1911" s="19"/>
      <c r="AC1911" s="19"/>
      <c r="AD1911" s="19"/>
      <c r="AE1911" s="19"/>
      <c r="AF1911" s="19"/>
      <c r="AG1911" s="19"/>
      <c r="AH1911" s="19"/>
      <c r="AI1911" s="19"/>
      <c r="AJ1911" s="19"/>
      <c r="AK1911" s="19"/>
      <c r="AL1911" s="19"/>
      <c r="AM1911" s="19"/>
      <c r="AN1911" s="19"/>
      <c r="AO1911" s="19"/>
      <c r="AP1911" s="19"/>
      <c r="AQ1911" s="19"/>
      <c r="AR1911" s="19"/>
      <c r="AS1911" s="19"/>
      <c r="AT1911" s="19"/>
      <c r="AU1911" s="19"/>
      <c r="AV1911" s="19"/>
      <c r="AW1911" s="19"/>
      <c r="AX1911" s="19"/>
      <c r="AY1911" s="19"/>
      <c r="AZ1911" s="19"/>
      <c r="BA1911" s="19"/>
      <c r="BB1911" s="19"/>
      <c r="BC1911" s="19"/>
      <c r="BD1911" s="19"/>
      <c r="BE1911" s="19"/>
      <c r="BF1911" s="19"/>
      <c r="BG1911" s="19"/>
      <c r="BH1911" s="19"/>
      <c r="BI1911" s="19"/>
      <c r="BJ1911" s="19"/>
      <c r="BK1911" s="19"/>
      <c r="BL1911" s="19"/>
      <c r="BM1911" s="19"/>
      <c r="BN1911" s="19"/>
      <c r="BO1911" s="19"/>
      <c r="BP1911" s="19"/>
      <c r="BQ1911" s="19"/>
      <c r="BR1911" s="19"/>
      <c r="BS1911" s="19"/>
      <c r="BT1911" s="19"/>
      <c r="BU1911" s="19"/>
      <c r="BV1911" s="19"/>
      <c r="BW1911" s="19"/>
      <c r="BX1911" s="19"/>
      <c r="BY1911" s="19"/>
      <c r="BZ1911" s="19"/>
    </row>
    <row r="1912" hidden="1">
      <c r="A1912" s="20" t="s">
        <v>7</v>
      </c>
      <c r="B1912" s="20" t="s">
        <v>22</v>
      </c>
      <c r="C1912" s="21">
        <v>1389.0</v>
      </c>
      <c r="D1912" s="22">
        <v>44466.0</v>
      </c>
      <c r="E1912" s="23">
        <v>44548.0</v>
      </c>
      <c r="F1912" s="20" t="s">
        <v>23</v>
      </c>
      <c r="G1912" s="20" t="s">
        <v>24</v>
      </c>
      <c r="H1912" s="24">
        <v>2.0</v>
      </c>
      <c r="I1912" s="25">
        <v>82.0</v>
      </c>
      <c r="J1912" s="26" t="s">
        <v>30</v>
      </c>
      <c r="K1912" s="27">
        <v>1.0</v>
      </c>
      <c r="L1912" s="28" t="s">
        <v>31</v>
      </c>
      <c r="M1912" s="28">
        <v>20833.33</v>
      </c>
      <c r="N1912" s="29"/>
      <c r="O1912" s="30">
        <v>44548.0</v>
      </c>
      <c r="P1912" s="34" t="s">
        <v>1116</v>
      </c>
      <c r="Q1912" s="19"/>
      <c r="R1912" s="19"/>
      <c r="S1912" s="19"/>
      <c r="T1912" s="19"/>
      <c r="U1912" s="19"/>
      <c r="V1912" s="19"/>
      <c r="W1912" s="19"/>
      <c r="X1912" s="19"/>
      <c r="Y1912" s="19"/>
      <c r="Z1912" s="19"/>
      <c r="AA1912" s="19"/>
      <c r="AB1912" s="19"/>
      <c r="AC1912" s="19"/>
      <c r="AD1912" s="19"/>
      <c r="AE1912" s="19"/>
      <c r="AF1912" s="19"/>
      <c r="AG1912" s="19"/>
      <c r="AH1912" s="19"/>
      <c r="AI1912" s="19"/>
      <c r="AJ1912" s="19"/>
      <c r="AK1912" s="19"/>
      <c r="AL1912" s="19"/>
      <c r="AM1912" s="19"/>
      <c r="AN1912" s="19"/>
      <c r="AO1912" s="19"/>
      <c r="AP1912" s="19"/>
      <c r="AQ1912" s="19"/>
      <c r="AR1912" s="19"/>
      <c r="AS1912" s="19"/>
      <c r="AT1912" s="19"/>
      <c r="AU1912" s="19"/>
      <c r="AV1912" s="19"/>
      <c r="AW1912" s="19"/>
      <c r="AX1912" s="19"/>
      <c r="AY1912" s="19"/>
      <c r="AZ1912" s="19"/>
      <c r="BA1912" s="19"/>
      <c r="BB1912" s="19"/>
      <c r="BC1912" s="19"/>
      <c r="BD1912" s="19"/>
      <c r="BE1912" s="19"/>
      <c r="BF1912" s="19"/>
      <c r="BG1912" s="19"/>
      <c r="BH1912" s="19"/>
      <c r="BI1912" s="19"/>
      <c r="BJ1912" s="19"/>
      <c r="BK1912" s="19"/>
      <c r="BL1912" s="19"/>
      <c r="BM1912" s="19"/>
      <c r="BN1912" s="19"/>
      <c r="BO1912" s="19"/>
      <c r="BP1912" s="19"/>
      <c r="BQ1912" s="19"/>
      <c r="BR1912" s="19"/>
      <c r="BS1912" s="19"/>
      <c r="BT1912" s="19"/>
      <c r="BU1912" s="19"/>
      <c r="BV1912" s="19"/>
      <c r="BW1912" s="19"/>
      <c r="BX1912" s="19"/>
      <c r="BY1912" s="19"/>
      <c r="BZ1912" s="19"/>
    </row>
    <row r="1913" hidden="1">
      <c r="A1913" s="20" t="s">
        <v>7</v>
      </c>
      <c r="B1913" s="20" t="s">
        <v>22</v>
      </c>
      <c r="C1913" s="21">
        <v>1390.0</v>
      </c>
      <c r="D1913" s="22">
        <v>44466.0</v>
      </c>
      <c r="E1913" s="23">
        <v>44548.0</v>
      </c>
      <c r="F1913" s="20" t="s">
        <v>23</v>
      </c>
      <c r="G1913" s="20" t="s">
        <v>24</v>
      </c>
      <c r="H1913" s="24">
        <v>2.0</v>
      </c>
      <c r="I1913" s="25">
        <v>82.0</v>
      </c>
      <c r="J1913" s="26" t="s">
        <v>30</v>
      </c>
      <c r="K1913" s="27">
        <v>1.0</v>
      </c>
      <c r="L1913" s="28" t="s">
        <v>31</v>
      </c>
      <c r="M1913" s="28">
        <v>20833.33</v>
      </c>
      <c r="N1913" s="29"/>
      <c r="O1913" s="30">
        <v>44548.0</v>
      </c>
      <c r="P1913" s="34" t="s">
        <v>1116</v>
      </c>
      <c r="Q1913" s="19"/>
      <c r="R1913" s="19"/>
      <c r="S1913" s="19"/>
      <c r="T1913" s="19"/>
      <c r="U1913" s="19"/>
      <c r="V1913" s="19"/>
      <c r="W1913" s="19"/>
      <c r="X1913" s="19"/>
      <c r="Y1913" s="19"/>
      <c r="Z1913" s="19"/>
      <c r="AA1913" s="19"/>
      <c r="AB1913" s="19"/>
      <c r="AC1913" s="19"/>
      <c r="AD1913" s="19"/>
      <c r="AE1913" s="19"/>
      <c r="AF1913" s="19"/>
      <c r="AG1913" s="19"/>
      <c r="AH1913" s="19"/>
      <c r="AI1913" s="19"/>
      <c r="AJ1913" s="19"/>
      <c r="AK1913" s="19"/>
      <c r="AL1913" s="19"/>
      <c r="AM1913" s="19"/>
      <c r="AN1913" s="19"/>
      <c r="AO1913" s="19"/>
      <c r="AP1913" s="19"/>
      <c r="AQ1913" s="19"/>
      <c r="AR1913" s="19"/>
      <c r="AS1913" s="19"/>
      <c r="AT1913" s="19"/>
      <c r="AU1913" s="19"/>
      <c r="AV1913" s="19"/>
      <c r="AW1913" s="19"/>
      <c r="AX1913" s="19"/>
      <c r="AY1913" s="19"/>
      <c r="AZ1913" s="19"/>
      <c r="BA1913" s="19"/>
      <c r="BB1913" s="19"/>
      <c r="BC1913" s="19"/>
      <c r="BD1913" s="19"/>
      <c r="BE1913" s="19"/>
      <c r="BF1913" s="19"/>
      <c r="BG1913" s="19"/>
      <c r="BH1913" s="19"/>
      <c r="BI1913" s="19"/>
      <c r="BJ1913" s="19"/>
      <c r="BK1913" s="19"/>
      <c r="BL1913" s="19"/>
      <c r="BM1913" s="19"/>
      <c r="BN1913" s="19"/>
      <c r="BO1913" s="19"/>
      <c r="BP1913" s="19"/>
      <c r="BQ1913" s="19"/>
      <c r="BR1913" s="19"/>
      <c r="BS1913" s="19"/>
      <c r="BT1913" s="19"/>
      <c r="BU1913" s="19"/>
      <c r="BV1913" s="19"/>
      <c r="BW1913" s="19"/>
      <c r="BX1913" s="19"/>
      <c r="BY1913" s="19"/>
      <c r="BZ1913" s="19"/>
    </row>
    <row r="1914" hidden="1">
      <c r="A1914" s="20" t="s">
        <v>7</v>
      </c>
      <c r="B1914" s="20" t="s">
        <v>22</v>
      </c>
      <c r="C1914" s="21">
        <v>1391.0</v>
      </c>
      <c r="D1914" s="22">
        <v>44466.0</v>
      </c>
      <c r="E1914" s="23">
        <v>44548.0</v>
      </c>
      <c r="F1914" s="20" t="s">
        <v>23</v>
      </c>
      <c r="G1914" s="20" t="s">
        <v>24</v>
      </c>
      <c r="H1914" s="24">
        <v>2.0</v>
      </c>
      <c r="I1914" s="25">
        <v>82.0</v>
      </c>
      <c r="J1914" s="26" t="s">
        <v>30</v>
      </c>
      <c r="K1914" s="27">
        <v>1.0</v>
      </c>
      <c r="L1914" s="28" t="s">
        <v>31</v>
      </c>
      <c r="M1914" s="28">
        <v>20833.33</v>
      </c>
      <c r="N1914" s="29"/>
      <c r="O1914" s="30">
        <v>44548.0</v>
      </c>
      <c r="P1914" s="38" t="s">
        <v>1116</v>
      </c>
      <c r="Q1914" s="37"/>
      <c r="R1914" s="37"/>
      <c r="S1914" s="37"/>
      <c r="T1914" s="19"/>
      <c r="U1914" s="19"/>
      <c r="V1914" s="19"/>
      <c r="W1914" s="19"/>
      <c r="X1914" s="19"/>
      <c r="Y1914" s="19"/>
      <c r="Z1914" s="19"/>
      <c r="AA1914" s="19"/>
      <c r="AB1914" s="19"/>
      <c r="AC1914" s="19"/>
      <c r="AD1914" s="19"/>
      <c r="AE1914" s="19"/>
      <c r="AF1914" s="19"/>
      <c r="AG1914" s="19"/>
      <c r="AH1914" s="19"/>
      <c r="AI1914" s="19"/>
      <c r="AJ1914" s="19"/>
      <c r="AK1914" s="19"/>
      <c r="AL1914" s="19"/>
      <c r="AM1914" s="19"/>
      <c r="AN1914" s="19"/>
      <c r="AO1914" s="19"/>
      <c r="AP1914" s="19"/>
      <c r="AQ1914" s="19"/>
      <c r="AR1914" s="19"/>
      <c r="AS1914" s="19"/>
      <c r="AT1914" s="19"/>
      <c r="AU1914" s="19"/>
      <c r="AV1914" s="19"/>
      <c r="AW1914" s="19"/>
      <c r="AX1914" s="19"/>
      <c r="AY1914" s="19"/>
      <c r="AZ1914" s="19"/>
      <c r="BA1914" s="19"/>
      <c r="BB1914" s="19"/>
      <c r="BC1914" s="19"/>
      <c r="BD1914" s="19"/>
      <c r="BE1914" s="19"/>
      <c r="BF1914" s="19"/>
      <c r="BG1914" s="19"/>
      <c r="BH1914" s="19"/>
      <c r="BI1914" s="19"/>
      <c r="BJ1914" s="19"/>
      <c r="BK1914" s="19"/>
      <c r="BL1914" s="19"/>
      <c r="BM1914" s="19"/>
      <c r="BN1914" s="19"/>
      <c r="BO1914" s="19"/>
      <c r="BP1914" s="19"/>
      <c r="BQ1914" s="19"/>
      <c r="BR1914" s="19"/>
      <c r="BS1914" s="19"/>
      <c r="BT1914" s="19"/>
      <c r="BU1914" s="19"/>
      <c r="BV1914" s="19"/>
      <c r="BW1914" s="19"/>
      <c r="BX1914" s="19"/>
      <c r="BY1914" s="19"/>
      <c r="BZ1914" s="19"/>
    </row>
    <row r="1915" hidden="1">
      <c r="A1915" s="20" t="s">
        <v>7</v>
      </c>
      <c r="B1915" s="20" t="s">
        <v>22</v>
      </c>
      <c r="C1915" s="21">
        <v>1392.0</v>
      </c>
      <c r="D1915" s="22">
        <v>44466.0</v>
      </c>
      <c r="E1915" s="23">
        <v>44548.0</v>
      </c>
      <c r="F1915" s="20" t="s">
        <v>23</v>
      </c>
      <c r="G1915" s="20" t="s">
        <v>24</v>
      </c>
      <c r="H1915" s="24">
        <v>2.0</v>
      </c>
      <c r="I1915" s="25">
        <v>82.0</v>
      </c>
      <c r="J1915" s="26" t="s">
        <v>30</v>
      </c>
      <c r="K1915" s="27">
        <v>1.0</v>
      </c>
      <c r="L1915" s="28" t="s">
        <v>31</v>
      </c>
      <c r="M1915" s="28">
        <v>20833.33</v>
      </c>
      <c r="N1915" s="29"/>
      <c r="O1915" s="30">
        <v>44548.0</v>
      </c>
      <c r="P1915" s="38" t="s">
        <v>1116</v>
      </c>
      <c r="Q1915" s="37"/>
      <c r="R1915" s="19"/>
      <c r="S1915" s="19"/>
      <c r="T1915" s="19"/>
      <c r="U1915" s="19"/>
      <c r="V1915" s="19"/>
      <c r="W1915" s="19"/>
      <c r="X1915" s="19"/>
      <c r="Y1915" s="19"/>
      <c r="Z1915" s="19"/>
      <c r="AA1915" s="19"/>
      <c r="AB1915" s="19"/>
      <c r="AC1915" s="19"/>
      <c r="AD1915" s="19"/>
      <c r="AE1915" s="19"/>
      <c r="AF1915" s="19"/>
      <c r="AG1915" s="19"/>
      <c r="AH1915" s="19"/>
      <c r="AI1915" s="19"/>
      <c r="AJ1915" s="19"/>
      <c r="AK1915" s="19"/>
      <c r="AL1915" s="19"/>
      <c r="AM1915" s="19"/>
      <c r="AN1915" s="19"/>
      <c r="AO1915" s="19"/>
      <c r="AP1915" s="19"/>
      <c r="AQ1915" s="19"/>
      <c r="AR1915" s="19"/>
      <c r="AS1915" s="19"/>
      <c r="AT1915" s="19"/>
      <c r="AU1915" s="19"/>
      <c r="AV1915" s="19"/>
      <c r="AW1915" s="19"/>
      <c r="AX1915" s="19"/>
      <c r="AY1915" s="19"/>
      <c r="AZ1915" s="19"/>
      <c r="BA1915" s="19"/>
      <c r="BB1915" s="19"/>
      <c r="BC1915" s="19"/>
      <c r="BD1915" s="19"/>
      <c r="BE1915" s="19"/>
      <c r="BF1915" s="19"/>
      <c r="BG1915" s="19"/>
      <c r="BH1915" s="19"/>
      <c r="BI1915" s="19"/>
      <c r="BJ1915" s="19"/>
      <c r="BK1915" s="19"/>
      <c r="BL1915" s="19"/>
      <c r="BM1915" s="19"/>
      <c r="BN1915" s="19"/>
      <c r="BO1915" s="19"/>
      <c r="BP1915" s="19"/>
      <c r="BQ1915" s="19"/>
      <c r="BR1915" s="19"/>
      <c r="BS1915" s="19"/>
      <c r="BT1915" s="19"/>
      <c r="BU1915" s="19"/>
      <c r="BV1915" s="19"/>
      <c r="BW1915" s="19"/>
      <c r="BX1915" s="19"/>
      <c r="BY1915" s="19"/>
      <c r="BZ1915" s="19"/>
    </row>
    <row r="1916" hidden="1">
      <c r="A1916" s="20" t="s">
        <v>7</v>
      </c>
      <c r="B1916" s="20" t="s">
        <v>22</v>
      </c>
      <c r="C1916" s="21">
        <v>1393.0</v>
      </c>
      <c r="D1916" s="22">
        <v>44466.0</v>
      </c>
      <c r="E1916" s="23">
        <v>44548.0</v>
      </c>
      <c r="F1916" s="20" t="s">
        <v>23</v>
      </c>
      <c r="G1916" s="20" t="s">
        <v>24</v>
      </c>
      <c r="H1916" s="24">
        <v>2.0</v>
      </c>
      <c r="I1916" s="25">
        <v>82.0</v>
      </c>
      <c r="J1916" s="26" t="s">
        <v>30</v>
      </c>
      <c r="K1916" s="27">
        <v>1.0</v>
      </c>
      <c r="L1916" s="28" t="s">
        <v>31</v>
      </c>
      <c r="M1916" s="28">
        <v>20833.33</v>
      </c>
      <c r="N1916" s="29"/>
      <c r="O1916" s="30">
        <v>44548.0</v>
      </c>
      <c r="P1916" s="34" t="s">
        <v>1116</v>
      </c>
      <c r="Q1916" s="19"/>
      <c r="R1916" s="19"/>
      <c r="S1916" s="19"/>
      <c r="T1916" s="19"/>
      <c r="U1916" s="19"/>
      <c r="V1916" s="19"/>
      <c r="W1916" s="19"/>
      <c r="X1916" s="19"/>
      <c r="Y1916" s="19"/>
      <c r="Z1916" s="19"/>
      <c r="AA1916" s="19"/>
      <c r="AB1916" s="19"/>
      <c r="AC1916" s="19"/>
      <c r="AD1916" s="19"/>
      <c r="AE1916" s="19"/>
      <c r="AF1916" s="19"/>
      <c r="AG1916" s="19"/>
      <c r="AH1916" s="19"/>
      <c r="AI1916" s="19"/>
      <c r="AJ1916" s="19"/>
      <c r="AK1916" s="19"/>
      <c r="AL1916" s="19"/>
      <c r="AM1916" s="19"/>
      <c r="AN1916" s="19"/>
      <c r="AO1916" s="19"/>
      <c r="AP1916" s="19"/>
      <c r="AQ1916" s="19"/>
      <c r="AR1916" s="19"/>
      <c r="AS1916" s="19"/>
      <c r="AT1916" s="19"/>
      <c r="AU1916" s="19"/>
      <c r="AV1916" s="19"/>
      <c r="AW1916" s="19"/>
      <c r="AX1916" s="19"/>
      <c r="AY1916" s="19"/>
      <c r="AZ1916" s="19"/>
      <c r="BA1916" s="19"/>
      <c r="BB1916" s="19"/>
      <c r="BC1916" s="19"/>
      <c r="BD1916" s="19"/>
      <c r="BE1916" s="19"/>
      <c r="BF1916" s="19"/>
      <c r="BG1916" s="19"/>
      <c r="BH1916" s="19"/>
      <c r="BI1916" s="19"/>
      <c r="BJ1916" s="19"/>
      <c r="BK1916" s="19"/>
      <c r="BL1916" s="19"/>
      <c r="BM1916" s="19"/>
      <c r="BN1916" s="19"/>
      <c r="BO1916" s="19"/>
      <c r="BP1916" s="19"/>
      <c r="BQ1916" s="19"/>
      <c r="BR1916" s="19"/>
      <c r="BS1916" s="19"/>
      <c r="BT1916" s="19"/>
      <c r="BU1916" s="19"/>
      <c r="BV1916" s="19"/>
      <c r="BW1916" s="19"/>
      <c r="BX1916" s="19"/>
      <c r="BY1916" s="19"/>
      <c r="BZ1916" s="19"/>
    </row>
    <row r="1917" hidden="1">
      <c r="A1917" s="20" t="s">
        <v>7</v>
      </c>
      <c r="B1917" s="20" t="s">
        <v>22</v>
      </c>
      <c r="C1917" s="21">
        <v>1394.0</v>
      </c>
      <c r="D1917" s="22">
        <v>44466.0</v>
      </c>
      <c r="E1917" s="23">
        <v>44548.0</v>
      </c>
      <c r="F1917" s="20" t="s">
        <v>23</v>
      </c>
      <c r="G1917" s="20" t="s">
        <v>24</v>
      </c>
      <c r="H1917" s="24">
        <v>2.0</v>
      </c>
      <c r="I1917" s="25">
        <v>82.0</v>
      </c>
      <c r="J1917" s="26" t="s">
        <v>30</v>
      </c>
      <c r="K1917" s="27">
        <v>1.0</v>
      </c>
      <c r="L1917" s="28" t="s">
        <v>31</v>
      </c>
      <c r="M1917" s="28">
        <v>20833.33</v>
      </c>
      <c r="N1917" s="29"/>
      <c r="O1917" s="30">
        <v>44548.0</v>
      </c>
      <c r="P1917" s="38" t="s">
        <v>1116</v>
      </c>
      <c r="Q1917" s="37"/>
      <c r="R1917" s="19"/>
      <c r="S1917" s="19"/>
      <c r="T1917" s="19"/>
      <c r="U1917" s="19"/>
      <c r="V1917" s="19"/>
      <c r="W1917" s="19"/>
      <c r="X1917" s="19"/>
      <c r="Y1917" s="19"/>
      <c r="Z1917" s="19"/>
      <c r="AA1917" s="19"/>
      <c r="AB1917" s="19"/>
      <c r="AC1917" s="19"/>
      <c r="AD1917" s="19"/>
      <c r="AE1917" s="19"/>
      <c r="AF1917" s="19"/>
      <c r="AG1917" s="19"/>
      <c r="AH1917" s="19"/>
      <c r="AI1917" s="19"/>
      <c r="AJ1917" s="19"/>
      <c r="AK1917" s="19"/>
      <c r="AL1917" s="19"/>
      <c r="AM1917" s="19"/>
      <c r="AN1917" s="19"/>
      <c r="AO1917" s="19"/>
      <c r="AP1917" s="19"/>
      <c r="AQ1917" s="19"/>
      <c r="AR1917" s="19"/>
      <c r="AS1917" s="19"/>
      <c r="AT1917" s="19"/>
      <c r="AU1917" s="19"/>
      <c r="AV1917" s="19"/>
      <c r="AW1917" s="19"/>
      <c r="AX1917" s="19"/>
      <c r="AY1917" s="19"/>
      <c r="AZ1917" s="19"/>
      <c r="BA1917" s="19"/>
      <c r="BB1917" s="19"/>
      <c r="BC1917" s="19"/>
      <c r="BD1917" s="19"/>
      <c r="BE1917" s="19"/>
      <c r="BF1917" s="19"/>
      <c r="BG1917" s="19"/>
      <c r="BH1917" s="19"/>
      <c r="BI1917" s="19"/>
      <c r="BJ1917" s="19"/>
      <c r="BK1917" s="19"/>
      <c r="BL1917" s="19"/>
      <c r="BM1917" s="19"/>
      <c r="BN1917" s="19"/>
      <c r="BO1917" s="19"/>
      <c r="BP1917" s="19"/>
      <c r="BQ1917" s="19"/>
      <c r="BR1917" s="19"/>
      <c r="BS1917" s="19"/>
      <c r="BT1917" s="19"/>
      <c r="BU1917" s="19"/>
      <c r="BV1917" s="19"/>
      <c r="BW1917" s="19"/>
      <c r="BX1917" s="19"/>
      <c r="BY1917" s="19"/>
      <c r="BZ1917" s="19"/>
    </row>
    <row r="1918" hidden="1">
      <c r="A1918" s="20" t="s">
        <v>7</v>
      </c>
      <c r="B1918" s="20" t="s">
        <v>22</v>
      </c>
      <c r="C1918" s="21">
        <v>1395.0</v>
      </c>
      <c r="D1918" s="22">
        <v>44466.0</v>
      </c>
      <c r="E1918" s="23">
        <v>44548.0</v>
      </c>
      <c r="F1918" s="20" t="s">
        <v>23</v>
      </c>
      <c r="G1918" s="20" t="s">
        <v>24</v>
      </c>
      <c r="H1918" s="24">
        <v>2.0</v>
      </c>
      <c r="I1918" s="25">
        <v>82.0</v>
      </c>
      <c r="J1918" s="26" t="s">
        <v>30</v>
      </c>
      <c r="K1918" s="27">
        <v>1.0</v>
      </c>
      <c r="L1918" s="28" t="s">
        <v>31</v>
      </c>
      <c r="M1918" s="28">
        <v>20833.33</v>
      </c>
      <c r="N1918" s="29"/>
      <c r="O1918" s="30">
        <v>44548.0</v>
      </c>
      <c r="P1918" s="34" t="s">
        <v>1116</v>
      </c>
      <c r="Q1918" s="19"/>
      <c r="R1918" s="19"/>
      <c r="S1918" s="19"/>
      <c r="T1918" s="19"/>
      <c r="U1918" s="19"/>
      <c r="V1918" s="19"/>
      <c r="W1918" s="19"/>
      <c r="X1918" s="19"/>
      <c r="Y1918" s="19"/>
      <c r="Z1918" s="19"/>
      <c r="AA1918" s="19"/>
      <c r="AB1918" s="19"/>
      <c r="AC1918" s="19"/>
      <c r="AD1918" s="19"/>
      <c r="AE1918" s="19"/>
      <c r="AF1918" s="19"/>
      <c r="AG1918" s="19"/>
      <c r="AH1918" s="19"/>
      <c r="AI1918" s="19"/>
      <c r="AJ1918" s="19"/>
      <c r="AK1918" s="19"/>
      <c r="AL1918" s="19"/>
      <c r="AM1918" s="19"/>
      <c r="AN1918" s="19"/>
      <c r="AO1918" s="19"/>
      <c r="AP1918" s="19"/>
      <c r="AQ1918" s="19"/>
      <c r="AR1918" s="19"/>
      <c r="AS1918" s="19"/>
      <c r="AT1918" s="19"/>
      <c r="AU1918" s="19"/>
      <c r="AV1918" s="19"/>
      <c r="AW1918" s="19"/>
      <c r="AX1918" s="19"/>
      <c r="AY1918" s="19"/>
      <c r="AZ1918" s="19"/>
      <c r="BA1918" s="19"/>
      <c r="BB1918" s="19"/>
      <c r="BC1918" s="19"/>
      <c r="BD1918" s="19"/>
      <c r="BE1918" s="19"/>
      <c r="BF1918" s="19"/>
      <c r="BG1918" s="19"/>
      <c r="BH1918" s="19"/>
      <c r="BI1918" s="19"/>
      <c r="BJ1918" s="19"/>
      <c r="BK1918" s="19"/>
      <c r="BL1918" s="19"/>
      <c r="BM1918" s="19"/>
      <c r="BN1918" s="19"/>
      <c r="BO1918" s="19"/>
      <c r="BP1918" s="19"/>
      <c r="BQ1918" s="19"/>
      <c r="BR1918" s="19"/>
      <c r="BS1918" s="19"/>
      <c r="BT1918" s="19"/>
      <c r="BU1918" s="19"/>
      <c r="BV1918" s="19"/>
      <c r="BW1918" s="19"/>
      <c r="BX1918" s="19"/>
      <c r="BY1918" s="19"/>
      <c r="BZ1918" s="19"/>
    </row>
    <row r="1919" hidden="1">
      <c r="A1919" s="20" t="s">
        <v>7</v>
      </c>
      <c r="B1919" s="20" t="s">
        <v>22</v>
      </c>
      <c r="C1919" s="21">
        <v>1396.0</v>
      </c>
      <c r="D1919" s="22">
        <v>44466.0</v>
      </c>
      <c r="E1919" s="23">
        <v>44548.0</v>
      </c>
      <c r="F1919" s="20" t="s">
        <v>23</v>
      </c>
      <c r="G1919" s="20" t="s">
        <v>24</v>
      </c>
      <c r="H1919" s="24">
        <v>2.0</v>
      </c>
      <c r="I1919" s="25">
        <v>82.0</v>
      </c>
      <c r="J1919" s="26" t="s">
        <v>30</v>
      </c>
      <c r="K1919" s="27">
        <v>1.0</v>
      </c>
      <c r="L1919" s="28" t="s">
        <v>31</v>
      </c>
      <c r="M1919" s="28">
        <v>20833.37</v>
      </c>
      <c r="N1919" s="29"/>
      <c r="O1919" s="30">
        <v>44548.0</v>
      </c>
      <c r="P1919" s="38" t="s">
        <v>1116</v>
      </c>
      <c r="Q1919" s="19"/>
      <c r="R1919" s="19"/>
      <c r="S1919" s="19"/>
      <c r="T1919" s="19"/>
      <c r="U1919" s="19"/>
      <c r="V1919" s="19"/>
      <c r="W1919" s="19"/>
      <c r="X1919" s="19"/>
      <c r="Y1919" s="19"/>
      <c r="Z1919" s="19"/>
      <c r="AA1919" s="19"/>
      <c r="AB1919" s="19"/>
      <c r="AC1919" s="19"/>
      <c r="AD1919" s="19"/>
      <c r="AE1919" s="19"/>
      <c r="AF1919" s="19"/>
      <c r="AG1919" s="19"/>
      <c r="AH1919" s="19"/>
      <c r="AI1919" s="19"/>
      <c r="AJ1919" s="19"/>
      <c r="AK1919" s="19"/>
      <c r="AL1919" s="19"/>
      <c r="AM1919" s="19"/>
      <c r="AN1919" s="19"/>
      <c r="AO1919" s="19"/>
      <c r="AP1919" s="19"/>
      <c r="AQ1919" s="19"/>
      <c r="AR1919" s="19"/>
      <c r="AS1919" s="19"/>
      <c r="AT1919" s="19"/>
      <c r="AU1919" s="19"/>
      <c r="AV1919" s="19"/>
      <c r="AW1919" s="19"/>
      <c r="AX1919" s="19"/>
      <c r="AY1919" s="19"/>
      <c r="AZ1919" s="19"/>
      <c r="BA1919" s="19"/>
      <c r="BB1919" s="19"/>
      <c r="BC1919" s="19"/>
      <c r="BD1919" s="19"/>
      <c r="BE1919" s="19"/>
      <c r="BF1919" s="19"/>
      <c r="BG1919" s="19"/>
      <c r="BH1919" s="19"/>
      <c r="BI1919" s="19"/>
      <c r="BJ1919" s="19"/>
      <c r="BK1919" s="19"/>
      <c r="BL1919" s="19"/>
      <c r="BM1919" s="19"/>
      <c r="BN1919" s="19"/>
      <c r="BO1919" s="19"/>
      <c r="BP1919" s="19"/>
      <c r="BQ1919" s="19"/>
      <c r="BR1919" s="19"/>
      <c r="BS1919" s="19"/>
      <c r="BT1919" s="19"/>
      <c r="BU1919" s="19"/>
      <c r="BV1919" s="19"/>
      <c r="BW1919" s="19"/>
      <c r="BX1919" s="19"/>
      <c r="BY1919" s="19"/>
      <c r="BZ1919" s="19"/>
    </row>
    <row r="1920" hidden="1">
      <c r="A1920" s="20" t="s">
        <v>7</v>
      </c>
      <c r="B1920" s="20" t="s">
        <v>22</v>
      </c>
      <c r="C1920" s="21">
        <v>1397.0</v>
      </c>
      <c r="D1920" s="22">
        <v>44466.0</v>
      </c>
      <c r="E1920" s="23">
        <v>44548.0</v>
      </c>
      <c r="F1920" s="20" t="s">
        <v>23</v>
      </c>
      <c r="G1920" s="20" t="s">
        <v>24</v>
      </c>
      <c r="H1920" s="24">
        <v>2.0</v>
      </c>
      <c r="I1920" s="25">
        <v>82.0</v>
      </c>
      <c r="J1920" s="26" t="s">
        <v>30</v>
      </c>
      <c r="K1920" s="27">
        <v>1.0</v>
      </c>
      <c r="L1920" s="28" t="s">
        <v>31</v>
      </c>
      <c r="M1920" s="28">
        <v>20833.33</v>
      </c>
      <c r="N1920" s="29"/>
      <c r="O1920" s="30">
        <v>44548.0</v>
      </c>
      <c r="P1920" s="34" t="s">
        <v>1116</v>
      </c>
      <c r="Q1920" s="19"/>
      <c r="R1920" s="19"/>
      <c r="S1920" s="19"/>
      <c r="T1920" s="19"/>
      <c r="U1920" s="19"/>
      <c r="V1920" s="19"/>
      <c r="W1920" s="19"/>
      <c r="X1920" s="19"/>
      <c r="Y1920" s="19"/>
      <c r="Z1920" s="19"/>
      <c r="AA1920" s="19"/>
      <c r="AB1920" s="19"/>
      <c r="AC1920" s="19"/>
      <c r="AD1920" s="19"/>
      <c r="AE1920" s="19"/>
      <c r="AF1920" s="19"/>
      <c r="AG1920" s="19"/>
      <c r="AH1920" s="19"/>
      <c r="AI1920" s="19"/>
      <c r="AJ1920" s="19"/>
      <c r="AK1920" s="19"/>
      <c r="AL1920" s="19"/>
      <c r="AM1920" s="19"/>
      <c r="AN1920" s="19"/>
      <c r="AO1920" s="19"/>
      <c r="AP1920" s="19"/>
      <c r="AQ1920" s="19"/>
      <c r="AR1920" s="19"/>
      <c r="AS1920" s="19"/>
      <c r="AT1920" s="19"/>
      <c r="AU1920" s="19"/>
      <c r="AV1920" s="19"/>
      <c r="AW1920" s="19"/>
      <c r="AX1920" s="19"/>
      <c r="AY1920" s="19"/>
      <c r="AZ1920" s="19"/>
      <c r="BA1920" s="19"/>
      <c r="BB1920" s="19"/>
      <c r="BC1920" s="19"/>
      <c r="BD1920" s="19"/>
      <c r="BE1920" s="19"/>
      <c r="BF1920" s="19"/>
      <c r="BG1920" s="19"/>
      <c r="BH1920" s="19"/>
      <c r="BI1920" s="19"/>
      <c r="BJ1920" s="19"/>
      <c r="BK1920" s="19"/>
      <c r="BL1920" s="19"/>
      <c r="BM1920" s="19"/>
      <c r="BN1920" s="19"/>
      <c r="BO1920" s="19"/>
      <c r="BP1920" s="19"/>
      <c r="BQ1920" s="19"/>
      <c r="BR1920" s="19"/>
      <c r="BS1920" s="19"/>
      <c r="BT1920" s="19"/>
      <c r="BU1920" s="19"/>
      <c r="BV1920" s="19"/>
      <c r="BW1920" s="19"/>
      <c r="BX1920" s="19"/>
      <c r="BY1920" s="19"/>
      <c r="BZ1920" s="19"/>
    </row>
    <row r="1921" hidden="1">
      <c r="A1921" s="20" t="s">
        <v>7</v>
      </c>
      <c r="B1921" s="20" t="s">
        <v>22</v>
      </c>
      <c r="C1921" s="21">
        <v>1398.0</v>
      </c>
      <c r="D1921" s="22">
        <v>44466.0</v>
      </c>
      <c r="E1921" s="23">
        <v>44548.0</v>
      </c>
      <c r="F1921" s="20" t="s">
        <v>23</v>
      </c>
      <c r="G1921" s="20" t="s">
        <v>24</v>
      </c>
      <c r="H1921" s="24">
        <v>2.0</v>
      </c>
      <c r="I1921" s="25">
        <v>82.0</v>
      </c>
      <c r="J1921" s="26" t="s">
        <v>30</v>
      </c>
      <c r="K1921" s="27">
        <v>1.0</v>
      </c>
      <c r="L1921" s="28" t="s">
        <v>31</v>
      </c>
      <c r="M1921" s="28">
        <v>20833.33</v>
      </c>
      <c r="N1921" s="29"/>
      <c r="O1921" s="30">
        <v>44548.0</v>
      </c>
      <c r="P1921" s="34" t="s">
        <v>1116</v>
      </c>
      <c r="Q1921" s="19"/>
      <c r="R1921" s="19"/>
      <c r="S1921" s="19"/>
      <c r="T1921" s="19"/>
      <c r="U1921" s="19"/>
      <c r="V1921" s="19"/>
      <c r="W1921" s="19"/>
      <c r="X1921" s="19"/>
      <c r="Y1921" s="19"/>
      <c r="Z1921" s="19"/>
      <c r="AA1921" s="19"/>
      <c r="AB1921" s="19"/>
      <c r="AC1921" s="19"/>
      <c r="AD1921" s="19"/>
      <c r="AE1921" s="19"/>
      <c r="AF1921" s="19"/>
      <c r="AG1921" s="19"/>
      <c r="AH1921" s="19"/>
      <c r="AI1921" s="19"/>
      <c r="AJ1921" s="19"/>
      <c r="AK1921" s="19"/>
      <c r="AL1921" s="19"/>
      <c r="AM1921" s="19"/>
      <c r="AN1921" s="19"/>
      <c r="AO1921" s="19"/>
      <c r="AP1921" s="19"/>
      <c r="AQ1921" s="19"/>
      <c r="AR1921" s="19"/>
      <c r="AS1921" s="19"/>
      <c r="AT1921" s="19"/>
      <c r="AU1921" s="19"/>
      <c r="AV1921" s="19"/>
      <c r="AW1921" s="19"/>
      <c r="AX1921" s="19"/>
      <c r="AY1921" s="19"/>
      <c r="AZ1921" s="19"/>
      <c r="BA1921" s="19"/>
      <c r="BB1921" s="19"/>
      <c r="BC1921" s="19"/>
      <c r="BD1921" s="19"/>
      <c r="BE1921" s="19"/>
      <c r="BF1921" s="19"/>
      <c r="BG1921" s="19"/>
      <c r="BH1921" s="19"/>
      <c r="BI1921" s="19"/>
      <c r="BJ1921" s="19"/>
      <c r="BK1921" s="19"/>
      <c r="BL1921" s="19"/>
      <c r="BM1921" s="19"/>
      <c r="BN1921" s="19"/>
      <c r="BO1921" s="19"/>
      <c r="BP1921" s="19"/>
      <c r="BQ1921" s="19"/>
      <c r="BR1921" s="19"/>
      <c r="BS1921" s="19"/>
      <c r="BT1921" s="19"/>
      <c r="BU1921" s="19"/>
      <c r="BV1921" s="19"/>
      <c r="BW1921" s="19"/>
      <c r="BX1921" s="19"/>
      <c r="BY1921" s="19"/>
      <c r="BZ1921" s="19"/>
    </row>
    <row r="1922" hidden="1">
      <c r="A1922" s="20" t="s">
        <v>7</v>
      </c>
      <c r="B1922" s="20" t="s">
        <v>22</v>
      </c>
      <c r="C1922" s="21">
        <v>1399.0</v>
      </c>
      <c r="D1922" s="22">
        <v>44466.0</v>
      </c>
      <c r="E1922" s="23">
        <v>44548.0</v>
      </c>
      <c r="F1922" s="20" t="s">
        <v>23</v>
      </c>
      <c r="G1922" s="20" t="s">
        <v>24</v>
      </c>
      <c r="H1922" s="24">
        <v>2.0</v>
      </c>
      <c r="I1922" s="25">
        <v>82.0</v>
      </c>
      <c r="J1922" s="26" t="s">
        <v>30</v>
      </c>
      <c r="K1922" s="27">
        <v>1.0</v>
      </c>
      <c r="L1922" s="28" t="s">
        <v>31</v>
      </c>
      <c r="M1922" s="28">
        <v>20833.33</v>
      </c>
      <c r="N1922" s="29"/>
      <c r="O1922" s="30">
        <v>44548.0</v>
      </c>
      <c r="P1922" s="34" t="s">
        <v>1116</v>
      </c>
      <c r="Q1922" s="19"/>
      <c r="R1922" s="19"/>
      <c r="S1922" s="19"/>
      <c r="T1922" s="19"/>
      <c r="U1922" s="19"/>
      <c r="V1922" s="19"/>
      <c r="W1922" s="19"/>
      <c r="X1922" s="19"/>
      <c r="Y1922" s="19"/>
      <c r="Z1922" s="19"/>
      <c r="AA1922" s="19"/>
      <c r="AB1922" s="19"/>
      <c r="AC1922" s="19"/>
      <c r="AD1922" s="19"/>
      <c r="AE1922" s="19"/>
      <c r="AF1922" s="19"/>
      <c r="AG1922" s="19"/>
      <c r="AH1922" s="19"/>
      <c r="AI1922" s="19"/>
      <c r="AJ1922" s="19"/>
      <c r="AK1922" s="19"/>
      <c r="AL1922" s="19"/>
      <c r="AM1922" s="19"/>
      <c r="AN1922" s="19"/>
      <c r="AO1922" s="19"/>
      <c r="AP1922" s="19"/>
      <c r="AQ1922" s="19"/>
      <c r="AR1922" s="19"/>
      <c r="AS1922" s="19"/>
      <c r="AT1922" s="19"/>
      <c r="AU1922" s="19"/>
      <c r="AV1922" s="19"/>
      <c r="AW1922" s="19"/>
      <c r="AX1922" s="19"/>
      <c r="AY1922" s="19"/>
      <c r="AZ1922" s="19"/>
      <c r="BA1922" s="19"/>
      <c r="BB1922" s="19"/>
      <c r="BC1922" s="19"/>
      <c r="BD1922" s="19"/>
      <c r="BE1922" s="19"/>
      <c r="BF1922" s="19"/>
      <c r="BG1922" s="19"/>
      <c r="BH1922" s="19"/>
      <c r="BI1922" s="19"/>
      <c r="BJ1922" s="19"/>
      <c r="BK1922" s="19"/>
      <c r="BL1922" s="19"/>
      <c r="BM1922" s="19"/>
      <c r="BN1922" s="19"/>
      <c r="BO1922" s="19"/>
      <c r="BP1922" s="19"/>
      <c r="BQ1922" s="19"/>
      <c r="BR1922" s="19"/>
      <c r="BS1922" s="19"/>
      <c r="BT1922" s="19"/>
      <c r="BU1922" s="19"/>
      <c r="BV1922" s="19"/>
      <c r="BW1922" s="19"/>
      <c r="BX1922" s="19"/>
      <c r="BY1922" s="19"/>
      <c r="BZ1922" s="19"/>
    </row>
    <row r="1923" hidden="1">
      <c r="A1923" s="20" t="s">
        <v>7</v>
      </c>
      <c r="B1923" s="20" t="s">
        <v>22</v>
      </c>
      <c r="C1923" s="21">
        <v>1400.0</v>
      </c>
      <c r="D1923" s="22">
        <v>44466.0</v>
      </c>
      <c r="E1923" s="23">
        <v>44548.0</v>
      </c>
      <c r="F1923" s="20" t="s">
        <v>23</v>
      </c>
      <c r="G1923" s="20" t="s">
        <v>24</v>
      </c>
      <c r="H1923" s="24">
        <v>2.0</v>
      </c>
      <c r="I1923" s="25">
        <v>82.0</v>
      </c>
      <c r="J1923" s="26" t="s">
        <v>30</v>
      </c>
      <c r="K1923" s="27">
        <v>1.0</v>
      </c>
      <c r="L1923" s="28" t="s">
        <v>31</v>
      </c>
      <c r="M1923" s="28">
        <v>20833.33</v>
      </c>
      <c r="N1923" s="29"/>
      <c r="O1923" s="30">
        <v>44548.0</v>
      </c>
      <c r="P1923" s="38" t="s">
        <v>1116</v>
      </c>
      <c r="Q1923" s="19"/>
      <c r="R1923" s="19"/>
      <c r="S1923" s="19"/>
      <c r="T1923" s="19"/>
      <c r="U1923" s="19"/>
      <c r="V1923" s="19"/>
      <c r="W1923" s="19"/>
      <c r="X1923" s="19"/>
      <c r="Y1923" s="19"/>
      <c r="Z1923" s="19"/>
      <c r="AA1923" s="19"/>
      <c r="AB1923" s="19"/>
      <c r="AC1923" s="19"/>
      <c r="AD1923" s="19"/>
      <c r="AE1923" s="19"/>
      <c r="AF1923" s="19"/>
      <c r="AG1923" s="19"/>
      <c r="AH1923" s="19"/>
      <c r="AI1923" s="19"/>
      <c r="AJ1923" s="19"/>
      <c r="AK1923" s="19"/>
      <c r="AL1923" s="19"/>
      <c r="AM1923" s="19"/>
      <c r="AN1923" s="19"/>
      <c r="AO1923" s="19"/>
      <c r="AP1923" s="19"/>
      <c r="AQ1923" s="19"/>
      <c r="AR1923" s="19"/>
      <c r="AS1923" s="19"/>
      <c r="AT1923" s="19"/>
      <c r="AU1923" s="19"/>
      <c r="AV1923" s="19"/>
      <c r="AW1923" s="19"/>
      <c r="AX1923" s="19"/>
      <c r="AY1923" s="19"/>
      <c r="AZ1923" s="19"/>
      <c r="BA1923" s="19"/>
      <c r="BB1923" s="19"/>
      <c r="BC1923" s="19"/>
      <c r="BD1923" s="19"/>
      <c r="BE1923" s="19"/>
      <c r="BF1923" s="19"/>
      <c r="BG1923" s="19"/>
      <c r="BH1923" s="19"/>
      <c r="BI1923" s="19"/>
      <c r="BJ1923" s="19"/>
      <c r="BK1923" s="19"/>
      <c r="BL1923" s="19"/>
      <c r="BM1923" s="19"/>
      <c r="BN1923" s="19"/>
      <c r="BO1923" s="19"/>
      <c r="BP1923" s="19"/>
      <c r="BQ1923" s="19"/>
      <c r="BR1923" s="19"/>
      <c r="BS1923" s="19"/>
      <c r="BT1923" s="19"/>
      <c r="BU1923" s="19"/>
      <c r="BV1923" s="19"/>
      <c r="BW1923" s="19"/>
      <c r="BX1923" s="19"/>
      <c r="BY1923" s="19"/>
      <c r="BZ1923" s="19"/>
    </row>
    <row r="1924" hidden="1">
      <c r="A1924" s="20" t="s">
        <v>6</v>
      </c>
      <c r="B1924" s="20" t="s">
        <v>33</v>
      </c>
      <c r="C1924" s="21">
        <v>1865.0</v>
      </c>
      <c r="D1924" s="22">
        <v>44318.0</v>
      </c>
      <c r="E1924" s="23">
        <v>44548.0</v>
      </c>
      <c r="F1924" s="20" t="s">
        <v>23</v>
      </c>
      <c r="G1924" s="20" t="s">
        <v>24</v>
      </c>
      <c r="H1924" s="24">
        <v>2.0</v>
      </c>
      <c r="I1924" s="25">
        <v>230.0</v>
      </c>
      <c r="J1924" s="26" t="s">
        <v>34</v>
      </c>
      <c r="K1924" s="27">
        <v>0.0</v>
      </c>
      <c r="L1924" s="28" t="s">
        <v>35</v>
      </c>
      <c r="M1924" s="28">
        <v>65000.0</v>
      </c>
      <c r="N1924" s="33"/>
      <c r="O1924" s="33"/>
      <c r="P1924" s="36" t="s">
        <v>1117</v>
      </c>
      <c r="Q1924" s="37"/>
      <c r="R1924" s="19"/>
      <c r="S1924" s="19"/>
      <c r="T1924" s="19"/>
      <c r="U1924" s="19"/>
      <c r="V1924" s="19"/>
      <c r="W1924" s="19"/>
      <c r="X1924" s="19"/>
      <c r="Y1924" s="19"/>
      <c r="Z1924" s="19"/>
      <c r="AA1924" s="19"/>
      <c r="AB1924" s="19"/>
      <c r="AC1924" s="19"/>
      <c r="AD1924" s="19"/>
      <c r="AE1924" s="19"/>
      <c r="AF1924" s="19"/>
      <c r="AG1924" s="19"/>
      <c r="AH1924" s="19"/>
      <c r="AI1924" s="19"/>
      <c r="AJ1924" s="19"/>
      <c r="AK1924" s="19"/>
      <c r="AL1924" s="19"/>
      <c r="AM1924" s="19"/>
      <c r="AN1924" s="19"/>
      <c r="AO1924" s="19"/>
      <c r="AP1924" s="19"/>
      <c r="AQ1924" s="19"/>
      <c r="AR1924" s="19"/>
      <c r="AS1924" s="19"/>
      <c r="AT1924" s="19"/>
      <c r="AU1924" s="19"/>
      <c r="AV1924" s="19"/>
      <c r="AW1924" s="19"/>
      <c r="AX1924" s="19"/>
      <c r="AY1924" s="19"/>
      <c r="AZ1924" s="19"/>
      <c r="BA1924" s="19"/>
      <c r="BB1924" s="19"/>
      <c r="BC1924" s="19"/>
      <c r="BD1924" s="19"/>
      <c r="BE1924" s="19"/>
      <c r="BF1924" s="19"/>
      <c r="BG1924" s="19"/>
      <c r="BH1924" s="19"/>
      <c r="BI1924" s="19"/>
      <c r="BJ1924" s="19"/>
      <c r="BK1924" s="19"/>
      <c r="BL1924" s="19"/>
      <c r="BM1924" s="19"/>
      <c r="BN1924" s="19"/>
      <c r="BO1924" s="19"/>
      <c r="BP1924" s="19"/>
      <c r="BQ1924" s="19"/>
      <c r="BR1924" s="19"/>
      <c r="BS1924" s="19"/>
      <c r="BT1924" s="19"/>
      <c r="BU1924" s="19"/>
      <c r="BV1924" s="19"/>
      <c r="BW1924" s="19"/>
      <c r="BX1924" s="19"/>
      <c r="BY1924" s="19"/>
      <c r="BZ1924" s="19"/>
    </row>
    <row r="1925" hidden="1">
      <c r="A1925" s="20" t="s">
        <v>7</v>
      </c>
      <c r="B1925" s="20" t="s">
        <v>74</v>
      </c>
      <c r="C1925" s="21">
        <v>172.0</v>
      </c>
      <c r="D1925" s="22">
        <v>44211.0</v>
      </c>
      <c r="E1925" s="23">
        <v>44548.0</v>
      </c>
      <c r="F1925" s="20" t="s">
        <v>23</v>
      </c>
      <c r="G1925" s="20" t="s">
        <v>24</v>
      </c>
      <c r="H1925" s="24">
        <v>2.0</v>
      </c>
      <c r="I1925" s="25">
        <v>275.0</v>
      </c>
      <c r="J1925" s="26" t="s">
        <v>39</v>
      </c>
      <c r="K1925" s="27">
        <v>0.25</v>
      </c>
      <c r="L1925" s="28" t="s">
        <v>26</v>
      </c>
      <c r="M1925" s="28">
        <v>150000.0</v>
      </c>
      <c r="N1925" s="29"/>
      <c r="O1925" s="30">
        <v>44217.0</v>
      </c>
      <c r="P1925" s="36" t="s">
        <v>1118</v>
      </c>
      <c r="Q1925" s="19"/>
      <c r="R1925" s="19"/>
      <c r="S1925" s="19"/>
      <c r="T1925" s="19"/>
      <c r="U1925" s="19"/>
      <c r="V1925" s="19"/>
      <c r="W1925" s="19"/>
      <c r="X1925" s="19"/>
      <c r="Y1925" s="19"/>
      <c r="Z1925" s="19"/>
      <c r="AA1925" s="19"/>
      <c r="AB1925" s="19"/>
      <c r="AC1925" s="19"/>
      <c r="AD1925" s="19"/>
      <c r="AE1925" s="19"/>
      <c r="AF1925" s="19"/>
      <c r="AG1925" s="19"/>
      <c r="AH1925" s="19"/>
      <c r="AI1925" s="19"/>
      <c r="AJ1925" s="19"/>
      <c r="AK1925" s="19"/>
      <c r="AL1925" s="19"/>
      <c r="AM1925" s="19"/>
      <c r="AN1925" s="19"/>
      <c r="AO1925" s="19"/>
      <c r="AP1925" s="19"/>
      <c r="AQ1925" s="19"/>
      <c r="AR1925" s="19"/>
      <c r="AS1925" s="19"/>
      <c r="AT1925" s="19"/>
      <c r="AU1925" s="19"/>
      <c r="AV1925" s="19"/>
      <c r="AW1925" s="19"/>
      <c r="AX1925" s="19"/>
      <c r="AY1925" s="19"/>
      <c r="AZ1925" s="19"/>
      <c r="BA1925" s="19"/>
      <c r="BB1925" s="19"/>
      <c r="BC1925" s="19"/>
      <c r="BD1925" s="19"/>
      <c r="BE1925" s="19"/>
      <c r="BF1925" s="19"/>
      <c r="BG1925" s="19"/>
      <c r="BH1925" s="19"/>
      <c r="BI1925" s="19"/>
      <c r="BJ1925" s="19"/>
      <c r="BK1925" s="19"/>
      <c r="BL1925" s="19"/>
      <c r="BM1925" s="19"/>
      <c r="BN1925" s="19"/>
      <c r="BO1925" s="19"/>
      <c r="BP1925" s="19"/>
      <c r="BQ1925" s="19"/>
      <c r="BR1925" s="19"/>
      <c r="BS1925" s="19"/>
      <c r="BT1925" s="19"/>
      <c r="BU1925" s="19"/>
      <c r="BV1925" s="19"/>
      <c r="BW1925" s="19"/>
      <c r="BX1925" s="19"/>
      <c r="BY1925" s="19"/>
      <c r="BZ1925" s="19"/>
    </row>
    <row r="1926">
      <c r="A1926" s="20" t="s">
        <v>5</v>
      </c>
      <c r="B1926" s="20" t="s">
        <v>33</v>
      </c>
      <c r="C1926" s="21">
        <v>303.0</v>
      </c>
      <c r="D1926" s="22">
        <v>43840.0</v>
      </c>
      <c r="E1926" s="23">
        <v>43856.0</v>
      </c>
      <c r="F1926" s="20" t="s">
        <v>28</v>
      </c>
      <c r="G1926" s="20" t="s">
        <v>29</v>
      </c>
      <c r="H1926" s="24">
        <v>1.0</v>
      </c>
      <c r="I1926" s="25">
        <v>16.0</v>
      </c>
      <c r="J1926" s="26" t="s">
        <v>30</v>
      </c>
      <c r="K1926" s="27">
        <v>1.0</v>
      </c>
      <c r="L1926" s="28" t="s">
        <v>31</v>
      </c>
      <c r="M1926" s="28">
        <v>15000.0</v>
      </c>
      <c r="N1926" s="33"/>
      <c r="O1926" s="33"/>
      <c r="P1926" s="26" t="s">
        <v>168</v>
      </c>
      <c r="Q1926" s="19"/>
      <c r="R1926" s="19"/>
      <c r="S1926" s="19"/>
      <c r="T1926" s="31">
        <f>IF(ROUNDUP(MONTH(E1926)/3,0)-1=0,4,ROUNDUP(MONTH(E1926)/3,0)-1)</f>
        <v>4</v>
      </c>
      <c r="U1926" s="19"/>
      <c r="V1926" s="19"/>
      <c r="W1926" s="19"/>
      <c r="X1926" s="19"/>
      <c r="Y1926" s="19"/>
      <c r="Z1926" s="19"/>
      <c r="AA1926" s="19"/>
      <c r="AB1926" s="19"/>
      <c r="AC1926" s="19"/>
      <c r="AD1926" s="19"/>
      <c r="AE1926" s="19"/>
      <c r="AF1926" s="19"/>
      <c r="AG1926" s="19"/>
      <c r="AH1926" s="19"/>
      <c r="AI1926" s="19"/>
      <c r="AJ1926" s="19"/>
      <c r="AK1926" s="19"/>
      <c r="AL1926" s="19"/>
      <c r="AM1926" s="19"/>
      <c r="AN1926" s="19"/>
      <c r="AO1926" s="19"/>
      <c r="AP1926" s="19"/>
      <c r="AQ1926" s="19"/>
      <c r="AR1926" s="19"/>
      <c r="AS1926" s="19"/>
      <c r="AT1926" s="19"/>
      <c r="AU1926" s="19"/>
      <c r="AV1926" s="19"/>
      <c r="AW1926" s="19"/>
      <c r="AX1926" s="19"/>
      <c r="AY1926" s="19"/>
      <c r="AZ1926" s="19"/>
      <c r="BA1926" s="19"/>
      <c r="BB1926" s="19"/>
      <c r="BC1926" s="19"/>
      <c r="BD1926" s="19"/>
      <c r="BE1926" s="19"/>
      <c r="BF1926" s="19"/>
      <c r="BG1926" s="19"/>
      <c r="BH1926" s="19"/>
      <c r="BI1926" s="19"/>
      <c r="BJ1926" s="19"/>
      <c r="BK1926" s="19"/>
      <c r="BL1926" s="19"/>
      <c r="BM1926" s="19"/>
      <c r="BN1926" s="19"/>
      <c r="BO1926" s="19"/>
      <c r="BP1926" s="19"/>
      <c r="BQ1926" s="19"/>
      <c r="BR1926" s="19"/>
      <c r="BS1926" s="19"/>
      <c r="BT1926" s="19"/>
      <c r="BU1926" s="19"/>
      <c r="BV1926" s="19"/>
      <c r="BW1926" s="19"/>
      <c r="BX1926" s="19"/>
      <c r="BY1926" s="19"/>
      <c r="BZ1926" s="19"/>
    </row>
    <row r="1927" hidden="1">
      <c r="A1927" s="20" t="s">
        <v>5</v>
      </c>
      <c r="B1927" s="20" t="s">
        <v>33</v>
      </c>
      <c r="C1927" s="21">
        <v>358.0</v>
      </c>
      <c r="D1927" s="22">
        <v>44525.0</v>
      </c>
      <c r="E1927" s="23">
        <v>44550.0</v>
      </c>
      <c r="F1927" s="20" t="s">
        <v>23</v>
      </c>
      <c r="G1927" s="20" t="s">
        <v>24</v>
      </c>
      <c r="H1927" s="24">
        <v>2.0</v>
      </c>
      <c r="I1927" s="25">
        <v>25.0</v>
      </c>
      <c r="J1927" s="26" t="s">
        <v>30</v>
      </c>
      <c r="K1927" s="27">
        <v>1.0</v>
      </c>
      <c r="L1927" s="28" t="s">
        <v>31</v>
      </c>
      <c r="M1927" s="28">
        <v>12500.0</v>
      </c>
      <c r="N1927" s="29"/>
      <c r="O1927" s="30">
        <v>44272.0</v>
      </c>
      <c r="P1927" s="34" t="s">
        <v>1119</v>
      </c>
      <c r="Q1927" s="19"/>
      <c r="R1927" s="19"/>
      <c r="S1927" s="19"/>
      <c r="T1927" s="19"/>
      <c r="U1927" s="19"/>
      <c r="V1927" s="19"/>
      <c r="W1927" s="19"/>
      <c r="X1927" s="19"/>
      <c r="Y1927" s="19"/>
      <c r="Z1927" s="19"/>
      <c r="AA1927" s="19"/>
      <c r="AB1927" s="19"/>
      <c r="AC1927" s="19"/>
      <c r="AD1927" s="19"/>
      <c r="AE1927" s="19"/>
      <c r="AF1927" s="19"/>
      <c r="AG1927" s="19"/>
      <c r="AH1927" s="19"/>
      <c r="AI1927" s="19"/>
      <c r="AJ1927" s="19"/>
      <c r="AK1927" s="19"/>
      <c r="AL1927" s="19"/>
      <c r="AM1927" s="19"/>
      <c r="AN1927" s="19"/>
      <c r="AO1927" s="19"/>
      <c r="AP1927" s="19"/>
      <c r="AQ1927" s="19"/>
      <c r="AR1927" s="19"/>
      <c r="AS1927" s="19"/>
      <c r="AT1927" s="19"/>
      <c r="AU1927" s="19"/>
      <c r="AV1927" s="19"/>
      <c r="AW1927" s="19"/>
      <c r="AX1927" s="19"/>
      <c r="AY1927" s="19"/>
      <c r="AZ1927" s="19"/>
      <c r="BA1927" s="19"/>
      <c r="BB1927" s="19"/>
      <c r="BC1927" s="19"/>
      <c r="BD1927" s="19"/>
      <c r="BE1927" s="19"/>
      <c r="BF1927" s="19"/>
      <c r="BG1927" s="19"/>
      <c r="BH1927" s="19"/>
      <c r="BI1927" s="19"/>
      <c r="BJ1927" s="19"/>
      <c r="BK1927" s="19"/>
      <c r="BL1927" s="19"/>
      <c r="BM1927" s="19"/>
      <c r="BN1927" s="19"/>
      <c r="BO1927" s="19"/>
      <c r="BP1927" s="19"/>
      <c r="BQ1927" s="19"/>
      <c r="BR1927" s="19"/>
      <c r="BS1927" s="19"/>
      <c r="BT1927" s="19"/>
      <c r="BU1927" s="19"/>
      <c r="BV1927" s="19"/>
      <c r="BW1927" s="19"/>
      <c r="BX1927" s="19"/>
      <c r="BY1927" s="19"/>
      <c r="BZ1927" s="19"/>
    </row>
    <row r="1928" hidden="1">
      <c r="A1928" s="20" t="s">
        <v>5</v>
      </c>
      <c r="B1928" s="20" t="s">
        <v>51</v>
      </c>
      <c r="C1928" s="21">
        <v>372.0</v>
      </c>
      <c r="D1928" s="22">
        <v>44486.0</v>
      </c>
      <c r="E1928" s="23">
        <v>44550.0</v>
      </c>
      <c r="F1928" s="20" t="s">
        <v>23</v>
      </c>
      <c r="G1928" s="20" t="s">
        <v>24</v>
      </c>
      <c r="H1928" s="24">
        <v>2.0</v>
      </c>
      <c r="I1928" s="25">
        <v>64.0</v>
      </c>
      <c r="J1928" s="26" t="s">
        <v>34</v>
      </c>
      <c r="K1928" s="27">
        <v>0.0</v>
      </c>
      <c r="L1928" s="28" t="s">
        <v>35</v>
      </c>
      <c r="M1928" s="28">
        <v>28000.0</v>
      </c>
      <c r="N1928" s="29"/>
      <c r="O1928" s="30">
        <v>44549.0</v>
      </c>
      <c r="P1928" s="34" t="s">
        <v>1120</v>
      </c>
      <c r="Q1928" s="19"/>
      <c r="R1928" s="19"/>
      <c r="S1928" s="19"/>
      <c r="T1928" s="19"/>
      <c r="U1928" s="19"/>
      <c r="V1928" s="19"/>
      <c r="W1928" s="19"/>
      <c r="X1928" s="19"/>
      <c r="Y1928" s="19"/>
      <c r="Z1928" s="19"/>
      <c r="AA1928" s="19"/>
      <c r="AB1928" s="19"/>
      <c r="AC1928" s="19"/>
      <c r="AD1928" s="19"/>
      <c r="AE1928" s="19"/>
      <c r="AF1928" s="19"/>
      <c r="AG1928" s="19"/>
      <c r="AH1928" s="19"/>
      <c r="AI1928" s="19"/>
      <c r="AJ1928" s="19"/>
      <c r="AK1928" s="19"/>
      <c r="AL1928" s="19"/>
      <c r="AM1928" s="19"/>
      <c r="AN1928" s="19"/>
      <c r="AO1928" s="19"/>
      <c r="AP1928" s="19"/>
      <c r="AQ1928" s="19"/>
      <c r="AR1928" s="19"/>
      <c r="AS1928" s="19"/>
      <c r="AT1928" s="19"/>
      <c r="AU1928" s="19"/>
      <c r="AV1928" s="19"/>
      <c r="AW1928" s="19"/>
      <c r="AX1928" s="19"/>
      <c r="AY1928" s="19"/>
      <c r="AZ1928" s="19"/>
      <c r="BA1928" s="19"/>
      <c r="BB1928" s="19"/>
      <c r="BC1928" s="19"/>
      <c r="BD1928" s="19"/>
      <c r="BE1928" s="19"/>
      <c r="BF1928" s="19"/>
      <c r="BG1928" s="19"/>
      <c r="BH1928" s="19"/>
      <c r="BI1928" s="19"/>
      <c r="BJ1928" s="19"/>
      <c r="BK1928" s="19"/>
      <c r="BL1928" s="19"/>
      <c r="BM1928" s="19"/>
      <c r="BN1928" s="19"/>
      <c r="BO1928" s="19"/>
      <c r="BP1928" s="19"/>
      <c r="BQ1928" s="19"/>
      <c r="BR1928" s="19"/>
      <c r="BS1928" s="19"/>
      <c r="BT1928" s="19"/>
      <c r="BU1928" s="19"/>
      <c r="BV1928" s="19"/>
      <c r="BW1928" s="19"/>
      <c r="BX1928" s="19"/>
      <c r="BY1928" s="19"/>
      <c r="BZ1928" s="19"/>
    </row>
    <row r="1929" hidden="1">
      <c r="A1929" s="20" t="s">
        <v>5</v>
      </c>
      <c r="B1929" s="20" t="s">
        <v>22</v>
      </c>
      <c r="C1929" s="21">
        <v>1707.0</v>
      </c>
      <c r="D1929" s="22">
        <v>44458.0</v>
      </c>
      <c r="E1929" s="23">
        <v>44550.0</v>
      </c>
      <c r="F1929" s="20" t="s">
        <v>23</v>
      </c>
      <c r="G1929" s="20" t="s">
        <v>24</v>
      </c>
      <c r="H1929" s="24">
        <v>2.0</v>
      </c>
      <c r="I1929" s="25">
        <v>92.0</v>
      </c>
      <c r="J1929" s="26" t="s">
        <v>30</v>
      </c>
      <c r="K1929" s="27">
        <v>1.0</v>
      </c>
      <c r="L1929" s="28" t="s">
        <v>31</v>
      </c>
      <c r="M1929" s="28">
        <v>25000.0</v>
      </c>
      <c r="N1929" s="29"/>
      <c r="O1929" s="30">
        <v>44259.0</v>
      </c>
      <c r="P1929" s="36" t="s">
        <v>1121</v>
      </c>
      <c r="Q1929" s="37"/>
      <c r="R1929" s="19"/>
      <c r="S1929" s="19"/>
      <c r="T1929" s="19"/>
      <c r="U1929" s="19"/>
      <c r="V1929" s="19"/>
      <c r="W1929" s="19"/>
      <c r="X1929" s="19"/>
      <c r="Y1929" s="19"/>
      <c r="Z1929" s="19"/>
      <c r="AA1929" s="19"/>
      <c r="AB1929" s="19"/>
      <c r="AC1929" s="19"/>
      <c r="AD1929" s="19"/>
      <c r="AE1929" s="19"/>
      <c r="AF1929" s="19"/>
      <c r="AG1929" s="19"/>
      <c r="AH1929" s="19"/>
      <c r="AI1929" s="19"/>
      <c r="AJ1929" s="19"/>
      <c r="AK1929" s="19"/>
      <c r="AL1929" s="19"/>
      <c r="AM1929" s="19"/>
      <c r="AN1929" s="19"/>
      <c r="AO1929" s="19"/>
      <c r="AP1929" s="19"/>
      <c r="AQ1929" s="19"/>
      <c r="AR1929" s="19"/>
      <c r="AS1929" s="19"/>
      <c r="AT1929" s="19"/>
      <c r="AU1929" s="19"/>
      <c r="AV1929" s="19"/>
      <c r="AW1929" s="19"/>
      <c r="AX1929" s="19"/>
      <c r="AY1929" s="19"/>
      <c r="AZ1929" s="19"/>
      <c r="BA1929" s="19"/>
      <c r="BB1929" s="19"/>
      <c r="BC1929" s="19"/>
      <c r="BD1929" s="19"/>
      <c r="BE1929" s="19"/>
      <c r="BF1929" s="19"/>
      <c r="BG1929" s="19"/>
      <c r="BH1929" s="19"/>
      <c r="BI1929" s="19"/>
      <c r="BJ1929" s="19"/>
      <c r="BK1929" s="19"/>
      <c r="BL1929" s="19"/>
      <c r="BM1929" s="19"/>
      <c r="BN1929" s="19"/>
      <c r="BO1929" s="19"/>
      <c r="BP1929" s="19"/>
      <c r="BQ1929" s="19"/>
      <c r="BR1929" s="19"/>
      <c r="BS1929" s="19"/>
      <c r="BT1929" s="19"/>
      <c r="BU1929" s="19"/>
      <c r="BV1929" s="19"/>
      <c r="BW1929" s="19"/>
      <c r="BX1929" s="19"/>
      <c r="BY1929" s="19"/>
      <c r="BZ1929" s="19"/>
    </row>
    <row r="1930">
      <c r="A1930" s="20" t="s">
        <v>5</v>
      </c>
      <c r="B1930" s="20" t="s">
        <v>38</v>
      </c>
      <c r="C1930" s="21">
        <v>710.0</v>
      </c>
      <c r="D1930" s="22">
        <v>43839.0</v>
      </c>
      <c r="E1930" s="23">
        <v>43855.0</v>
      </c>
      <c r="F1930" s="20" t="s">
        <v>28</v>
      </c>
      <c r="G1930" s="20" t="s">
        <v>29</v>
      </c>
      <c r="H1930" s="24">
        <v>1.0</v>
      </c>
      <c r="I1930" s="25">
        <v>16.0</v>
      </c>
      <c r="J1930" s="26" t="s">
        <v>30</v>
      </c>
      <c r="K1930" s="27">
        <v>1.0</v>
      </c>
      <c r="L1930" s="28" t="s">
        <v>31</v>
      </c>
      <c r="M1930" s="28">
        <v>15000.0</v>
      </c>
      <c r="N1930" s="29"/>
      <c r="O1930" s="30">
        <v>44507.0</v>
      </c>
      <c r="P1930" s="36" t="s">
        <v>1122</v>
      </c>
      <c r="Q1930" s="19"/>
      <c r="R1930" s="19"/>
      <c r="S1930" s="19"/>
      <c r="T1930" s="31">
        <f>IF(ROUNDUP(MONTH(E1930)/3,0)-1=0,4,ROUNDUP(MONTH(E1930)/3,0)-1)</f>
        <v>4</v>
      </c>
      <c r="U1930" s="19"/>
      <c r="V1930" s="19"/>
      <c r="W1930" s="19"/>
      <c r="X1930" s="19"/>
      <c r="Y1930" s="19"/>
      <c r="Z1930" s="19"/>
      <c r="AA1930" s="19"/>
      <c r="AB1930" s="19"/>
      <c r="AC1930" s="19"/>
      <c r="AD1930" s="19"/>
      <c r="AE1930" s="19"/>
      <c r="AF1930" s="19"/>
      <c r="AG1930" s="19"/>
      <c r="AH1930" s="19"/>
      <c r="AI1930" s="19"/>
      <c r="AJ1930" s="19"/>
      <c r="AK1930" s="19"/>
      <c r="AL1930" s="19"/>
      <c r="AM1930" s="19"/>
      <c r="AN1930" s="19"/>
      <c r="AO1930" s="19"/>
      <c r="AP1930" s="19"/>
      <c r="AQ1930" s="19"/>
      <c r="AR1930" s="19"/>
      <c r="AS1930" s="19"/>
      <c r="AT1930" s="19"/>
      <c r="AU1930" s="19"/>
      <c r="AV1930" s="19"/>
      <c r="AW1930" s="19"/>
      <c r="AX1930" s="19"/>
      <c r="AY1930" s="19"/>
      <c r="AZ1930" s="19"/>
      <c r="BA1930" s="19"/>
      <c r="BB1930" s="19"/>
      <c r="BC1930" s="19"/>
      <c r="BD1930" s="19"/>
      <c r="BE1930" s="19"/>
      <c r="BF1930" s="19"/>
      <c r="BG1930" s="19"/>
      <c r="BH1930" s="19"/>
      <c r="BI1930" s="19"/>
      <c r="BJ1930" s="19"/>
      <c r="BK1930" s="19"/>
      <c r="BL1930" s="19"/>
      <c r="BM1930" s="19"/>
      <c r="BN1930" s="19"/>
      <c r="BO1930" s="19"/>
      <c r="BP1930" s="19"/>
      <c r="BQ1930" s="19"/>
      <c r="BR1930" s="19"/>
      <c r="BS1930" s="19"/>
      <c r="BT1930" s="19"/>
      <c r="BU1930" s="19"/>
      <c r="BV1930" s="19"/>
      <c r="BW1930" s="19"/>
      <c r="BX1930" s="19"/>
      <c r="BY1930" s="19"/>
      <c r="BZ1930" s="19"/>
    </row>
    <row r="1931" hidden="1">
      <c r="A1931" s="20" t="s">
        <v>7</v>
      </c>
      <c r="B1931" s="20" t="s">
        <v>33</v>
      </c>
      <c r="C1931" s="21">
        <v>1701.0</v>
      </c>
      <c r="D1931" s="22">
        <v>44442.0</v>
      </c>
      <c r="E1931" s="23">
        <v>44551.0</v>
      </c>
      <c r="F1931" s="20" t="s">
        <v>23</v>
      </c>
      <c r="G1931" s="20" t="s">
        <v>24</v>
      </c>
      <c r="H1931" s="24">
        <v>2.0</v>
      </c>
      <c r="I1931" s="25">
        <v>278.0</v>
      </c>
      <c r="J1931" s="26" t="s">
        <v>39</v>
      </c>
      <c r="K1931" s="27">
        <v>0.45</v>
      </c>
      <c r="L1931" s="28" t="s">
        <v>656</v>
      </c>
      <c r="M1931" s="28">
        <v>0.0</v>
      </c>
      <c r="N1931" s="29"/>
      <c r="O1931" s="30">
        <v>44260.0</v>
      </c>
      <c r="P1931" s="36" t="s">
        <v>1123</v>
      </c>
      <c r="Q1931" s="37"/>
      <c r="R1931" s="19"/>
      <c r="S1931" s="19"/>
      <c r="T1931" s="19"/>
      <c r="U1931" s="19"/>
      <c r="V1931" s="19"/>
      <c r="W1931" s="19"/>
      <c r="X1931" s="19"/>
      <c r="Y1931" s="19"/>
      <c r="Z1931" s="19"/>
      <c r="AA1931" s="19"/>
      <c r="AB1931" s="19"/>
      <c r="AC1931" s="19"/>
      <c r="AD1931" s="19"/>
      <c r="AE1931" s="19"/>
      <c r="AF1931" s="19"/>
      <c r="AG1931" s="19"/>
      <c r="AH1931" s="19"/>
      <c r="AI1931" s="19"/>
      <c r="AJ1931" s="19"/>
      <c r="AK1931" s="19"/>
      <c r="AL1931" s="19"/>
      <c r="AM1931" s="19"/>
      <c r="AN1931" s="19"/>
      <c r="AO1931" s="19"/>
      <c r="AP1931" s="19"/>
      <c r="AQ1931" s="19"/>
      <c r="AR1931" s="19"/>
      <c r="AS1931" s="19"/>
      <c r="AT1931" s="19"/>
      <c r="AU1931" s="19"/>
      <c r="AV1931" s="19"/>
      <c r="AW1931" s="19"/>
      <c r="AX1931" s="19"/>
      <c r="AY1931" s="19"/>
      <c r="AZ1931" s="19"/>
      <c r="BA1931" s="19"/>
      <c r="BB1931" s="19"/>
      <c r="BC1931" s="19"/>
      <c r="BD1931" s="19"/>
      <c r="BE1931" s="19"/>
      <c r="BF1931" s="19"/>
      <c r="BG1931" s="19"/>
      <c r="BH1931" s="19"/>
      <c r="BI1931" s="19"/>
      <c r="BJ1931" s="19"/>
      <c r="BK1931" s="19"/>
      <c r="BL1931" s="19"/>
      <c r="BM1931" s="19"/>
      <c r="BN1931" s="19"/>
      <c r="BO1931" s="19"/>
      <c r="BP1931" s="19"/>
      <c r="BQ1931" s="19"/>
      <c r="BR1931" s="19"/>
      <c r="BS1931" s="19"/>
      <c r="BT1931" s="19"/>
      <c r="BU1931" s="19"/>
      <c r="BV1931" s="19"/>
      <c r="BW1931" s="19"/>
      <c r="BX1931" s="19"/>
      <c r="BY1931" s="19"/>
      <c r="BZ1931" s="19"/>
    </row>
    <row r="1932">
      <c r="A1932" s="20" t="s">
        <v>7</v>
      </c>
      <c r="B1932" s="20" t="s">
        <v>38</v>
      </c>
      <c r="C1932" s="21">
        <v>1143.0</v>
      </c>
      <c r="D1932" s="22">
        <v>43841.0</v>
      </c>
      <c r="E1932" s="23">
        <v>43852.0</v>
      </c>
      <c r="F1932" s="20" t="s">
        <v>28</v>
      </c>
      <c r="G1932" s="20" t="s">
        <v>29</v>
      </c>
      <c r="H1932" s="24">
        <v>1.0</v>
      </c>
      <c r="I1932" s="25">
        <v>11.0</v>
      </c>
      <c r="J1932" s="26" t="s">
        <v>34</v>
      </c>
      <c r="K1932" s="27">
        <v>0.0</v>
      </c>
      <c r="L1932" s="28" t="s">
        <v>35</v>
      </c>
      <c r="M1932" s="28">
        <v>25000.0</v>
      </c>
      <c r="N1932" s="29"/>
      <c r="O1932" s="29">
        <v>43091.0</v>
      </c>
      <c r="P1932" s="34" t="s">
        <v>1124</v>
      </c>
      <c r="Q1932" s="19"/>
      <c r="R1932" s="19"/>
      <c r="S1932" s="19"/>
      <c r="T1932" s="31">
        <f>IF(ROUNDUP(MONTH(E1932)/3,0)-1=0,4,ROUNDUP(MONTH(E1932)/3,0)-1)</f>
        <v>4</v>
      </c>
      <c r="U1932" s="19"/>
      <c r="V1932" s="19"/>
      <c r="W1932" s="19"/>
      <c r="X1932" s="19"/>
      <c r="Y1932" s="19"/>
      <c r="Z1932" s="19"/>
      <c r="AA1932" s="19"/>
      <c r="AB1932" s="19"/>
      <c r="AC1932" s="19"/>
      <c r="AD1932" s="19"/>
      <c r="AE1932" s="19"/>
      <c r="AF1932" s="19"/>
      <c r="AG1932" s="19"/>
      <c r="AH1932" s="19"/>
      <c r="AI1932" s="19"/>
      <c r="AJ1932" s="19"/>
      <c r="AK1932" s="19"/>
      <c r="AL1932" s="19"/>
      <c r="AM1932" s="19"/>
      <c r="AN1932" s="19"/>
      <c r="AO1932" s="19"/>
      <c r="AP1932" s="19"/>
      <c r="AQ1932" s="19"/>
      <c r="AR1932" s="19"/>
      <c r="AS1932" s="19"/>
      <c r="AT1932" s="19"/>
      <c r="AU1932" s="19"/>
      <c r="AV1932" s="19"/>
      <c r="AW1932" s="19"/>
      <c r="AX1932" s="19"/>
      <c r="AY1932" s="19"/>
      <c r="AZ1932" s="19"/>
      <c r="BA1932" s="19"/>
      <c r="BB1932" s="19"/>
      <c r="BC1932" s="19"/>
      <c r="BD1932" s="19"/>
      <c r="BE1932" s="19"/>
      <c r="BF1932" s="19"/>
      <c r="BG1932" s="19"/>
      <c r="BH1932" s="19"/>
      <c r="BI1932" s="19"/>
      <c r="BJ1932" s="19"/>
      <c r="BK1932" s="19"/>
      <c r="BL1932" s="19"/>
      <c r="BM1932" s="19"/>
      <c r="BN1932" s="19"/>
      <c r="BO1932" s="19"/>
      <c r="BP1932" s="19"/>
      <c r="BQ1932" s="19"/>
      <c r="BR1932" s="19"/>
      <c r="BS1932" s="19"/>
      <c r="BT1932" s="19"/>
      <c r="BU1932" s="19"/>
      <c r="BV1932" s="19"/>
      <c r="BW1932" s="19"/>
      <c r="BX1932" s="19"/>
      <c r="BY1932" s="19"/>
      <c r="BZ1932" s="19"/>
    </row>
    <row r="1933" hidden="1">
      <c r="A1933" s="20" t="s">
        <v>7</v>
      </c>
      <c r="B1933" s="20" t="s">
        <v>22</v>
      </c>
      <c r="C1933" s="21">
        <v>1271.0</v>
      </c>
      <c r="D1933" s="22">
        <v>44265.0</v>
      </c>
      <c r="E1933" s="23">
        <v>44560.0</v>
      </c>
      <c r="F1933" s="20" t="s">
        <v>23</v>
      </c>
      <c r="G1933" s="20" t="s">
        <v>24</v>
      </c>
      <c r="H1933" s="24">
        <v>2.0</v>
      </c>
      <c r="I1933" s="25">
        <v>287.0</v>
      </c>
      <c r="J1933" s="26" t="s">
        <v>39</v>
      </c>
      <c r="K1933" s="27">
        <v>0.1</v>
      </c>
      <c r="L1933" s="28" t="s">
        <v>26</v>
      </c>
      <c r="M1933" s="28">
        <v>0.0</v>
      </c>
      <c r="N1933" s="33"/>
      <c r="O1933" s="33"/>
      <c r="P1933" s="34" t="s">
        <v>1125</v>
      </c>
      <c r="Q1933" s="19"/>
      <c r="R1933" s="19"/>
      <c r="S1933" s="19"/>
      <c r="T1933" s="19"/>
      <c r="U1933" s="19"/>
      <c r="V1933" s="19"/>
      <c r="W1933" s="19"/>
      <c r="X1933" s="19"/>
      <c r="Y1933" s="19"/>
      <c r="Z1933" s="19"/>
      <c r="AA1933" s="19"/>
      <c r="AB1933" s="19"/>
      <c r="AC1933" s="19"/>
      <c r="AD1933" s="19"/>
      <c r="AE1933" s="19"/>
      <c r="AF1933" s="19"/>
      <c r="AG1933" s="19"/>
      <c r="AH1933" s="19"/>
      <c r="AI1933" s="19"/>
      <c r="AJ1933" s="19"/>
      <c r="AK1933" s="19"/>
      <c r="AL1933" s="19"/>
      <c r="AM1933" s="19"/>
      <c r="AN1933" s="19"/>
      <c r="AO1933" s="19"/>
      <c r="AP1933" s="19"/>
      <c r="AQ1933" s="19"/>
      <c r="AR1933" s="19"/>
      <c r="AS1933" s="19"/>
      <c r="AT1933" s="19"/>
      <c r="AU1933" s="19"/>
      <c r="AV1933" s="19"/>
      <c r="AW1933" s="19"/>
      <c r="AX1933" s="19"/>
      <c r="AY1933" s="19"/>
      <c r="AZ1933" s="19"/>
      <c r="BA1933" s="19"/>
      <c r="BB1933" s="19"/>
      <c r="BC1933" s="19"/>
      <c r="BD1933" s="19"/>
      <c r="BE1933" s="19"/>
      <c r="BF1933" s="19"/>
      <c r="BG1933" s="19"/>
      <c r="BH1933" s="19"/>
      <c r="BI1933" s="19"/>
      <c r="BJ1933" s="19"/>
      <c r="BK1933" s="19"/>
      <c r="BL1933" s="19"/>
      <c r="BM1933" s="19"/>
      <c r="BN1933" s="19"/>
      <c r="BO1933" s="19"/>
      <c r="BP1933" s="19"/>
      <c r="BQ1933" s="19"/>
      <c r="BR1933" s="19"/>
      <c r="BS1933" s="19"/>
      <c r="BT1933" s="19"/>
      <c r="BU1933" s="19"/>
      <c r="BV1933" s="19"/>
      <c r="BW1933" s="19"/>
      <c r="BX1933" s="19"/>
      <c r="BY1933" s="19"/>
      <c r="BZ1933" s="19"/>
    </row>
    <row r="1934" hidden="1">
      <c r="A1934" s="20" t="s">
        <v>7</v>
      </c>
      <c r="B1934" s="20" t="s">
        <v>51</v>
      </c>
      <c r="C1934" s="21">
        <v>411.0</v>
      </c>
      <c r="D1934" s="22">
        <v>44534.0</v>
      </c>
      <c r="E1934" s="23">
        <v>44561.0</v>
      </c>
      <c r="F1934" s="20" t="s">
        <v>23</v>
      </c>
      <c r="G1934" s="20" t="s">
        <v>24</v>
      </c>
      <c r="H1934" s="24">
        <v>2.0</v>
      </c>
      <c r="I1934" s="25">
        <v>288.0</v>
      </c>
      <c r="J1934" s="26" t="s">
        <v>25</v>
      </c>
      <c r="K1934" s="27">
        <v>0.1</v>
      </c>
      <c r="L1934" s="28" t="s">
        <v>26</v>
      </c>
      <c r="M1934" s="28">
        <v>250000.0</v>
      </c>
      <c r="N1934" s="29"/>
      <c r="O1934" s="30">
        <v>44534.0</v>
      </c>
      <c r="P1934" s="34" t="s">
        <v>1126</v>
      </c>
      <c r="Q1934" s="19"/>
      <c r="R1934" s="19"/>
      <c r="S1934" s="19"/>
      <c r="T1934" s="19"/>
      <c r="U1934" s="19"/>
      <c r="V1934" s="19"/>
      <c r="W1934" s="19"/>
      <c r="X1934" s="19"/>
      <c r="Y1934" s="19"/>
      <c r="Z1934" s="19"/>
      <c r="AA1934" s="19"/>
      <c r="AB1934" s="19"/>
      <c r="AC1934" s="19"/>
      <c r="AD1934" s="19"/>
      <c r="AE1934" s="19"/>
      <c r="AF1934" s="19"/>
      <c r="AG1934" s="19"/>
      <c r="AH1934" s="19"/>
      <c r="AI1934" s="19"/>
      <c r="AJ1934" s="19"/>
      <c r="AK1934" s="19"/>
      <c r="AL1934" s="19"/>
      <c r="AM1934" s="19"/>
      <c r="AN1934" s="19"/>
      <c r="AO1934" s="19"/>
      <c r="AP1934" s="19"/>
      <c r="AQ1934" s="19"/>
      <c r="AR1934" s="19"/>
      <c r="AS1934" s="19"/>
      <c r="AT1934" s="19"/>
      <c r="AU1934" s="19"/>
      <c r="AV1934" s="19"/>
      <c r="AW1934" s="19"/>
      <c r="AX1934" s="19"/>
      <c r="AY1934" s="19"/>
      <c r="AZ1934" s="19"/>
      <c r="BA1934" s="19"/>
      <c r="BB1934" s="19"/>
      <c r="BC1934" s="19"/>
      <c r="BD1934" s="19"/>
      <c r="BE1934" s="19"/>
      <c r="BF1934" s="19"/>
      <c r="BG1934" s="19"/>
      <c r="BH1934" s="19"/>
      <c r="BI1934" s="19"/>
      <c r="BJ1934" s="19"/>
      <c r="BK1934" s="19"/>
      <c r="BL1934" s="19"/>
      <c r="BM1934" s="19"/>
      <c r="BN1934" s="19"/>
      <c r="BO1934" s="19"/>
      <c r="BP1934" s="19"/>
      <c r="BQ1934" s="19"/>
      <c r="BR1934" s="19"/>
      <c r="BS1934" s="19"/>
      <c r="BT1934" s="19"/>
      <c r="BU1934" s="19"/>
      <c r="BV1934" s="19"/>
      <c r="BW1934" s="19"/>
      <c r="BX1934" s="19"/>
      <c r="BY1934" s="19"/>
      <c r="BZ1934" s="19"/>
    </row>
    <row r="1935" hidden="1">
      <c r="A1935" s="20" t="s">
        <v>7</v>
      </c>
      <c r="B1935" s="20" t="s">
        <v>22</v>
      </c>
      <c r="C1935" s="21">
        <v>1930.0</v>
      </c>
      <c r="D1935" s="22">
        <v>44532.0</v>
      </c>
      <c r="E1935" s="23">
        <v>44561.0</v>
      </c>
      <c r="F1935" s="20" t="s">
        <v>23</v>
      </c>
      <c r="G1935" s="20" t="s">
        <v>24</v>
      </c>
      <c r="H1935" s="24">
        <v>2.0</v>
      </c>
      <c r="I1935" s="25">
        <v>29.0</v>
      </c>
      <c r="J1935" s="26" t="s">
        <v>34</v>
      </c>
      <c r="K1935" s="27">
        <v>0.0</v>
      </c>
      <c r="L1935" s="28" t="s">
        <v>35</v>
      </c>
      <c r="M1935" s="28">
        <v>180000.0</v>
      </c>
      <c r="N1935" s="29"/>
      <c r="O1935" s="30">
        <v>44238.0</v>
      </c>
      <c r="P1935" s="19"/>
      <c r="Q1935" s="19"/>
      <c r="R1935" s="19"/>
      <c r="S1935" s="19"/>
      <c r="T1935" s="19"/>
      <c r="U1935" s="19"/>
      <c r="V1935" s="19"/>
      <c r="W1935" s="19"/>
      <c r="X1935" s="19"/>
      <c r="Y1935" s="19"/>
      <c r="Z1935" s="19"/>
      <c r="AA1935" s="19"/>
      <c r="AB1935" s="19"/>
      <c r="AC1935" s="19"/>
      <c r="AD1935" s="19"/>
      <c r="AE1935" s="19"/>
      <c r="AF1935" s="19"/>
      <c r="AG1935" s="19"/>
      <c r="AH1935" s="19"/>
      <c r="AI1935" s="19"/>
      <c r="AJ1935" s="19"/>
      <c r="AK1935" s="19"/>
      <c r="AL1935" s="19"/>
      <c r="AM1935" s="19"/>
      <c r="AN1935" s="19"/>
      <c r="AO1935" s="19"/>
      <c r="AP1935" s="19"/>
      <c r="AQ1935" s="19"/>
      <c r="AR1935" s="19"/>
      <c r="AS1935" s="19"/>
      <c r="AT1935" s="19"/>
      <c r="AU1935" s="19"/>
      <c r="AV1935" s="19"/>
      <c r="AW1935" s="19"/>
      <c r="AX1935" s="19"/>
      <c r="AY1935" s="19"/>
      <c r="AZ1935" s="19"/>
      <c r="BA1935" s="19"/>
      <c r="BB1935" s="19"/>
      <c r="BC1935" s="19"/>
      <c r="BD1935" s="19"/>
      <c r="BE1935" s="19"/>
      <c r="BF1935" s="19"/>
      <c r="BG1935" s="19"/>
      <c r="BH1935" s="19"/>
      <c r="BI1935" s="19"/>
      <c r="BJ1935" s="19"/>
      <c r="BK1935" s="19"/>
      <c r="BL1935" s="19"/>
      <c r="BM1935" s="19"/>
      <c r="BN1935" s="19"/>
      <c r="BO1935" s="19"/>
      <c r="BP1935" s="19"/>
      <c r="BQ1935" s="19"/>
      <c r="BR1935" s="19"/>
      <c r="BS1935" s="19"/>
      <c r="BT1935" s="19"/>
      <c r="BU1935" s="19"/>
      <c r="BV1935" s="19"/>
      <c r="BW1935" s="19"/>
      <c r="BX1935" s="19"/>
      <c r="BY1935" s="19"/>
      <c r="BZ1935" s="19"/>
    </row>
    <row r="1936" hidden="1">
      <c r="A1936" s="20" t="s">
        <v>7</v>
      </c>
      <c r="B1936" s="20" t="s">
        <v>33</v>
      </c>
      <c r="C1936" s="21">
        <v>1325.0</v>
      </c>
      <c r="D1936" s="22">
        <v>44519.0</v>
      </c>
      <c r="E1936" s="23">
        <v>44561.0</v>
      </c>
      <c r="F1936" s="20" t="s">
        <v>23</v>
      </c>
      <c r="G1936" s="20" t="s">
        <v>24</v>
      </c>
      <c r="H1936" s="24">
        <v>2.0</v>
      </c>
      <c r="I1936" s="25">
        <v>42.0</v>
      </c>
      <c r="J1936" s="26" t="s">
        <v>34</v>
      </c>
      <c r="K1936" s="27">
        <v>0.0</v>
      </c>
      <c r="L1936" s="28" t="s">
        <v>35</v>
      </c>
      <c r="M1936" s="28">
        <v>250000.0</v>
      </c>
      <c r="N1936" s="29"/>
      <c r="O1936" s="30">
        <v>44519.0</v>
      </c>
      <c r="P1936" s="26" t="s">
        <v>1127</v>
      </c>
      <c r="Q1936" s="19"/>
      <c r="R1936" s="19"/>
      <c r="S1936" s="19"/>
      <c r="T1936" s="19"/>
      <c r="U1936" s="19"/>
      <c r="V1936" s="19"/>
      <c r="W1936" s="19"/>
      <c r="X1936" s="19"/>
      <c r="Y1936" s="19"/>
      <c r="Z1936" s="19"/>
      <c r="AA1936" s="19"/>
      <c r="AB1936" s="19"/>
      <c r="AC1936" s="19"/>
      <c r="AD1936" s="19"/>
      <c r="AE1936" s="19"/>
      <c r="AF1936" s="19"/>
      <c r="AG1936" s="19"/>
      <c r="AH1936" s="19"/>
      <c r="AI1936" s="19"/>
      <c r="AJ1936" s="19"/>
      <c r="AK1936" s="19"/>
      <c r="AL1936" s="19"/>
      <c r="AM1936" s="19"/>
      <c r="AN1936" s="19"/>
      <c r="AO1936" s="19"/>
      <c r="AP1936" s="19"/>
      <c r="AQ1936" s="19"/>
      <c r="AR1936" s="19"/>
      <c r="AS1936" s="19"/>
      <c r="AT1936" s="19"/>
      <c r="AU1936" s="19"/>
      <c r="AV1936" s="19"/>
      <c r="AW1936" s="19"/>
      <c r="AX1936" s="19"/>
      <c r="AY1936" s="19"/>
      <c r="AZ1936" s="19"/>
      <c r="BA1936" s="19"/>
      <c r="BB1936" s="19"/>
      <c r="BC1936" s="19"/>
      <c r="BD1936" s="19"/>
      <c r="BE1936" s="19"/>
      <c r="BF1936" s="19"/>
      <c r="BG1936" s="19"/>
      <c r="BH1936" s="19"/>
      <c r="BI1936" s="19"/>
      <c r="BJ1936" s="19"/>
      <c r="BK1936" s="19"/>
      <c r="BL1936" s="19"/>
      <c r="BM1936" s="19"/>
      <c r="BN1936" s="19"/>
      <c r="BO1936" s="19"/>
      <c r="BP1936" s="19"/>
      <c r="BQ1936" s="19"/>
      <c r="BR1936" s="19"/>
      <c r="BS1936" s="19"/>
      <c r="BT1936" s="19"/>
      <c r="BU1936" s="19"/>
      <c r="BV1936" s="19"/>
      <c r="BW1936" s="19"/>
      <c r="BX1936" s="19"/>
      <c r="BY1936" s="19"/>
      <c r="BZ1936" s="19"/>
    </row>
    <row r="1937" hidden="1">
      <c r="A1937" s="20" t="s">
        <v>5</v>
      </c>
      <c r="B1937" s="20" t="s">
        <v>33</v>
      </c>
      <c r="C1937" s="21">
        <v>966.0</v>
      </c>
      <c r="D1937" s="22">
        <v>44506.0</v>
      </c>
      <c r="E1937" s="23">
        <v>44561.0</v>
      </c>
      <c r="F1937" s="20" t="s">
        <v>23</v>
      </c>
      <c r="G1937" s="20" t="s">
        <v>24</v>
      </c>
      <c r="H1937" s="24">
        <v>2.0</v>
      </c>
      <c r="I1937" s="25">
        <v>288.0</v>
      </c>
      <c r="J1937" s="26" t="s">
        <v>52</v>
      </c>
      <c r="K1937" s="27">
        <v>0.5</v>
      </c>
      <c r="L1937" s="28" t="s">
        <v>31</v>
      </c>
      <c r="M1937" s="28">
        <v>40000.0</v>
      </c>
      <c r="N1937" s="33"/>
      <c r="O1937" s="33"/>
      <c r="P1937" s="38" t="s">
        <v>1128</v>
      </c>
      <c r="Q1937" s="19"/>
      <c r="R1937" s="19"/>
      <c r="S1937" s="19"/>
      <c r="T1937" s="19"/>
      <c r="U1937" s="19"/>
      <c r="V1937" s="19"/>
      <c r="W1937" s="19"/>
      <c r="X1937" s="19"/>
      <c r="Y1937" s="19"/>
      <c r="Z1937" s="19"/>
      <c r="AA1937" s="19"/>
      <c r="AB1937" s="19"/>
      <c r="AC1937" s="19"/>
      <c r="AD1937" s="19"/>
      <c r="AE1937" s="19"/>
      <c r="AF1937" s="19"/>
      <c r="AG1937" s="19"/>
      <c r="AH1937" s="19"/>
      <c r="AI1937" s="19"/>
      <c r="AJ1937" s="19"/>
      <c r="AK1937" s="19"/>
      <c r="AL1937" s="19"/>
      <c r="AM1937" s="19"/>
      <c r="AN1937" s="19"/>
      <c r="AO1937" s="19"/>
      <c r="AP1937" s="19"/>
      <c r="AQ1937" s="19"/>
      <c r="AR1937" s="19"/>
      <c r="AS1937" s="19"/>
      <c r="AT1937" s="19"/>
      <c r="AU1937" s="19"/>
      <c r="AV1937" s="19"/>
      <c r="AW1937" s="19"/>
      <c r="AX1937" s="19"/>
      <c r="AY1937" s="19"/>
      <c r="AZ1937" s="19"/>
      <c r="BA1937" s="19"/>
      <c r="BB1937" s="19"/>
      <c r="BC1937" s="19"/>
      <c r="BD1937" s="19"/>
      <c r="BE1937" s="19"/>
      <c r="BF1937" s="19"/>
      <c r="BG1937" s="19"/>
      <c r="BH1937" s="19"/>
      <c r="BI1937" s="19"/>
      <c r="BJ1937" s="19"/>
      <c r="BK1937" s="19"/>
      <c r="BL1937" s="19"/>
      <c r="BM1937" s="19"/>
      <c r="BN1937" s="19"/>
      <c r="BO1937" s="19"/>
      <c r="BP1937" s="19"/>
      <c r="BQ1937" s="19"/>
      <c r="BR1937" s="19"/>
      <c r="BS1937" s="19"/>
      <c r="BT1937" s="19"/>
      <c r="BU1937" s="19"/>
      <c r="BV1937" s="19"/>
      <c r="BW1937" s="19"/>
      <c r="BX1937" s="19"/>
      <c r="BY1937" s="19"/>
      <c r="BZ1937" s="19"/>
    </row>
    <row r="1938" hidden="1">
      <c r="A1938" s="20" t="s">
        <v>7</v>
      </c>
      <c r="B1938" s="20" t="s">
        <v>33</v>
      </c>
      <c r="C1938" s="21">
        <v>257.0</v>
      </c>
      <c r="D1938" s="22">
        <v>44268.0</v>
      </c>
      <c r="E1938" s="23">
        <v>44561.0</v>
      </c>
      <c r="F1938" s="20" t="s">
        <v>23</v>
      </c>
      <c r="G1938" s="20" t="s">
        <v>24</v>
      </c>
      <c r="H1938" s="24">
        <v>2.0</v>
      </c>
      <c r="I1938" s="25">
        <v>288.0</v>
      </c>
      <c r="J1938" s="26" t="s">
        <v>25</v>
      </c>
      <c r="K1938" s="27">
        <v>0.1</v>
      </c>
      <c r="L1938" s="28" t="s">
        <v>26</v>
      </c>
      <c r="M1938" s="28">
        <v>200000.0</v>
      </c>
      <c r="N1938" s="33"/>
      <c r="O1938" s="33"/>
      <c r="P1938" s="34" t="s">
        <v>1129</v>
      </c>
      <c r="Q1938" s="19"/>
      <c r="R1938" s="19"/>
      <c r="S1938" s="19"/>
      <c r="T1938" s="19"/>
      <c r="U1938" s="19"/>
      <c r="V1938" s="19"/>
      <c r="W1938" s="19"/>
      <c r="X1938" s="19"/>
      <c r="Y1938" s="19"/>
      <c r="Z1938" s="19"/>
      <c r="AA1938" s="19"/>
      <c r="AB1938" s="19"/>
      <c r="AC1938" s="19"/>
      <c r="AD1938" s="19"/>
      <c r="AE1938" s="19"/>
      <c r="AF1938" s="19"/>
      <c r="AG1938" s="19"/>
      <c r="AH1938" s="19"/>
      <c r="AI1938" s="19"/>
      <c r="AJ1938" s="19"/>
      <c r="AK1938" s="19"/>
      <c r="AL1938" s="19"/>
      <c r="AM1938" s="19"/>
      <c r="AN1938" s="19"/>
      <c r="AO1938" s="19"/>
      <c r="AP1938" s="19"/>
      <c r="AQ1938" s="19"/>
      <c r="AR1938" s="19"/>
      <c r="AS1938" s="19"/>
      <c r="AT1938" s="19"/>
      <c r="AU1938" s="19"/>
      <c r="AV1938" s="19"/>
      <c r="AW1938" s="19"/>
      <c r="AX1938" s="19"/>
      <c r="AY1938" s="19"/>
      <c r="AZ1938" s="19"/>
      <c r="BA1938" s="19"/>
      <c r="BB1938" s="19"/>
      <c r="BC1938" s="19"/>
      <c r="BD1938" s="19"/>
      <c r="BE1938" s="19"/>
      <c r="BF1938" s="19"/>
      <c r="BG1938" s="19"/>
      <c r="BH1938" s="19"/>
      <c r="BI1938" s="19"/>
      <c r="BJ1938" s="19"/>
      <c r="BK1938" s="19"/>
      <c r="BL1938" s="19"/>
      <c r="BM1938" s="19"/>
      <c r="BN1938" s="19"/>
      <c r="BO1938" s="19"/>
      <c r="BP1938" s="19"/>
      <c r="BQ1938" s="19"/>
      <c r="BR1938" s="19"/>
      <c r="BS1938" s="19"/>
      <c r="BT1938" s="19"/>
      <c r="BU1938" s="19"/>
      <c r="BV1938" s="19"/>
      <c r="BW1938" s="19"/>
      <c r="BX1938" s="19"/>
      <c r="BY1938" s="19"/>
      <c r="BZ1938" s="19"/>
    </row>
    <row r="1939" hidden="1">
      <c r="A1939" s="20" t="s">
        <v>7</v>
      </c>
      <c r="B1939" s="20" t="s">
        <v>22</v>
      </c>
      <c r="C1939" s="21">
        <v>1844.0</v>
      </c>
      <c r="D1939" s="22">
        <v>44265.0</v>
      </c>
      <c r="E1939" s="23">
        <v>44561.0</v>
      </c>
      <c r="F1939" s="20" t="s">
        <v>23</v>
      </c>
      <c r="G1939" s="20" t="s">
        <v>24</v>
      </c>
      <c r="H1939" s="24">
        <v>2.0</v>
      </c>
      <c r="I1939" s="25">
        <v>288.0</v>
      </c>
      <c r="J1939" s="26" t="s">
        <v>39</v>
      </c>
      <c r="K1939" s="27">
        <v>0.25</v>
      </c>
      <c r="L1939" s="28" t="s">
        <v>26</v>
      </c>
      <c r="M1939" s="28">
        <v>300000.0</v>
      </c>
      <c r="N1939" s="29"/>
      <c r="O1939" s="30">
        <v>44272.0</v>
      </c>
      <c r="P1939" s="26" t="s">
        <v>1130</v>
      </c>
      <c r="Q1939" s="19"/>
      <c r="R1939" s="19"/>
      <c r="S1939" s="19"/>
      <c r="T1939" s="19"/>
      <c r="U1939" s="19"/>
      <c r="V1939" s="19"/>
      <c r="W1939" s="19"/>
      <c r="X1939" s="19"/>
      <c r="Y1939" s="19"/>
      <c r="Z1939" s="19"/>
      <c r="AA1939" s="19"/>
      <c r="AB1939" s="19"/>
      <c r="AC1939" s="19"/>
      <c r="AD1939" s="19"/>
      <c r="AE1939" s="19"/>
      <c r="AF1939" s="19"/>
      <c r="AG1939" s="19"/>
      <c r="AH1939" s="19"/>
      <c r="AI1939" s="19"/>
      <c r="AJ1939" s="19"/>
      <c r="AK1939" s="19"/>
      <c r="AL1939" s="19"/>
      <c r="AM1939" s="19"/>
      <c r="AN1939" s="19"/>
      <c r="AO1939" s="19"/>
      <c r="AP1939" s="19"/>
      <c r="AQ1939" s="19"/>
      <c r="AR1939" s="19"/>
      <c r="AS1939" s="19"/>
      <c r="AT1939" s="19"/>
      <c r="AU1939" s="19"/>
      <c r="AV1939" s="19"/>
      <c r="AW1939" s="19"/>
      <c r="AX1939" s="19"/>
      <c r="AY1939" s="19"/>
      <c r="AZ1939" s="19"/>
      <c r="BA1939" s="19"/>
      <c r="BB1939" s="19"/>
      <c r="BC1939" s="19"/>
      <c r="BD1939" s="19"/>
      <c r="BE1939" s="19"/>
      <c r="BF1939" s="19"/>
      <c r="BG1939" s="19"/>
      <c r="BH1939" s="19"/>
      <c r="BI1939" s="19"/>
      <c r="BJ1939" s="19"/>
      <c r="BK1939" s="19"/>
      <c r="BL1939" s="19"/>
      <c r="BM1939" s="19"/>
      <c r="BN1939" s="19"/>
      <c r="BO1939" s="19"/>
      <c r="BP1939" s="19"/>
      <c r="BQ1939" s="19"/>
      <c r="BR1939" s="19"/>
      <c r="BS1939" s="19"/>
      <c r="BT1939" s="19"/>
      <c r="BU1939" s="19"/>
      <c r="BV1939" s="19"/>
      <c r="BW1939" s="19"/>
      <c r="BX1939" s="19"/>
      <c r="BY1939" s="19"/>
      <c r="BZ1939" s="19"/>
    </row>
    <row r="1940">
      <c r="A1940" s="20" t="s">
        <v>5</v>
      </c>
      <c r="B1940" s="20" t="s">
        <v>38</v>
      </c>
      <c r="C1940" s="21">
        <v>1159.0</v>
      </c>
      <c r="D1940" s="22">
        <v>43841.0</v>
      </c>
      <c r="E1940" s="23">
        <v>43852.0</v>
      </c>
      <c r="F1940" s="20" t="s">
        <v>28</v>
      </c>
      <c r="G1940" s="20" t="s">
        <v>29</v>
      </c>
      <c r="H1940" s="24">
        <v>1.0</v>
      </c>
      <c r="I1940" s="25">
        <v>11.0</v>
      </c>
      <c r="J1940" s="26" t="s">
        <v>30</v>
      </c>
      <c r="K1940" s="27">
        <v>1.0</v>
      </c>
      <c r="L1940" s="28" t="s">
        <v>31</v>
      </c>
      <c r="M1940" s="28">
        <v>12000.0</v>
      </c>
      <c r="N1940" s="33"/>
      <c r="O1940" s="33"/>
      <c r="P1940" s="36" t="s">
        <v>1131</v>
      </c>
      <c r="Q1940" s="19"/>
      <c r="R1940" s="19"/>
      <c r="S1940" s="19"/>
      <c r="T1940" s="31">
        <f t="shared" ref="T1940:T1943" si="26">IF(ROUNDUP(MONTH(E1940)/3,0)-1=0,4,ROUNDUP(MONTH(E1940)/3,0)-1)</f>
        <v>4</v>
      </c>
      <c r="U1940" s="19"/>
      <c r="V1940" s="19"/>
      <c r="W1940" s="19"/>
      <c r="X1940" s="19"/>
      <c r="Y1940" s="19"/>
      <c r="Z1940" s="19"/>
      <c r="AA1940" s="19"/>
      <c r="AB1940" s="19"/>
      <c r="AC1940" s="19"/>
      <c r="AD1940" s="19"/>
      <c r="AE1940" s="19"/>
      <c r="AF1940" s="19"/>
      <c r="AG1940" s="19"/>
      <c r="AH1940" s="19"/>
      <c r="AI1940" s="19"/>
      <c r="AJ1940" s="19"/>
      <c r="AK1940" s="19"/>
      <c r="AL1940" s="19"/>
      <c r="AM1940" s="19"/>
      <c r="AN1940" s="19"/>
      <c r="AO1940" s="19"/>
      <c r="AP1940" s="19"/>
      <c r="AQ1940" s="19"/>
      <c r="AR1940" s="19"/>
      <c r="AS1940" s="19"/>
      <c r="AT1940" s="19"/>
      <c r="AU1940" s="19"/>
      <c r="AV1940" s="19"/>
      <c r="AW1940" s="19"/>
      <c r="AX1940" s="19"/>
      <c r="AY1940" s="19"/>
      <c r="AZ1940" s="19"/>
      <c r="BA1940" s="19"/>
      <c r="BB1940" s="19"/>
      <c r="BC1940" s="19"/>
      <c r="BD1940" s="19"/>
      <c r="BE1940" s="19"/>
      <c r="BF1940" s="19"/>
      <c r="BG1940" s="19"/>
      <c r="BH1940" s="19"/>
      <c r="BI1940" s="19"/>
      <c r="BJ1940" s="19"/>
      <c r="BK1940" s="19"/>
      <c r="BL1940" s="19"/>
      <c r="BM1940" s="19"/>
      <c r="BN1940" s="19"/>
      <c r="BO1940" s="19"/>
      <c r="BP1940" s="19"/>
      <c r="BQ1940" s="19"/>
      <c r="BR1940" s="19"/>
      <c r="BS1940" s="19"/>
      <c r="BT1940" s="19"/>
      <c r="BU1940" s="19"/>
      <c r="BV1940" s="19"/>
      <c r="BW1940" s="19"/>
      <c r="BX1940" s="19"/>
      <c r="BY1940" s="19"/>
      <c r="BZ1940" s="19"/>
    </row>
    <row r="1941">
      <c r="A1941" s="20" t="s">
        <v>7</v>
      </c>
      <c r="B1941" s="20" t="s">
        <v>33</v>
      </c>
      <c r="C1941" s="21">
        <v>916.0</v>
      </c>
      <c r="D1941" s="22">
        <v>43487.0</v>
      </c>
      <c r="E1941" s="23">
        <v>43842.0</v>
      </c>
      <c r="F1941" s="20" t="s">
        <v>28</v>
      </c>
      <c r="G1941" s="20" t="s">
        <v>29</v>
      </c>
      <c r="H1941" s="24">
        <v>1.0</v>
      </c>
      <c r="I1941" s="25">
        <v>10.0</v>
      </c>
      <c r="J1941" s="26" t="s">
        <v>34</v>
      </c>
      <c r="K1941" s="27">
        <v>0.0</v>
      </c>
      <c r="L1941" s="28" t="s">
        <v>35</v>
      </c>
      <c r="M1941" s="28">
        <v>25000.0</v>
      </c>
      <c r="N1941" s="33"/>
      <c r="O1941" s="33"/>
      <c r="P1941" s="36" t="s">
        <v>34</v>
      </c>
      <c r="Q1941" s="37"/>
      <c r="R1941" s="37"/>
      <c r="S1941" s="51">
        <f t="shared" ref="S1941:S1942" si="27">ROUNDUP(MONTH(D1941)/3,0)</f>
        <v>1</v>
      </c>
      <c r="T1941" s="31">
        <f t="shared" si="26"/>
        <v>4</v>
      </c>
      <c r="U1941" s="19"/>
      <c r="V1941" s="19"/>
      <c r="W1941" s="19"/>
      <c r="X1941" s="19"/>
      <c r="Y1941" s="19"/>
      <c r="Z1941" s="19"/>
      <c r="AA1941" s="19"/>
      <c r="AB1941" s="19"/>
      <c r="AC1941" s="19"/>
      <c r="AD1941" s="19"/>
      <c r="AE1941" s="19"/>
      <c r="AF1941" s="19"/>
      <c r="AG1941" s="19"/>
      <c r="AH1941" s="19"/>
      <c r="AI1941" s="19"/>
      <c r="AJ1941" s="19"/>
      <c r="AK1941" s="19"/>
      <c r="AL1941" s="19"/>
      <c r="AM1941" s="19"/>
      <c r="AN1941" s="19"/>
      <c r="AO1941" s="19"/>
      <c r="AP1941" s="19"/>
      <c r="AQ1941" s="19"/>
      <c r="AR1941" s="19"/>
      <c r="AS1941" s="19"/>
      <c r="AT1941" s="19"/>
      <c r="AU1941" s="19"/>
      <c r="AV1941" s="19"/>
      <c r="AW1941" s="19"/>
      <c r="AX1941" s="19"/>
      <c r="AY1941" s="19"/>
      <c r="AZ1941" s="19"/>
      <c r="BA1941" s="19"/>
      <c r="BB1941" s="19"/>
      <c r="BC1941" s="19"/>
      <c r="BD1941" s="19"/>
      <c r="BE1941" s="19"/>
      <c r="BF1941" s="19"/>
      <c r="BG1941" s="19"/>
      <c r="BH1941" s="19"/>
      <c r="BI1941" s="19"/>
      <c r="BJ1941" s="19"/>
      <c r="BK1941" s="19"/>
      <c r="BL1941" s="19"/>
      <c r="BM1941" s="19"/>
      <c r="BN1941" s="19"/>
      <c r="BO1941" s="19"/>
      <c r="BP1941" s="19"/>
      <c r="BQ1941" s="19"/>
      <c r="BR1941" s="19"/>
      <c r="BS1941" s="19"/>
      <c r="BT1941" s="19"/>
      <c r="BU1941" s="19"/>
      <c r="BV1941" s="19"/>
      <c r="BW1941" s="19"/>
      <c r="BX1941" s="19"/>
      <c r="BY1941" s="19"/>
      <c r="BZ1941" s="19"/>
    </row>
    <row r="1942">
      <c r="A1942" s="20" t="s">
        <v>5</v>
      </c>
      <c r="B1942" s="20" t="s">
        <v>51</v>
      </c>
      <c r="C1942" s="21">
        <v>489.0</v>
      </c>
      <c r="D1942" s="22">
        <v>43470.0</v>
      </c>
      <c r="E1942" s="23">
        <v>43840.0</v>
      </c>
      <c r="F1942" s="20" t="s">
        <v>28</v>
      </c>
      <c r="G1942" s="20" t="s">
        <v>29</v>
      </c>
      <c r="H1942" s="24">
        <v>1.0</v>
      </c>
      <c r="I1942" s="25">
        <v>0.0</v>
      </c>
      <c r="J1942" s="26" t="s">
        <v>30</v>
      </c>
      <c r="K1942" s="27">
        <v>1.0</v>
      </c>
      <c r="L1942" s="28" t="s">
        <v>31</v>
      </c>
      <c r="M1942" s="28">
        <v>7500.0</v>
      </c>
      <c r="N1942" s="29"/>
      <c r="O1942" s="30">
        <v>44388.0</v>
      </c>
      <c r="P1942" s="36" t="s">
        <v>30</v>
      </c>
      <c r="Q1942" s="19"/>
      <c r="R1942" s="19"/>
      <c r="S1942" s="31">
        <f t="shared" si="27"/>
        <v>1</v>
      </c>
      <c r="T1942" s="31">
        <f t="shared" si="26"/>
        <v>4</v>
      </c>
      <c r="U1942" s="19"/>
      <c r="V1942" s="19"/>
      <c r="W1942" s="19"/>
      <c r="X1942" s="19"/>
      <c r="Y1942" s="19"/>
      <c r="Z1942" s="19"/>
      <c r="AA1942" s="19"/>
      <c r="AB1942" s="19"/>
      <c r="AC1942" s="19"/>
      <c r="AD1942" s="19"/>
      <c r="AE1942" s="19"/>
      <c r="AF1942" s="19"/>
      <c r="AG1942" s="19"/>
      <c r="AH1942" s="19"/>
      <c r="AI1942" s="19"/>
      <c r="AJ1942" s="19"/>
      <c r="AK1942" s="19"/>
      <c r="AL1942" s="19"/>
      <c r="AM1942" s="19"/>
      <c r="AN1942" s="19"/>
      <c r="AO1942" s="19"/>
      <c r="AP1942" s="19"/>
      <c r="AQ1942" s="19"/>
      <c r="AR1942" s="19"/>
      <c r="AS1942" s="19"/>
      <c r="AT1942" s="19"/>
      <c r="AU1942" s="19"/>
      <c r="AV1942" s="19"/>
      <c r="AW1942" s="19"/>
      <c r="AX1942" s="19"/>
      <c r="AY1942" s="19"/>
      <c r="AZ1942" s="19"/>
      <c r="BA1942" s="19"/>
      <c r="BB1942" s="19"/>
      <c r="BC1942" s="19"/>
      <c r="BD1942" s="19"/>
      <c r="BE1942" s="19"/>
      <c r="BF1942" s="19"/>
      <c r="BG1942" s="19"/>
      <c r="BH1942" s="19"/>
      <c r="BI1942" s="19"/>
      <c r="BJ1942" s="19"/>
      <c r="BK1942" s="19"/>
      <c r="BL1942" s="19"/>
      <c r="BM1942" s="19"/>
      <c r="BN1942" s="19"/>
      <c r="BO1942" s="19"/>
      <c r="BP1942" s="19"/>
      <c r="BQ1942" s="19"/>
      <c r="BR1942" s="19"/>
      <c r="BS1942" s="19"/>
      <c r="BT1942" s="19"/>
      <c r="BU1942" s="19"/>
      <c r="BV1942" s="19"/>
      <c r="BW1942" s="19"/>
      <c r="BX1942" s="19"/>
      <c r="BY1942" s="19"/>
      <c r="BZ1942" s="19"/>
    </row>
    <row r="1943">
      <c r="A1943" s="20" t="s">
        <v>7</v>
      </c>
      <c r="B1943" s="20" t="s">
        <v>22</v>
      </c>
      <c r="C1943" s="21">
        <v>1804.0</v>
      </c>
      <c r="D1943" s="22">
        <v>43814.0</v>
      </c>
      <c r="E1943" s="23">
        <v>43831.0</v>
      </c>
      <c r="F1943" s="20" t="s">
        <v>28</v>
      </c>
      <c r="G1943" s="20" t="s">
        <v>29</v>
      </c>
      <c r="H1943" s="24">
        <v>1.0</v>
      </c>
      <c r="I1943" s="25">
        <v>302.0</v>
      </c>
      <c r="J1943" s="26" t="s">
        <v>30</v>
      </c>
      <c r="K1943" s="27">
        <v>1.0</v>
      </c>
      <c r="L1943" s="28" t="s">
        <v>31</v>
      </c>
      <c r="M1943" s="28">
        <v>38847.0</v>
      </c>
      <c r="N1943" s="33"/>
      <c r="O1943" s="33"/>
      <c r="P1943" s="36" t="s">
        <v>333</v>
      </c>
      <c r="Q1943" s="19"/>
      <c r="R1943" s="19"/>
      <c r="S1943" s="31">
        <f>ROUNDUP(MONTH(E1943)/3,0)</f>
        <v>1</v>
      </c>
      <c r="T1943" s="31">
        <f t="shared" si="26"/>
        <v>4</v>
      </c>
      <c r="U1943" s="31">
        <f>IF(ROUNDUP(MONTH(E1943)/3,0)-1=0,4,ROUNDUP(MONTH(E1943)/3,0)-1)</f>
        <v>4</v>
      </c>
      <c r="V1943" s="19"/>
      <c r="W1943" s="19"/>
      <c r="X1943" s="19"/>
      <c r="Y1943" s="19"/>
      <c r="Z1943" s="19"/>
      <c r="AA1943" s="19"/>
      <c r="AB1943" s="19"/>
      <c r="AC1943" s="19"/>
      <c r="AD1943" s="19"/>
      <c r="AE1943" s="19"/>
      <c r="AF1943" s="19"/>
      <c r="AG1943" s="19"/>
      <c r="AH1943" s="19"/>
      <c r="AI1943" s="19"/>
      <c r="AJ1943" s="19"/>
      <c r="AK1943" s="19"/>
      <c r="AL1943" s="19"/>
      <c r="AM1943" s="19"/>
      <c r="AN1943" s="19"/>
      <c r="AO1943" s="19"/>
      <c r="AP1943" s="19"/>
      <c r="AQ1943" s="19"/>
      <c r="AR1943" s="19"/>
      <c r="AS1943" s="19"/>
      <c r="AT1943" s="19"/>
      <c r="AU1943" s="19"/>
      <c r="AV1943" s="19"/>
      <c r="AW1943" s="19"/>
      <c r="AX1943" s="19"/>
      <c r="AY1943" s="19"/>
      <c r="AZ1943" s="19"/>
      <c r="BA1943" s="19"/>
      <c r="BB1943" s="19"/>
      <c r="BC1943" s="19"/>
      <c r="BD1943" s="19"/>
      <c r="BE1943" s="19"/>
      <c r="BF1943" s="19"/>
      <c r="BG1943" s="19"/>
      <c r="BH1943" s="19"/>
      <c r="BI1943" s="19"/>
      <c r="BJ1943" s="19"/>
      <c r="BK1943" s="19"/>
      <c r="BL1943" s="19"/>
      <c r="BM1943" s="19"/>
      <c r="BN1943" s="19"/>
      <c r="BO1943" s="19"/>
      <c r="BP1943" s="19"/>
      <c r="BQ1943" s="19"/>
      <c r="BR1943" s="19"/>
      <c r="BS1943" s="19"/>
      <c r="BT1943" s="19"/>
      <c r="BU1943" s="19"/>
      <c r="BV1943" s="19"/>
      <c r="BW1943" s="19"/>
      <c r="BX1943" s="19"/>
      <c r="BY1943" s="19"/>
      <c r="BZ1943" s="19"/>
    </row>
  </sheetData>
  <autoFilter ref="$A$1:$BZ$1943">
    <filterColumn colId="3">
      <customFilters and="1">
        <customFilter operator="greaterThanOrEqual" val="1/1/2020"/>
        <customFilter operator="lessThanOrEqual" val="12/31/2020"/>
      </customFilters>
    </filterColumn>
    <sortState ref="A1:BZ1943">
      <sortCondition descending="1" ref="E1:E1943"/>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 max="1" width="19.13"/>
    <col customWidth="1" min="2" max="2" width="15.63"/>
    <col customWidth="1" min="3" max="3" width="28.13"/>
    <col customWidth="1" min="4" max="4" width="13.5"/>
    <col customWidth="1" min="5" max="5" width="14.5"/>
    <col customWidth="1" min="6" max="6" width="15.63"/>
  </cols>
  <sheetData>
    <row r="1"/>
    <row r="2"/>
    <row r="3"/>
    <row r="4"/>
    <row r="5"/>
    <row r="20">
      <c r="D20" s="54">
        <f>F4*20%</f>
        <v>3230741.6</v>
      </c>
    </row>
    <row r="21">
      <c r="D21" s="54">
        <f>F4+D20</f>
        <v>19384449.6</v>
      </c>
    </row>
    <row r="24">
      <c r="D24" s="55">
        <f>(F4-15000000)/F4</f>
        <v>0.07142062986</v>
      </c>
    </row>
    <row r="25">
      <c r="D25" s="56">
        <v>1.5E7</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 max="1" width="19.13"/>
    <col customWidth="1" min="2" max="2" width="15.63"/>
    <col customWidth="1" min="3" max="3" width="28.13"/>
    <col customWidth="1" min="4" max="4" width="13.5"/>
    <col customWidth="1" min="5" max="5" width="14.5"/>
    <col customWidth="1" min="6" max="6" width="15.63"/>
  </cols>
  <sheetData>
    <row r="1"/>
    <row r="2"/>
    <row r="3"/>
    <row r="4"/>
    <row r="5"/>
    <row r="6"/>
    <row r="7"/>
    <row r="8"/>
    <row r="9"/>
    <row r="10"/>
    <row r="11"/>
    <row r="12"/>
    <row r="13"/>
    <row r="14"/>
    <row r="15"/>
    <row r="16"/>
    <row r="17"/>
    <row r="18"/>
    <row r="19"/>
    <row r="20"/>
    <row r="21"/>
    <row r="22"/>
    <row r="23"/>
    <row r="24"/>
    <row r="25"/>
    <row r="26"/>
    <row r="27"/>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2.63" defaultRowHeight="15.75"/>
  <cols>
    <col customWidth="1" min="1" max="1" width="19.13"/>
    <col customWidth="1" min="2" max="2" width="15.63"/>
    <col customWidth="1" min="3" max="3" width="28.13"/>
    <col customWidth="1" min="4" max="4" width="13.5"/>
    <col customWidth="1" min="5" max="5" width="14.5"/>
    <col customWidth="1" min="6" max="6" width="15.63"/>
  </cols>
  <sheetData>
    <row r="1"/>
    <row r="2"/>
    <row r="3"/>
    <row r="4"/>
    <row r="5"/>
    <row r="6"/>
    <row r="7"/>
    <row r="8"/>
    <row r="9"/>
    <row r="10"/>
    <row r="11"/>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11.63"/>
    <col customWidth="1" min="4" max="4" width="15.38"/>
  </cols>
  <sheetData>
    <row r="1">
      <c r="A1" s="57" t="s">
        <v>1171</v>
      </c>
      <c r="B1" s="58"/>
      <c r="C1" s="58"/>
      <c r="D1" s="58"/>
      <c r="E1" s="58"/>
      <c r="F1" s="58"/>
      <c r="G1" s="58"/>
      <c r="H1" s="58"/>
      <c r="I1" s="58"/>
      <c r="J1" s="58"/>
      <c r="K1" s="58"/>
      <c r="L1" s="58"/>
      <c r="M1" s="58"/>
      <c r="N1" s="58"/>
      <c r="O1" s="58"/>
      <c r="P1" s="58"/>
      <c r="Q1" s="58"/>
      <c r="R1" s="58"/>
      <c r="S1" s="58"/>
      <c r="T1" s="58"/>
      <c r="U1" s="58"/>
      <c r="V1" s="58"/>
      <c r="W1" s="58"/>
      <c r="X1" s="58"/>
      <c r="Y1" s="58"/>
      <c r="Z1" s="58"/>
      <c r="AA1" s="58"/>
    </row>
    <row r="2">
      <c r="A2" s="59" t="s">
        <v>1172</v>
      </c>
      <c r="B2" s="60"/>
      <c r="C2" s="61"/>
      <c r="D2" s="61"/>
      <c r="E2" s="61"/>
      <c r="F2" s="61"/>
      <c r="G2" s="62"/>
      <c r="H2" s="58"/>
      <c r="I2" s="58"/>
      <c r="J2" s="58"/>
      <c r="K2" s="58"/>
      <c r="L2" s="58"/>
      <c r="M2" s="58"/>
      <c r="N2" s="58"/>
      <c r="O2" s="58"/>
      <c r="P2" s="58"/>
      <c r="Q2" s="58"/>
      <c r="R2" s="58"/>
      <c r="S2" s="58"/>
      <c r="T2" s="58"/>
      <c r="U2" s="58"/>
      <c r="V2" s="58"/>
      <c r="W2" s="58"/>
      <c r="X2" s="58"/>
      <c r="Y2" s="58"/>
      <c r="Z2" s="58"/>
      <c r="AA2" s="58"/>
    </row>
    <row r="3">
      <c r="A3" s="60" t="s">
        <v>1173</v>
      </c>
      <c r="B3" s="60"/>
      <c r="C3" s="63" t="s">
        <v>1174</v>
      </c>
      <c r="G3" s="62"/>
      <c r="H3" s="58"/>
      <c r="I3" s="58"/>
      <c r="J3" s="58"/>
      <c r="K3" s="58"/>
      <c r="L3" s="58"/>
      <c r="M3" s="58"/>
      <c r="N3" s="58"/>
      <c r="O3" s="58"/>
      <c r="P3" s="58"/>
      <c r="Q3" s="58"/>
      <c r="R3" s="58"/>
      <c r="S3" s="58"/>
      <c r="T3" s="58"/>
      <c r="U3" s="58"/>
      <c r="V3" s="58"/>
      <c r="W3" s="58"/>
      <c r="X3" s="58"/>
      <c r="Y3" s="58"/>
      <c r="Z3" s="58"/>
      <c r="AA3" s="58"/>
    </row>
    <row r="4">
      <c r="A4" s="60"/>
      <c r="B4" s="60">
        <v>2018.0</v>
      </c>
      <c r="C4" s="64" t="s">
        <v>7</v>
      </c>
      <c r="D4" s="64" t="s">
        <v>1175</v>
      </c>
      <c r="E4" s="65" t="s">
        <v>1176</v>
      </c>
      <c r="F4" s="64" t="s">
        <v>6</v>
      </c>
      <c r="G4" s="62" t="s">
        <v>1134</v>
      </c>
      <c r="H4" s="58"/>
      <c r="I4" s="58"/>
      <c r="J4" s="58"/>
      <c r="K4" s="58"/>
      <c r="L4" s="58"/>
      <c r="M4" s="58"/>
      <c r="N4" s="58"/>
      <c r="O4" s="58"/>
      <c r="P4" s="58"/>
      <c r="Q4" s="58"/>
      <c r="R4" s="58"/>
      <c r="S4" s="58"/>
      <c r="T4" s="58"/>
      <c r="U4" s="58"/>
      <c r="V4" s="58"/>
      <c r="W4" s="58"/>
      <c r="X4" s="58"/>
      <c r="Y4" s="58"/>
      <c r="Z4" s="58"/>
      <c r="AA4" s="58"/>
    </row>
    <row r="5">
      <c r="A5" s="66" t="s">
        <v>1177</v>
      </c>
      <c r="B5" s="59" t="s">
        <v>29</v>
      </c>
      <c r="C5" s="67">
        <f>Sheet10!B3/'(Step 1)-Total Price by Product'!$B$3*1</f>
        <v>0.2738514818</v>
      </c>
      <c r="D5" s="67">
        <f>Sheet10!C3/'(Step 1)-Total Price by Product'!C3</f>
        <v>0.6686553799</v>
      </c>
      <c r="E5" s="67">
        <f>Sheet10!D3/'(Step 1)-Total Price by Product'!D3</f>
        <v>0.2123493688</v>
      </c>
      <c r="F5" s="68" t="s">
        <v>333</v>
      </c>
      <c r="G5" s="67">
        <f>Sheet10!F3/'(Step 1)-Total Price by Product'!F3*1</f>
        <v>0.3063709621</v>
      </c>
    </row>
    <row r="6">
      <c r="B6" s="59" t="s">
        <v>162</v>
      </c>
      <c r="C6" s="67">
        <f>Sheet10!B4/'(Step 1)-Total Price by Product'!$B$3</f>
        <v>0.3895461093</v>
      </c>
      <c r="D6" s="67">
        <f>Sheet10!C4/'(Step 1)-Total Price by Product'!C3</f>
        <v>0</v>
      </c>
      <c r="E6" s="67">
        <f>Sheet10!D4/'(Step 1)-Total Price by Product'!D3</f>
        <v>0.2540191354</v>
      </c>
      <c r="F6" s="68" t="s">
        <v>333</v>
      </c>
      <c r="G6" s="67">
        <f>Sheet10!F4/'(Step 1)-Total Price by Product'!F3</f>
        <v>0.3352086181</v>
      </c>
    </row>
    <row r="7">
      <c r="B7" s="59" t="s">
        <v>101</v>
      </c>
      <c r="C7" s="67">
        <f>Sheet10!B5/'(Step 1)-Total Price by Product'!$B$3</f>
        <v>0.1175334825</v>
      </c>
      <c r="D7" s="67">
        <f>Sheet10!C5/'(Step 1)-Total Price by Product'!C3</f>
        <v>0</v>
      </c>
      <c r="E7" s="67">
        <f>Sheet10!D5/'(Step 1)-Total Price by Product'!D3</f>
        <v>0.269834218</v>
      </c>
      <c r="F7" s="68" t="s">
        <v>333</v>
      </c>
      <c r="G7" s="67">
        <f>Sheet10!F5/'(Step 1)-Total Price by Product'!F3</f>
        <v>0.1230476337</v>
      </c>
    </row>
    <row r="8">
      <c r="B8" s="59" t="s">
        <v>24</v>
      </c>
      <c r="C8" s="67">
        <f>Sheet10!B6/'(Step 1)-Total Price by Product'!$B$3</f>
        <v>0.2190689264</v>
      </c>
      <c r="D8" s="67">
        <f>Sheet10!C6/'(Step 1)-Total Price by Product'!C3</f>
        <v>0.3313446201</v>
      </c>
      <c r="E8" s="67">
        <f>Sheet10!D6/'(Step 1)-Total Price by Product'!D3</f>
        <v>0.2637972779</v>
      </c>
      <c r="F8" s="68" t="s">
        <v>333</v>
      </c>
      <c r="G8" s="67">
        <f>Sheet10!F6/'(Step 1)-Total Price by Product'!F3</f>
        <v>0.2353727861</v>
      </c>
    </row>
    <row r="9">
      <c r="A9" s="69"/>
      <c r="B9" s="69"/>
      <c r="C9" s="70">
        <v>1.0</v>
      </c>
      <c r="D9" s="70">
        <v>1.0</v>
      </c>
      <c r="E9" s="70">
        <v>1.0</v>
      </c>
      <c r="F9" s="68" t="s">
        <v>333</v>
      </c>
      <c r="G9" s="70">
        <v>1.0</v>
      </c>
      <c r="H9" s="69"/>
      <c r="I9" s="69"/>
      <c r="J9" s="69"/>
      <c r="K9" s="69"/>
      <c r="L9" s="69"/>
      <c r="M9" s="69"/>
      <c r="N9" s="69"/>
      <c r="O9" s="69"/>
      <c r="P9" s="69"/>
      <c r="Q9" s="69"/>
      <c r="R9" s="69"/>
      <c r="S9" s="69"/>
      <c r="T9" s="69"/>
      <c r="U9" s="69"/>
      <c r="V9" s="69"/>
      <c r="W9" s="69"/>
      <c r="X9" s="69"/>
      <c r="Y9" s="69"/>
      <c r="Z9" s="69"/>
      <c r="AA9" s="69"/>
    </row>
    <row r="11">
      <c r="A11" s="60" t="s">
        <v>1178</v>
      </c>
      <c r="B11" s="60"/>
      <c r="C11" s="63" t="s">
        <v>1174</v>
      </c>
      <c r="G11" s="62"/>
      <c r="H11" s="58"/>
      <c r="I11" s="58"/>
      <c r="J11" s="58"/>
      <c r="K11" s="58"/>
      <c r="L11" s="58"/>
      <c r="M11" s="58"/>
      <c r="N11" s="58"/>
      <c r="O11" s="58"/>
      <c r="P11" s="58"/>
      <c r="Q11" s="58"/>
      <c r="R11" s="58"/>
      <c r="S11" s="58"/>
      <c r="T11" s="58"/>
      <c r="U11" s="58"/>
      <c r="V11" s="58"/>
      <c r="W11" s="58"/>
      <c r="X11" s="58"/>
      <c r="Y11" s="58"/>
      <c r="Z11" s="58"/>
      <c r="AA11" s="58"/>
    </row>
    <row r="12">
      <c r="A12" s="60"/>
      <c r="B12" s="60">
        <v>2019.0</v>
      </c>
      <c r="C12" s="65"/>
      <c r="D12" s="65"/>
      <c r="E12" s="65"/>
      <c r="F12" s="65"/>
      <c r="G12" s="62" t="s">
        <v>1134</v>
      </c>
      <c r="H12" s="58"/>
      <c r="I12" s="58"/>
      <c r="J12" s="58"/>
      <c r="K12" s="58"/>
      <c r="L12" s="58"/>
      <c r="M12" s="58"/>
      <c r="N12" s="58"/>
      <c r="O12" s="58"/>
      <c r="P12" s="58"/>
      <c r="Q12" s="58"/>
      <c r="R12" s="58"/>
      <c r="S12" s="58"/>
      <c r="T12" s="58"/>
      <c r="U12" s="58"/>
      <c r="V12" s="58"/>
      <c r="W12" s="58"/>
      <c r="X12" s="58"/>
      <c r="Y12" s="58"/>
      <c r="Z12" s="58"/>
      <c r="AA12" s="58"/>
    </row>
    <row r="13">
      <c r="A13" s="66" t="s">
        <v>1177</v>
      </c>
      <c r="B13" s="59" t="s">
        <v>29</v>
      </c>
      <c r="C13" s="67">
        <v>0.3561657871817204</v>
      </c>
      <c r="D13" s="67">
        <v>0.2571428571428571</v>
      </c>
      <c r="E13" s="67">
        <v>0.25947385954150093</v>
      </c>
      <c r="F13" s="68" t="s">
        <v>333</v>
      </c>
      <c r="G13" s="67">
        <v>0.31645724932009417</v>
      </c>
    </row>
    <row r="14">
      <c r="B14" s="59" t="s">
        <v>162</v>
      </c>
      <c r="C14" s="67">
        <v>0.13627747323121062</v>
      </c>
      <c r="D14" s="67">
        <v>0.2571428571428571</v>
      </c>
      <c r="E14" s="67">
        <v>0.2806966049294945</v>
      </c>
      <c r="F14" s="68" t="s">
        <v>333</v>
      </c>
      <c r="G14" s="67">
        <v>0.18619564003509287</v>
      </c>
    </row>
    <row r="15">
      <c r="B15" s="59" t="s">
        <v>101</v>
      </c>
      <c r="C15" s="67">
        <v>0.36554126748296534</v>
      </c>
      <c r="D15" s="67">
        <v>0.2571428571428571</v>
      </c>
      <c r="E15" s="67">
        <v>0.2884408350971558</v>
      </c>
      <c r="F15" s="68" t="s">
        <v>333</v>
      </c>
      <c r="G15" s="67">
        <v>0.32565278510667645</v>
      </c>
    </row>
    <row r="16">
      <c r="B16" s="59" t="s">
        <v>24</v>
      </c>
      <c r="C16" s="67">
        <v>0.1420154721041037</v>
      </c>
      <c r="D16" s="67">
        <v>0.22857142857142843</v>
      </c>
      <c r="E16" s="67">
        <v>0.17138870043184876</v>
      </c>
      <c r="F16" s="70">
        <v>1.0</v>
      </c>
      <c r="G16" s="67">
        <v>0.17169432553813668</v>
      </c>
    </row>
    <row r="17">
      <c r="A17" s="69"/>
      <c r="B17" s="69"/>
      <c r="C17" s="70">
        <v>1.0</v>
      </c>
      <c r="D17" s="70">
        <v>1.0</v>
      </c>
      <c r="E17" s="70">
        <v>1.0</v>
      </c>
      <c r="F17" s="68" t="s">
        <v>333</v>
      </c>
      <c r="G17" s="70">
        <v>1.0</v>
      </c>
      <c r="H17" s="69"/>
      <c r="I17" s="69"/>
      <c r="J17" s="69"/>
      <c r="K17" s="69"/>
      <c r="L17" s="69"/>
      <c r="M17" s="69"/>
      <c r="N17" s="69"/>
      <c r="O17" s="69"/>
      <c r="P17" s="69"/>
      <c r="Q17" s="69"/>
      <c r="R17" s="69"/>
      <c r="S17" s="69"/>
      <c r="T17" s="69"/>
      <c r="U17" s="69"/>
      <c r="V17" s="69"/>
      <c r="W17" s="69"/>
      <c r="X17" s="69"/>
      <c r="Y17" s="69"/>
      <c r="Z17" s="69"/>
      <c r="AA17" s="69"/>
    </row>
    <row r="18">
      <c r="C18" s="71"/>
    </row>
    <row r="19">
      <c r="A19" s="60" t="s">
        <v>1179</v>
      </c>
      <c r="B19" s="60"/>
      <c r="C19" s="63" t="s">
        <v>1174</v>
      </c>
      <c r="G19" s="62"/>
    </row>
    <row r="20">
      <c r="A20" s="59"/>
      <c r="B20" s="60" t="s">
        <v>1180</v>
      </c>
      <c r="C20" s="64" t="s">
        <v>7</v>
      </c>
      <c r="D20" s="64" t="s">
        <v>1175</v>
      </c>
      <c r="E20" s="65" t="s">
        <v>1176</v>
      </c>
      <c r="F20" s="72" t="s">
        <v>1181</v>
      </c>
      <c r="G20" s="73" t="s">
        <v>1182</v>
      </c>
    </row>
    <row r="21">
      <c r="A21" s="74" t="s">
        <v>1183</v>
      </c>
      <c r="B21" s="59" t="s">
        <v>29</v>
      </c>
      <c r="C21" s="67">
        <f t="shared" ref="C21:E21" si="1">AVERAGE(C5,C13)</f>
        <v>0.3150086345</v>
      </c>
      <c r="D21" s="67">
        <f t="shared" si="1"/>
        <v>0.4628991185</v>
      </c>
      <c r="E21" s="67">
        <f t="shared" si="1"/>
        <v>0.2359116142</v>
      </c>
      <c r="F21" s="75">
        <v>0.25</v>
      </c>
      <c r="G21" s="67">
        <f t="shared" ref="G21:G24" si="3">average(G5,G13)</f>
        <v>0.3114141057</v>
      </c>
    </row>
    <row r="22">
      <c r="B22" s="59" t="s">
        <v>162</v>
      </c>
      <c r="C22" s="67">
        <f t="shared" ref="C22:E22" si="2">AVERAGE(C6,C14)</f>
        <v>0.2629117913</v>
      </c>
      <c r="D22" s="67">
        <f t="shared" si="2"/>
        <v>0.1285714286</v>
      </c>
      <c r="E22" s="67">
        <f t="shared" si="2"/>
        <v>0.2673578702</v>
      </c>
      <c r="F22" s="75">
        <v>0.25</v>
      </c>
      <c r="G22" s="67">
        <f t="shared" si="3"/>
        <v>0.2607021291</v>
      </c>
    </row>
    <row r="23">
      <c r="B23" s="59" t="s">
        <v>101</v>
      </c>
      <c r="C23" s="67">
        <f t="shared" ref="C23:E23" si="4">AVERAGE(C7,C15)</f>
        <v>0.241537375</v>
      </c>
      <c r="D23" s="67">
        <f t="shared" si="4"/>
        <v>0.1285714286</v>
      </c>
      <c r="E23" s="67">
        <f t="shared" si="4"/>
        <v>0.2791375265</v>
      </c>
      <c r="F23" s="75">
        <v>0.25</v>
      </c>
      <c r="G23" s="67">
        <f t="shared" si="3"/>
        <v>0.2243502094</v>
      </c>
    </row>
    <row r="24">
      <c r="B24" s="59" t="s">
        <v>24</v>
      </c>
      <c r="C24" s="67">
        <f t="shared" ref="C24:E24" si="5">AVERAGE(C8,C16)</f>
        <v>0.1805421993</v>
      </c>
      <c r="D24" s="67">
        <f t="shared" si="5"/>
        <v>0.2799580243</v>
      </c>
      <c r="E24" s="67">
        <f t="shared" si="5"/>
        <v>0.2175929891</v>
      </c>
      <c r="F24" s="75">
        <v>0.25</v>
      </c>
      <c r="G24" s="67">
        <f t="shared" si="3"/>
        <v>0.2035335558</v>
      </c>
    </row>
    <row r="25">
      <c r="A25" s="69"/>
      <c r="B25" s="69"/>
      <c r="C25" s="70">
        <v>1.0</v>
      </c>
      <c r="D25" s="70">
        <v>1.0</v>
      </c>
      <c r="E25" s="70">
        <v>1.0</v>
      </c>
      <c r="F25" s="68" t="s">
        <v>333</v>
      </c>
      <c r="G25" s="70">
        <v>1.0</v>
      </c>
      <c r="H25" s="69"/>
      <c r="I25" s="69"/>
      <c r="J25" s="69"/>
      <c r="K25" s="69"/>
      <c r="L25" s="69"/>
      <c r="M25" s="69"/>
      <c r="N25" s="69"/>
      <c r="O25" s="69"/>
      <c r="P25" s="69"/>
      <c r="Q25" s="69"/>
      <c r="R25" s="69"/>
      <c r="S25" s="69"/>
      <c r="T25" s="69"/>
      <c r="U25" s="69"/>
      <c r="V25" s="69"/>
      <c r="W25" s="69"/>
      <c r="X25" s="69"/>
      <c r="Y25" s="69"/>
      <c r="Z25" s="69"/>
      <c r="AA25" s="69"/>
    </row>
    <row r="27">
      <c r="A27" s="60" t="s">
        <v>1184</v>
      </c>
    </row>
    <row r="28" ht="46.5" customHeight="1">
      <c r="A28" s="76" t="s">
        <v>1185</v>
      </c>
      <c r="G28" s="77" t="s">
        <v>1186</v>
      </c>
    </row>
    <row r="29">
      <c r="A29" s="78"/>
      <c r="B29" s="78"/>
      <c r="C29" s="79" t="s">
        <v>1174</v>
      </c>
    </row>
    <row r="30">
      <c r="A30" s="80"/>
      <c r="B30" s="78" t="s">
        <v>1180</v>
      </c>
      <c r="C30" s="81" t="s">
        <v>1187</v>
      </c>
      <c r="D30" s="81" t="s">
        <v>1188</v>
      </c>
      <c r="E30" s="81" t="s">
        <v>1189</v>
      </c>
      <c r="F30" s="81" t="s">
        <v>1190</v>
      </c>
    </row>
    <row r="31">
      <c r="A31" s="74" t="s">
        <v>1183</v>
      </c>
      <c r="B31" s="80" t="s">
        <v>29</v>
      </c>
      <c r="C31" s="82" t="s">
        <v>333</v>
      </c>
      <c r="D31" s="82" t="s">
        <v>333</v>
      </c>
      <c r="E31" s="82" t="s">
        <v>333</v>
      </c>
      <c r="F31" s="82" t="s">
        <v>333</v>
      </c>
    </row>
    <row r="32">
      <c r="B32" s="80" t="s">
        <v>162</v>
      </c>
      <c r="C32" s="83">
        <v>0.333</v>
      </c>
      <c r="D32" s="82" t="s">
        <v>333</v>
      </c>
      <c r="E32" s="82" t="s">
        <v>333</v>
      </c>
      <c r="F32" s="82" t="s">
        <v>333</v>
      </c>
    </row>
    <row r="33">
      <c r="B33" s="80" t="s">
        <v>101</v>
      </c>
      <c r="C33" s="83">
        <v>0.333</v>
      </c>
      <c r="D33" s="84">
        <v>0.5</v>
      </c>
      <c r="E33" s="82" t="s">
        <v>333</v>
      </c>
      <c r="F33" s="82" t="s">
        <v>333</v>
      </c>
    </row>
    <row r="34">
      <c r="B34" s="80" t="s">
        <v>24</v>
      </c>
      <c r="C34" s="83">
        <v>0.333</v>
      </c>
      <c r="D34" s="84">
        <v>0.5</v>
      </c>
      <c r="E34" s="85">
        <v>1.0</v>
      </c>
      <c r="F34" s="82" t="s">
        <v>333</v>
      </c>
    </row>
    <row r="36">
      <c r="A36" s="60" t="s">
        <v>1191</v>
      </c>
    </row>
    <row r="41">
      <c r="B41" s="58"/>
      <c r="C41" s="58"/>
      <c r="D41" s="58"/>
      <c r="E41" s="58"/>
      <c r="F41" s="58"/>
      <c r="G41" s="58"/>
    </row>
    <row r="42">
      <c r="C42" s="86"/>
      <c r="D42" s="86"/>
      <c r="E42" s="86"/>
      <c r="F42" s="86"/>
      <c r="G42" s="86"/>
    </row>
    <row r="43">
      <c r="C43" s="86"/>
      <c r="D43" s="86"/>
      <c r="E43" s="86"/>
      <c r="F43" s="86"/>
      <c r="G43" s="86"/>
    </row>
    <row r="44">
      <c r="C44" s="86"/>
      <c r="D44" s="86"/>
      <c r="E44" s="86"/>
      <c r="F44" s="86"/>
      <c r="G44" s="86"/>
    </row>
    <row r="45">
      <c r="C45" s="86"/>
      <c r="D45" s="86"/>
      <c r="E45" s="86"/>
      <c r="F45" s="86"/>
      <c r="G45" s="86"/>
    </row>
    <row r="46">
      <c r="C46" s="87"/>
      <c r="D46" s="87"/>
      <c r="E46" s="87"/>
      <c r="F46" s="87"/>
      <c r="G46" s="87"/>
    </row>
    <row r="47">
      <c r="C47" s="86"/>
      <c r="D47" s="86"/>
      <c r="E47" s="86"/>
      <c r="F47" s="86"/>
      <c r="G47" s="86"/>
    </row>
    <row r="48">
      <c r="C48" s="86"/>
      <c r="D48" s="86"/>
      <c r="E48" s="86"/>
      <c r="F48" s="86"/>
      <c r="G48" s="86"/>
    </row>
    <row r="49">
      <c r="C49" s="86"/>
      <c r="D49" s="86"/>
      <c r="E49" s="86"/>
      <c r="F49" s="86"/>
      <c r="G49" s="86"/>
    </row>
    <row r="50">
      <c r="C50" s="86"/>
      <c r="D50" s="86"/>
      <c r="E50" s="86"/>
      <c r="F50" s="86"/>
      <c r="G50" s="86"/>
    </row>
    <row r="51">
      <c r="C51" s="86"/>
      <c r="D51" s="86"/>
      <c r="E51" s="86"/>
      <c r="F51" s="86"/>
      <c r="G51" s="86"/>
    </row>
    <row r="52">
      <c r="C52" s="86"/>
      <c r="D52" s="87"/>
      <c r="E52" s="87"/>
      <c r="F52" s="87"/>
      <c r="G52" s="87"/>
    </row>
    <row r="56">
      <c r="C56" s="55"/>
      <c r="D56" s="67"/>
      <c r="E56" s="67"/>
      <c r="F56" s="68"/>
      <c r="G56" s="67"/>
    </row>
    <row r="57">
      <c r="C57" s="55"/>
      <c r="D57" s="67"/>
      <c r="E57" s="67"/>
      <c r="F57" s="68"/>
      <c r="G57" s="67"/>
    </row>
    <row r="58">
      <c r="C58" s="55"/>
      <c r="D58" s="67"/>
      <c r="E58" s="67"/>
      <c r="F58" s="68"/>
      <c r="G58" s="67"/>
    </row>
    <row r="59">
      <c r="C59" s="55"/>
      <c r="D59" s="67"/>
      <c r="E59" s="67"/>
      <c r="F59" s="68"/>
      <c r="G59" s="67"/>
    </row>
    <row r="60">
      <c r="C60" s="55"/>
      <c r="D60" s="88"/>
      <c r="E60" s="88"/>
      <c r="F60" s="89"/>
      <c r="G60" s="67"/>
    </row>
    <row r="61">
      <c r="D61" s="69"/>
      <c r="E61" s="69"/>
      <c r="F61" s="69"/>
      <c r="G61" s="69"/>
    </row>
    <row r="62">
      <c r="C62" s="55"/>
      <c r="D62" s="67"/>
      <c r="E62" s="67"/>
      <c r="F62" s="68"/>
      <c r="G62" s="67"/>
    </row>
    <row r="63">
      <c r="C63" s="55"/>
      <c r="D63" s="67"/>
      <c r="E63" s="67"/>
      <c r="F63" s="68"/>
      <c r="G63" s="67"/>
    </row>
    <row r="64">
      <c r="C64" s="55"/>
      <c r="D64" s="67"/>
      <c r="E64" s="67"/>
      <c r="F64" s="68"/>
      <c r="G64" s="67"/>
    </row>
    <row r="65">
      <c r="C65" s="55"/>
      <c r="D65" s="67"/>
      <c r="E65" s="67"/>
      <c r="F65" s="70"/>
      <c r="G65" s="67"/>
    </row>
    <row r="66">
      <c r="C66" s="55"/>
      <c r="D66" s="67"/>
      <c r="E66" s="67"/>
      <c r="F66" s="67"/>
      <c r="G66" s="67"/>
    </row>
    <row r="69">
      <c r="C69" s="55"/>
      <c r="D69" s="67"/>
      <c r="E69" s="67"/>
      <c r="F69" s="68"/>
      <c r="G69" s="67"/>
    </row>
    <row r="70">
      <c r="C70" s="55"/>
      <c r="D70" s="67"/>
      <c r="E70" s="67"/>
      <c r="F70" s="68"/>
      <c r="G70" s="67"/>
    </row>
    <row r="71">
      <c r="C71" s="55"/>
      <c r="D71" s="67"/>
      <c r="E71" s="67"/>
      <c r="F71" s="68"/>
      <c r="G71" s="67"/>
    </row>
    <row r="72">
      <c r="C72" s="55"/>
      <c r="D72" s="67"/>
      <c r="E72" s="67"/>
      <c r="F72" s="67"/>
      <c r="G72" s="67"/>
    </row>
    <row r="73">
      <c r="C73" s="55"/>
      <c r="D73" s="67"/>
      <c r="E73" s="67"/>
      <c r="F73" s="67"/>
      <c r="G73" s="67"/>
    </row>
  </sheetData>
  <mergeCells count="9">
    <mergeCell ref="A21:A24"/>
    <mergeCell ref="A31:A34"/>
    <mergeCell ref="C3:F3"/>
    <mergeCell ref="A5:A8"/>
    <mergeCell ref="C11:F11"/>
    <mergeCell ref="A13:A16"/>
    <mergeCell ref="C19:F19"/>
    <mergeCell ref="A28:F28"/>
    <mergeCell ref="C29:F29"/>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7" width="14.75"/>
  </cols>
  <sheetData>
    <row r="1">
      <c r="A1" s="90" t="s">
        <v>1192</v>
      </c>
      <c r="I1" s="58"/>
      <c r="J1" s="58"/>
      <c r="K1" s="58"/>
      <c r="L1" s="58"/>
      <c r="M1" s="58"/>
      <c r="N1" s="58"/>
      <c r="O1" s="58"/>
      <c r="P1" s="58"/>
      <c r="Q1" s="58"/>
      <c r="R1" s="58"/>
      <c r="S1" s="58"/>
      <c r="T1" s="58"/>
      <c r="U1" s="58"/>
      <c r="V1" s="58"/>
      <c r="W1" s="58"/>
      <c r="X1" s="58"/>
      <c r="Y1" s="58"/>
      <c r="Z1" s="58"/>
      <c r="AA1" s="58"/>
    </row>
    <row r="2">
      <c r="A2" s="59" t="s">
        <v>1193</v>
      </c>
      <c r="I2" s="58"/>
      <c r="J2" s="58"/>
      <c r="K2" s="58"/>
      <c r="L2" s="58"/>
      <c r="M2" s="58"/>
      <c r="N2" s="58"/>
      <c r="O2" s="58"/>
      <c r="P2" s="58"/>
      <c r="Q2" s="58"/>
      <c r="R2" s="58"/>
      <c r="S2" s="58"/>
      <c r="T2" s="58"/>
      <c r="U2" s="58"/>
      <c r="V2" s="58"/>
      <c r="W2" s="58"/>
      <c r="X2" s="58"/>
      <c r="Y2" s="58"/>
      <c r="Z2" s="58"/>
      <c r="AA2" s="58"/>
    </row>
    <row r="3">
      <c r="I3" s="58"/>
      <c r="J3" s="58"/>
      <c r="K3" s="58"/>
      <c r="L3" s="58"/>
      <c r="M3" s="58"/>
      <c r="N3" s="58"/>
      <c r="O3" s="58"/>
      <c r="P3" s="58"/>
      <c r="Q3" s="58"/>
      <c r="R3" s="58"/>
      <c r="S3" s="58"/>
      <c r="T3" s="58"/>
      <c r="U3" s="58"/>
      <c r="V3" s="58"/>
      <c r="W3" s="58"/>
      <c r="X3" s="58"/>
      <c r="Y3" s="58"/>
      <c r="Z3" s="58"/>
      <c r="AA3" s="58"/>
    </row>
    <row r="4">
      <c r="B4" s="31" t="s">
        <v>1132</v>
      </c>
      <c r="C4" s="31" t="s">
        <v>3</v>
      </c>
      <c r="I4" s="58"/>
      <c r="J4" s="58"/>
      <c r="K4" s="58"/>
      <c r="L4" s="58"/>
      <c r="M4" s="58"/>
      <c r="N4" s="58"/>
      <c r="O4" s="58"/>
      <c r="P4" s="58"/>
      <c r="Q4" s="58"/>
      <c r="R4" s="58"/>
      <c r="S4" s="58"/>
      <c r="T4" s="58"/>
      <c r="U4" s="58"/>
      <c r="V4" s="58"/>
      <c r="W4" s="58"/>
      <c r="X4" s="58"/>
      <c r="Y4" s="58"/>
      <c r="Z4" s="58"/>
      <c r="AA4" s="58"/>
    </row>
    <row r="5">
      <c r="B5" s="58" t="s">
        <v>1162</v>
      </c>
      <c r="C5" s="60" t="s">
        <v>7</v>
      </c>
      <c r="D5" s="60" t="s">
        <v>1175</v>
      </c>
      <c r="E5" s="58" t="s">
        <v>1176</v>
      </c>
      <c r="F5" s="60" t="s">
        <v>6</v>
      </c>
      <c r="G5" s="58" t="s">
        <v>1134</v>
      </c>
      <c r="I5" s="58"/>
      <c r="J5" s="58"/>
      <c r="K5" s="58"/>
      <c r="L5" s="58"/>
      <c r="M5" s="58"/>
      <c r="N5" s="58"/>
      <c r="O5" s="58"/>
      <c r="P5" s="58"/>
      <c r="Q5" s="58"/>
      <c r="R5" s="58"/>
      <c r="S5" s="58"/>
      <c r="T5" s="58"/>
      <c r="U5" s="58"/>
      <c r="V5" s="58"/>
      <c r="W5" s="58"/>
      <c r="X5" s="58"/>
      <c r="Y5" s="58"/>
      <c r="Z5" s="58"/>
      <c r="AA5" s="58"/>
    </row>
    <row r="6">
      <c r="A6" s="91" t="s">
        <v>1194</v>
      </c>
      <c r="B6" s="31" t="s">
        <v>1163</v>
      </c>
      <c r="C6" s="86">
        <v>4467750.0</v>
      </c>
      <c r="D6" s="86">
        <v>1387377.0</v>
      </c>
      <c r="E6" s="86">
        <v>499485.0</v>
      </c>
      <c r="F6" s="86"/>
      <c r="G6" s="86">
        <v>6354612.0</v>
      </c>
      <c r="I6" s="58"/>
      <c r="J6" s="58"/>
      <c r="K6" s="58"/>
      <c r="L6" s="58"/>
      <c r="M6" s="58"/>
      <c r="N6" s="58"/>
      <c r="O6" s="58"/>
      <c r="P6" s="58"/>
      <c r="Q6" s="58"/>
      <c r="R6" s="58"/>
      <c r="S6" s="58"/>
      <c r="T6" s="58"/>
      <c r="U6" s="58"/>
      <c r="V6" s="58"/>
      <c r="W6" s="58"/>
      <c r="X6" s="58"/>
      <c r="Y6" s="58"/>
      <c r="Z6" s="58"/>
      <c r="AA6" s="58"/>
    </row>
    <row r="7">
      <c r="B7" s="31" t="s">
        <v>1164</v>
      </c>
      <c r="C7" s="86">
        <v>6355250.0</v>
      </c>
      <c r="D7" s="86"/>
      <c r="E7" s="86">
        <v>597500.0</v>
      </c>
      <c r="F7" s="86"/>
      <c r="G7" s="86">
        <v>6952750.0</v>
      </c>
    </row>
    <row r="8">
      <c r="B8" s="31" t="s">
        <v>1165</v>
      </c>
      <c r="C8" s="86">
        <v>1917500.0</v>
      </c>
      <c r="D8" s="86"/>
      <c r="E8" s="86">
        <v>634700.0</v>
      </c>
      <c r="F8" s="86"/>
      <c r="G8" s="86">
        <v>2552200.0</v>
      </c>
    </row>
    <row r="9">
      <c r="B9" s="31" t="s">
        <v>1166</v>
      </c>
      <c r="C9" s="86">
        <v>3574000.0</v>
      </c>
      <c r="D9" s="86">
        <v>687499.0000000001</v>
      </c>
      <c r="E9" s="86">
        <v>620500.0</v>
      </c>
      <c r="F9" s="86"/>
      <c r="G9" s="86">
        <v>4881999.000000001</v>
      </c>
    </row>
    <row r="10">
      <c r="C10" s="87">
        <v>1.63145E7</v>
      </c>
      <c r="D10" s="87">
        <v>2074876.0</v>
      </c>
      <c r="E10" s="87">
        <v>2352185.0</v>
      </c>
      <c r="F10" s="87">
        <v>0.0</v>
      </c>
      <c r="G10" s="87">
        <v>2.0741561E7</v>
      </c>
    </row>
    <row r="11">
      <c r="C11" s="86"/>
      <c r="D11" s="86"/>
      <c r="E11" s="86"/>
      <c r="F11" s="86"/>
      <c r="G11" s="86"/>
      <c r="I11" s="69"/>
      <c r="J11" s="69"/>
      <c r="K11" s="69"/>
      <c r="L11" s="69"/>
      <c r="M11" s="69"/>
      <c r="N11" s="69"/>
      <c r="O11" s="69"/>
      <c r="P11" s="69"/>
      <c r="Q11" s="69"/>
      <c r="R11" s="69"/>
      <c r="S11" s="69"/>
      <c r="T11" s="69"/>
      <c r="U11" s="69"/>
      <c r="V11" s="69"/>
      <c r="W11" s="69"/>
      <c r="X11" s="69"/>
      <c r="Y11" s="69"/>
      <c r="Z11" s="69"/>
      <c r="AA11" s="69"/>
    </row>
    <row r="12">
      <c r="B12" s="31" t="s">
        <v>1167</v>
      </c>
      <c r="C12" s="86">
        <v>3476000.0</v>
      </c>
      <c r="D12" s="86">
        <v>1125000.0</v>
      </c>
      <c r="E12" s="86">
        <v>510958.0</v>
      </c>
      <c r="F12" s="86"/>
      <c r="G12" s="86">
        <v>5111958.0</v>
      </c>
    </row>
    <row r="13">
      <c r="B13" s="31" t="s">
        <v>1168</v>
      </c>
      <c r="C13" s="86">
        <v>1330000.0</v>
      </c>
      <c r="D13" s="86">
        <v>1125000.0</v>
      </c>
      <c r="E13" s="86">
        <v>552750.0</v>
      </c>
      <c r="F13" s="86"/>
      <c r="G13" s="86">
        <v>3007750.0</v>
      </c>
      <c r="I13" s="58"/>
      <c r="J13" s="58"/>
      <c r="K13" s="58"/>
      <c r="L13" s="58"/>
      <c r="M13" s="58"/>
      <c r="N13" s="58"/>
      <c r="O13" s="58"/>
      <c r="P13" s="58"/>
      <c r="Q13" s="58"/>
      <c r="R13" s="58"/>
      <c r="S13" s="58"/>
      <c r="T13" s="58"/>
      <c r="U13" s="58"/>
      <c r="V13" s="58"/>
      <c r="W13" s="58"/>
      <c r="X13" s="58"/>
      <c r="Y13" s="58"/>
      <c r="Z13" s="58"/>
      <c r="AA13" s="58"/>
    </row>
    <row r="14">
      <c r="B14" s="31" t="s">
        <v>1169</v>
      </c>
      <c r="C14" s="86">
        <v>3567500.0</v>
      </c>
      <c r="D14" s="86">
        <v>1125000.0</v>
      </c>
      <c r="E14" s="86">
        <v>568000.0</v>
      </c>
      <c r="F14" s="86"/>
      <c r="G14" s="86">
        <v>5260500.0</v>
      </c>
      <c r="I14" s="58"/>
      <c r="J14" s="58"/>
      <c r="K14" s="58"/>
      <c r="L14" s="58"/>
      <c r="M14" s="58"/>
      <c r="N14" s="58"/>
      <c r="O14" s="58"/>
      <c r="P14" s="58"/>
      <c r="Q14" s="58"/>
      <c r="R14" s="58"/>
      <c r="S14" s="58"/>
      <c r="T14" s="58"/>
      <c r="U14" s="58"/>
      <c r="V14" s="58"/>
      <c r="W14" s="58"/>
      <c r="X14" s="58"/>
      <c r="Y14" s="58"/>
      <c r="Z14" s="58"/>
      <c r="AA14" s="58"/>
    </row>
    <row r="15">
      <c r="B15" s="31" t="s">
        <v>1170</v>
      </c>
      <c r="C15" s="86">
        <v>1386000.0</v>
      </c>
      <c r="D15" s="86">
        <v>999999.9999999994</v>
      </c>
      <c r="E15" s="86">
        <v>337500.0</v>
      </c>
      <c r="F15" s="86">
        <v>50000.0</v>
      </c>
      <c r="G15" s="86">
        <v>2773500.000000003</v>
      </c>
    </row>
    <row r="16">
      <c r="B16" s="31" t="s">
        <v>1134</v>
      </c>
      <c r="C16" s="87">
        <v>9759500.0</v>
      </c>
      <c r="D16" s="87">
        <v>4374999.999999999</v>
      </c>
      <c r="E16" s="87">
        <v>1969208.0</v>
      </c>
      <c r="F16" s="87">
        <v>50000.0</v>
      </c>
      <c r="G16" s="87">
        <v>1.6153708000000004E7</v>
      </c>
    </row>
    <row r="19">
      <c r="A19" s="60" t="s">
        <v>1173</v>
      </c>
      <c r="B19" s="60">
        <v>2018.0</v>
      </c>
      <c r="C19" s="60" t="s">
        <v>7</v>
      </c>
      <c r="D19" s="60" t="s">
        <v>1175</v>
      </c>
      <c r="E19" s="58" t="s">
        <v>1176</v>
      </c>
      <c r="F19" s="60" t="s">
        <v>6</v>
      </c>
      <c r="G19" s="58" t="s">
        <v>1134</v>
      </c>
      <c r="H19" s="58"/>
      <c r="I19" s="92"/>
      <c r="J19" s="92"/>
      <c r="K19" s="92"/>
      <c r="L19" s="92"/>
      <c r="M19" s="92"/>
      <c r="N19" s="92"/>
      <c r="O19" s="92"/>
      <c r="P19" s="92"/>
      <c r="Q19" s="92"/>
      <c r="R19" s="92"/>
      <c r="S19" s="92"/>
      <c r="T19" s="92"/>
      <c r="U19" s="92"/>
      <c r="V19" s="92"/>
      <c r="W19" s="92"/>
      <c r="X19" s="92"/>
      <c r="Y19" s="92"/>
      <c r="Z19" s="92"/>
      <c r="AA19" s="92"/>
    </row>
    <row r="20">
      <c r="A20" s="66" t="s">
        <v>1195</v>
      </c>
      <c r="B20" s="31" t="s">
        <v>1163</v>
      </c>
      <c r="C20" s="67">
        <f t="shared" ref="C20:C24" si="1">C6/G6</f>
        <v>0.7030720365</v>
      </c>
      <c r="D20" s="67">
        <f t="shared" ref="D20:D24" si="2">D6/G6</f>
        <v>0.2183259969</v>
      </c>
      <c r="E20" s="67">
        <f t="shared" ref="E20:E24" si="3">E6/G6</f>
        <v>0.07860196657</v>
      </c>
      <c r="F20" s="68" t="s">
        <v>333</v>
      </c>
      <c r="G20" s="67">
        <f t="shared" ref="G20:G24" si="4">sum(C20:F20)</f>
        <v>1</v>
      </c>
    </row>
    <row r="21">
      <c r="B21" s="31" t="s">
        <v>1164</v>
      </c>
      <c r="C21" s="67">
        <f t="shared" si="1"/>
        <v>0.9140627809</v>
      </c>
      <c r="D21" s="67">
        <f t="shared" si="2"/>
        <v>0</v>
      </c>
      <c r="E21" s="67">
        <f t="shared" si="3"/>
        <v>0.08593721909</v>
      </c>
      <c r="F21" s="68" t="s">
        <v>333</v>
      </c>
      <c r="G21" s="67">
        <f t="shared" si="4"/>
        <v>1</v>
      </c>
    </row>
    <row r="22">
      <c r="B22" s="31" t="s">
        <v>1165</v>
      </c>
      <c r="C22" s="67">
        <f t="shared" si="1"/>
        <v>0.7513125931</v>
      </c>
      <c r="D22" s="67">
        <f t="shared" si="2"/>
        <v>0</v>
      </c>
      <c r="E22" s="67">
        <f t="shared" si="3"/>
        <v>0.2486874069</v>
      </c>
      <c r="F22" s="68" t="s">
        <v>333</v>
      </c>
      <c r="G22" s="67">
        <f t="shared" si="4"/>
        <v>1</v>
      </c>
    </row>
    <row r="23">
      <c r="B23" s="31" t="s">
        <v>1166</v>
      </c>
      <c r="C23" s="67">
        <f t="shared" si="1"/>
        <v>0.7320771676</v>
      </c>
      <c r="D23" s="67">
        <f t="shared" si="2"/>
        <v>0.140823257</v>
      </c>
      <c r="E23" s="67">
        <f t="shared" si="3"/>
        <v>0.1270995754</v>
      </c>
      <c r="F23" s="68" t="s">
        <v>333</v>
      </c>
      <c r="G23" s="67">
        <f t="shared" si="4"/>
        <v>1</v>
      </c>
    </row>
    <row r="24">
      <c r="C24" s="88">
        <f t="shared" si="1"/>
        <v>0.7865608572</v>
      </c>
      <c r="D24" s="88">
        <f t="shared" si="2"/>
        <v>0.1000347081</v>
      </c>
      <c r="E24" s="88">
        <f t="shared" si="3"/>
        <v>0.1134044347</v>
      </c>
      <c r="F24" s="89" t="s">
        <v>333</v>
      </c>
      <c r="G24" s="67">
        <f t="shared" si="4"/>
        <v>1</v>
      </c>
    </row>
    <row r="25">
      <c r="C25" s="69"/>
      <c r="D25" s="69"/>
      <c r="E25" s="69"/>
      <c r="F25" s="69"/>
      <c r="G25" s="69"/>
    </row>
    <row r="26">
      <c r="A26" s="60" t="s">
        <v>1178</v>
      </c>
      <c r="B26" s="60">
        <v>2019.0</v>
      </c>
      <c r="C26" s="60" t="s">
        <v>7</v>
      </c>
      <c r="D26" s="60" t="s">
        <v>1175</v>
      </c>
      <c r="E26" s="58" t="s">
        <v>1176</v>
      </c>
      <c r="F26" s="60" t="s">
        <v>6</v>
      </c>
      <c r="G26" s="58" t="s">
        <v>1134</v>
      </c>
      <c r="H26" s="58"/>
      <c r="I26" s="58"/>
      <c r="J26" s="58"/>
      <c r="K26" s="58"/>
      <c r="L26" s="58"/>
      <c r="M26" s="58"/>
      <c r="N26" s="58"/>
      <c r="O26" s="58"/>
      <c r="P26" s="58"/>
      <c r="Q26" s="58"/>
      <c r="R26" s="58"/>
      <c r="S26" s="58"/>
      <c r="T26" s="58"/>
      <c r="U26" s="58"/>
      <c r="V26" s="58"/>
      <c r="W26" s="58"/>
      <c r="X26" s="58"/>
      <c r="Y26" s="58"/>
      <c r="Z26" s="58"/>
      <c r="AA26" s="58"/>
    </row>
    <row r="27">
      <c r="A27" s="66" t="s">
        <v>1195</v>
      </c>
      <c r="B27" s="31" t="s">
        <v>1167</v>
      </c>
      <c r="C27" s="67">
        <f t="shared" ref="C27:C31" si="5">C12/G12</f>
        <v>0.6799742877</v>
      </c>
      <c r="D27" s="67">
        <f t="shared" ref="D27:D31" si="6">D12/G12</f>
        <v>0.2200722306</v>
      </c>
      <c r="E27" s="67">
        <f t="shared" ref="E27:E31" si="7">E12/G12</f>
        <v>0.09995348162</v>
      </c>
      <c r="F27" s="68" t="s">
        <v>333</v>
      </c>
      <c r="G27" s="67">
        <f t="shared" ref="G27:G31" si="8">sum(C27:F27)</f>
        <v>1</v>
      </c>
    </row>
    <row r="28">
      <c r="B28" s="31" t="s">
        <v>1168</v>
      </c>
      <c r="C28" s="67">
        <f t="shared" si="5"/>
        <v>0.4421910066</v>
      </c>
      <c r="D28" s="67">
        <f t="shared" si="6"/>
        <v>0.3740337462</v>
      </c>
      <c r="E28" s="67">
        <f t="shared" si="7"/>
        <v>0.1837752473</v>
      </c>
      <c r="F28" s="68" t="s">
        <v>333</v>
      </c>
      <c r="G28" s="67">
        <f t="shared" si="8"/>
        <v>1</v>
      </c>
      <c r="I28" s="69"/>
      <c r="J28" s="69"/>
      <c r="K28" s="69"/>
      <c r="L28" s="69"/>
      <c r="M28" s="69"/>
      <c r="N28" s="69"/>
      <c r="O28" s="69"/>
      <c r="P28" s="69"/>
      <c r="Q28" s="69"/>
      <c r="R28" s="69"/>
      <c r="S28" s="69"/>
      <c r="T28" s="69"/>
      <c r="U28" s="69"/>
      <c r="V28" s="69"/>
      <c r="W28" s="69"/>
      <c r="X28" s="69"/>
      <c r="Y28" s="69"/>
      <c r="Z28" s="69"/>
      <c r="AA28" s="69"/>
    </row>
    <row r="29">
      <c r="B29" s="31" t="s">
        <v>1169</v>
      </c>
      <c r="C29" s="67">
        <f t="shared" si="5"/>
        <v>0.6781674746</v>
      </c>
      <c r="D29" s="67">
        <f t="shared" si="6"/>
        <v>0.2138579983</v>
      </c>
      <c r="E29" s="67">
        <f t="shared" si="7"/>
        <v>0.1079745271</v>
      </c>
      <c r="F29" s="68" t="s">
        <v>333</v>
      </c>
      <c r="G29" s="67">
        <f t="shared" si="8"/>
        <v>1</v>
      </c>
    </row>
    <row r="30">
      <c r="B30" s="31" t="s">
        <v>1170</v>
      </c>
      <c r="C30" s="67">
        <f t="shared" si="5"/>
        <v>0.4997295836</v>
      </c>
      <c r="D30" s="67">
        <f t="shared" si="6"/>
        <v>0.3605552551</v>
      </c>
      <c r="E30" s="67">
        <f t="shared" si="7"/>
        <v>0.1216873986</v>
      </c>
      <c r="F30" s="70">
        <f t="shared" ref="F30:F31" si="9">F15/G15</f>
        <v>0.01802776275</v>
      </c>
      <c r="G30" s="67">
        <f t="shared" si="8"/>
        <v>1</v>
      </c>
    </row>
    <row r="31" ht="19.5" customHeight="1">
      <c r="B31" s="31" t="s">
        <v>1134</v>
      </c>
      <c r="C31" s="67">
        <f t="shared" si="5"/>
        <v>0.6041646909</v>
      </c>
      <c r="D31" s="67">
        <f t="shared" si="6"/>
        <v>0.2708356496</v>
      </c>
      <c r="E31" s="67">
        <f t="shared" si="7"/>
        <v>0.121904395</v>
      </c>
      <c r="F31" s="67">
        <f t="shared" si="9"/>
        <v>0.003095264567</v>
      </c>
      <c r="G31" s="67">
        <f t="shared" si="8"/>
        <v>1</v>
      </c>
    </row>
    <row r="32">
      <c r="B32" s="58"/>
      <c r="C32" s="58"/>
      <c r="D32" s="58"/>
      <c r="E32" s="58"/>
      <c r="F32" s="58"/>
      <c r="G32" s="58"/>
    </row>
    <row r="33">
      <c r="A33" s="60" t="s">
        <v>1196</v>
      </c>
      <c r="B33" s="93" t="s">
        <v>1180</v>
      </c>
      <c r="C33" s="60" t="s">
        <v>7</v>
      </c>
      <c r="D33" s="60" t="s">
        <v>1175</v>
      </c>
      <c r="E33" s="58" t="s">
        <v>1176</v>
      </c>
      <c r="F33" s="60" t="s">
        <v>6</v>
      </c>
      <c r="G33" s="58" t="s">
        <v>1134</v>
      </c>
    </row>
    <row r="34">
      <c r="A34" s="94" t="s">
        <v>1183</v>
      </c>
      <c r="B34" s="19" t="s">
        <v>29</v>
      </c>
      <c r="C34" s="67">
        <f t="shared" ref="C34:E34" si="10">AVERAGE(C20,C27)</f>
        <v>0.6915231621</v>
      </c>
      <c r="D34" s="67">
        <f t="shared" si="10"/>
        <v>0.2191991138</v>
      </c>
      <c r="E34" s="67">
        <f t="shared" si="10"/>
        <v>0.0892777241</v>
      </c>
      <c r="F34" s="68" t="s">
        <v>333</v>
      </c>
      <c r="G34" s="67">
        <f t="shared" ref="G34:G38" si="12">sum(C34:F34)</f>
        <v>1</v>
      </c>
    </row>
    <row r="35">
      <c r="B35" s="19" t="s">
        <v>162</v>
      </c>
      <c r="C35" s="67">
        <f t="shared" ref="C35:E35" si="11">AVERAGE(C21,C28)</f>
        <v>0.6781268937</v>
      </c>
      <c r="D35" s="67">
        <f t="shared" si="11"/>
        <v>0.1870168731</v>
      </c>
      <c r="E35" s="67">
        <f t="shared" si="11"/>
        <v>0.1348562332</v>
      </c>
      <c r="F35" s="68" t="s">
        <v>333</v>
      </c>
      <c r="G35" s="67">
        <f t="shared" si="12"/>
        <v>1</v>
      </c>
    </row>
    <row r="36">
      <c r="B36" s="19" t="s">
        <v>101</v>
      </c>
      <c r="C36" s="67">
        <f t="shared" ref="C36:E36" si="13">AVERAGE(C22,C29)</f>
        <v>0.7147400338</v>
      </c>
      <c r="D36" s="67">
        <f t="shared" si="13"/>
        <v>0.1069289991</v>
      </c>
      <c r="E36" s="67">
        <f t="shared" si="13"/>
        <v>0.178330967</v>
      </c>
      <c r="F36" s="68" t="s">
        <v>333</v>
      </c>
      <c r="G36" s="67">
        <f t="shared" si="12"/>
        <v>1</v>
      </c>
    </row>
    <row r="37">
      <c r="B37" s="19" t="s">
        <v>24</v>
      </c>
      <c r="C37" s="67">
        <f t="shared" ref="C37:F37" si="14">AVERAGE(C23,C30)</f>
        <v>0.6159033756</v>
      </c>
      <c r="D37" s="67">
        <f t="shared" si="14"/>
        <v>0.2506892561</v>
      </c>
      <c r="E37" s="67">
        <f t="shared" si="14"/>
        <v>0.124393487</v>
      </c>
      <c r="F37" s="67">
        <f t="shared" si="14"/>
        <v>0.01802776275</v>
      </c>
      <c r="G37" s="67">
        <f t="shared" si="12"/>
        <v>1.009013881</v>
      </c>
    </row>
    <row r="38">
      <c r="B38" s="31" t="s">
        <v>1134</v>
      </c>
      <c r="C38" s="67">
        <f t="shared" ref="C38:F38" si="15">AVERAGE(C24,C31)</f>
        <v>0.695362774</v>
      </c>
      <c r="D38" s="67">
        <f t="shared" si="15"/>
        <v>0.1854351789</v>
      </c>
      <c r="E38" s="67">
        <f t="shared" si="15"/>
        <v>0.1176544148</v>
      </c>
      <c r="F38" s="67">
        <f t="shared" si="15"/>
        <v>0.003095264567</v>
      </c>
      <c r="G38" s="67">
        <f t="shared" si="12"/>
        <v>1.001547632</v>
      </c>
    </row>
  </sheetData>
  <mergeCells count="4">
    <mergeCell ref="A6:A15"/>
    <mergeCell ref="A20:A23"/>
    <mergeCell ref="A27:A30"/>
    <mergeCell ref="A34:A37"/>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60" t="s">
        <v>1179</v>
      </c>
      <c r="B1" s="60"/>
      <c r="C1" s="63" t="s">
        <v>1174</v>
      </c>
      <c r="G1" s="62"/>
      <c r="I1" s="59" t="s">
        <v>1197</v>
      </c>
      <c r="J1" s="95">
        <v>1.738445E7</v>
      </c>
      <c r="K1" s="96">
        <v>2000000.0</v>
      </c>
      <c r="L1" s="59" t="s">
        <v>1198</v>
      </c>
    </row>
    <row r="2">
      <c r="A2" s="97" t="s">
        <v>1199</v>
      </c>
      <c r="B2" s="60" t="s">
        <v>1180</v>
      </c>
      <c r="C2" s="64" t="s">
        <v>7</v>
      </c>
      <c r="D2" s="64" t="s">
        <v>1175</v>
      </c>
      <c r="E2" s="65" t="s">
        <v>1176</v>
      </c>
      <c r="F2" s="72" t="s">
        <v>1181</v>
      </c>
      <c r="G2" s="73" t="s">
        <v>1200</v>
      </c>
      <c r="H2" s="98" t="s">
        <v>1201</v>
      </c>
      <c r="I2" s="99"/>
      <c r="J2" s="97" t="s">
        <v>1202</v>
      </c>
      <c r="K2" s="59" t="s">
        <v>1203</v>
      </c>
    </row>
    <row r="3">
      <c r="A3" s="74" t="s">
        <v>1183</v>
      </c>
      <c r="B3" s="59" t="s">
        <v>29</v>
      </c>
      <c r="C3" s="67">
        <v>0.31500863449618977</v>
      </c>
      <c r="D3" s="67">
        <v>0.4628991185153095</v>
      </c>
      <c r="E3" s="67">
        <v>0.23591161415994605</v>
      </c>
      <c r="F3" s="75">
        <v>0.25</v>
      </c>
      <c r="G3" s="67">
        <v>0.31141410573353046</v>
      </c>
      <c r="H3" s="100">
        <f>G3*J1</f>
        <v>5413762.95</v>
      </c>
      <c r="K3" s="54">
        <f>J1+K1</f>
        <v>19384450</v>
      </c>
      <c r="L3" s="59" t="s">
        <v>1204</v>
      </c>
    </row>
    <row r="4">
      <c r="B4" s="59" t="s">
        <v>162</v>
      </c>
      <c r="C4" s="67">
        <v>0.26291179126024655</v>
      </c>
      <c r="D4" s="67">
        <v>0.12857142857142856</v>
      </c>
      <c r="E4" s="67">
        <v>0.2673578701645668</v>
      </c>
      <c r="F4" s="75">
        <v>0.25</v>
      </c>
      <c r="G4" s="67">
        <v>0.260702129066417</v>
      </c>
      <c r="H4" s="100">
        <f>G4*J1</f>
        <v>4532163.128</v>
      </c>
    </row>
    <row r="5">
      <c r="B5" s="59" t="s">
        <v>101</v>
      </c>
      <c r="C5" s="67">
        <v>0.2415373749839357</v>
      </c>
      <c r="D5" s="67">
        <v>0.12857142857142856</v>
      </c>
      <c r="E5" s="67">
        <v>0.2791375265344782</v>
      </c>
      <c r="F5" s="75">
        <v>0.25</v>
      </c>
      <c r="G5" s="67">
        <v>0.22435020939624606</v>
      </c>
      <c r="H5" s="100">
        <f>G5*J1</f>
        <v>3900204.998</v>
      </c>
      <c r="J5" s="59" t="s">
        <v>1205</v>
      </c>
    </row>
    <row r="6">
      <c r="B6" s="59" t="s">
        <v>24</v>
      </c>
      <c r="C6" s="67">
        <v>0.18054219925962794</v>
      </c>
      <c r="D6" s="67">
        <v>0.27995802434183326</v>
      </c>
      <c r="E6" s="67">
        <v>0.21759298914100894</v>
      </c>
      <c r="F6" s="75">
        <v>0.25</v>
      </c>
      <c r="G6" s="67">
        <v>0.20353355580380667</v>
      </c>
      <c r="H6" s="100">
        <f>G6*J1</f>
        <v>3538318.924</v>
      </c>
    </row>
    <row r="7">
      <c r="A7" s="69"/>
      <c r="B7" s="69"/>
      <c r="C7" s="70">
        <v>1.0</v>
      </c>
      <c r="D7" s="70">
        <v>1.0</v>
      </c>
      <c r="E7" s="70">
        <v>1.0</v>
      </c>
      <c r="F7" s="70">
        <f>sum(F3:F6)</f>
        <v>1</v>
      </c>
      <c r="G7" s="70">
        <v>1.0</v>
      </c>
      <c r="H7" s="54">
        <f>sum(H3:H6)</f>
        <v>17384450</v>
      </c>
      <c r="J7" s="59" t="s">
        <v>1206</v>
      </c>
      <c r="N7" s="59" t="s">
        <v>1207</v>
      </c>
    </row>
    <row r="8">
      <c r="A8" s="60" t="s">
        <v>1196</v>
      </c>
      <c r="B8" s="60"/>
      <c r="C8" s="63" t="s">
        <v>1174</v>
      </c>
      <c r="G8" s="73"/>
      <c r="J8" s="59" t="s">
        <v>1208</v>
      </c>
      <c r="N8" s="68" t="s">
        <v>1209</v>
      </c>
    </row>
    <row r="9">
      <c r="A9" s="97" t="s">
        <v>1210</v>
      </c>
      <c r="B9" s="93" t="s">
        <v>1180</v>
      </c>
      <c r="C9" s="59" t="s">
        <v>7</v>
      </c>
      <c r="D9" s="59" t="s">
        <v>1175</v>
      </c>
      <c r="E9" s="31" t="s">
        <v>1176</v>
      </c>
      <c r="F9" s="101" t="s">
        <v>6</v>
      </c>
      <c r="J9" s="59" t="s">
        <v>1211</v>
      </c>
      <c r="N9" s="102">
        <v>2000000.0</v>
      </c>
    </row>
    <row r="10">
      <c r="A10" s="94" t="s">
        <v>1183</v>
      </c>
      <c r="B10" s="19" t="s">
        <v>29</v>
      </c>
      <c r="C10" s="70">
        <v>0.69</v>
      </c>
      <c r="D10" s="70">
        <v>0.22</v>
      </c>
      <c r="E10" s="70">
        <v>0.09</v>
      </c>
      <c r="F10" s="103">
        <v>0.25</v>
      </c>
      <c r="G10" s="67"/>
      <c r="J10" s="59" t="s">
        <v>1212</v>
      </c>
    </row>
    <row r="11">
      <c r="B11" s="19" t="s">
        <v>162</v>
      </c>
      <c r="C11" s="70">
        <v>0.68</v>
      </c>
      <c r="D11" s="70">
        <v>0.19</v>
      </c>
      <c r="E11" s="70">
        <v>0.13</v>
      </c>
      <c r="F11" s="103">
        <v>0.25</v>
      </c>
      <c r="G11" s="67"/>
      <c r="J11" s="59" t="s">
        <v>1213</v>
      </c>
    </row>
    <row r="12">
      <c r="B12" s="19" t="s">
        <v>101</v>
      </c>
      <c r="C12" s="70">
        <v>0.71</v>
      </c>
      <c r="D12" s="70">
        <v>0.11</v>
      </c>
      <c r="E12" s="70">
        <v>0.18</v>
      </c>
      <c r="F12" s="103">
        <v>0.25</v>
      </c>
      <c r="G12" s="67"/>
      <c r="J12" s="59" t="s">
        <v>1214</v>
      </c>
    </row>
    <row r="13">
      <c r="B13" s="19" t="s">
        <v>24</v>
      </c>
      <c r="C13" s="70">
        <v>0.62</v>
      </c>
      <c r="D13" s="70">
        <v>0.25</v>
      </c>
      <c r="E13" s="70">
        <v>0.13</v>
      </c>
      <c r="F13" s="103">
        <v>0.25</v>
      </c>
      <c r="G13" s="67"/>
    </row>
    <row r="14">
      <c r="B14" s="31" t="s">
        <v>1134</v>
      </c>
      <c r="C14" s="70">
        <v>0.7</v>
      </c>
      <c r="D14" s="70">
        <v>0.19</v>
      </c>
      <c r="E14" s="70">
        <v>0.12</v>
      </c>
      <c r="F14" s="103">
        <v>0.25</v>
      </c>
      <c r="G14" s="67"/>
    </row>
    <row r="15">
      <c r="J15" s="77" t="s">
        <v>1186</v>
      </c>
    </row>
    <row r="16">
      <c r="A16" s="104" t="s">
        <v>1215</v>
      </c>
      <c r="B16" s="93" t="s">
        <v>1180</v>
      </c>
      <c r="C16" s="59" t="s">
        <v>7</v>
      </c>
      <c r="D16" s="59" t="s">
        <v>1175</v>
      </c>
      <c r="E16" s="31" t="s">
        <v>1176</v>
      </c>
      <c r="F16" s="101" t="s">
        <v>6</v>
      </c>
      <c r="G16" s="97" t="s">
        <v>1134</v>
      </c>
      <c r="I16" s="97"/>
      <c r="J16" s="59" t="s">
        <v>1216</v>
      </c>
    </row>
    <row r="17">
      <c r="A17" s="94" t="s">
        <v>1183</v>
      </c>
      <c r="B17" s="19" t="s">
        <v>29</v>
      </c>
      <c r="C17" s="105">
        <f t="shared" ref="C17:C20" si="1">C10*H3</f>
        <v>3735496.436</v>
      </c>
      <c r="D17" s="105">
        <f t="shared" ref="D17:D20" si="2">D10*H3</f>
        <v>1191027.849</v>
      </c>
      <c r="E17" s="105">
        <f t="shared" ref="E17:E20" si="3">E10*H3</f>
        <v>487238.6655</v>
      </c>
      <c r="F17" s="106">
        <f>K1*F10</f>
        <v>500000</v>
      </c>
      <c r="G17" s="54">
        <f t="shared" ref="G17:G20" si="4">sum(C17:F17)</f>
        <v>5913762.95</v>
      </c>
      <c r="H17" s="102"/>
      <c r="I17" s="105"/>
    </row>
    <row r="18">
      <c r="B18" s="19" t="s">
        <v>162</v>
      </c>
      <c r="C18" s="105">
        <f t="shared" si="1"/>
        <v>3081870.927</v>
      </c>
      <c r="D18" s="105">
        <f t="shared" si="2"/>
        <v>861110.9943</v>
      </c>
      <c r="E18" s="105">
        <f t="shared" si="3"/>
        <v>589181.2066</v>
      </c>
      <c r="F18" s="106">
        <f>K1*F11</f>
        <v>500000</v>
      </c>
      <c r="G18" s="54">
        <f t="shared" si="4"/>
        <v>5032163.128</v>
      </c>
      <c r="H18" s="102"/>
      <c r="I18" s="105"/>
      <c r="J18" s="59" t="s">
        <v>1217</v>
      </c>
    </row>
    <row r="19">
      <c r="B19" s="19" t="s">
        <v>101</v>
      </c>
      <c r="C19" s="105">
        <f t="shared" si="1"/>
        <v>2769145.548</v>
      </c>
      <c r="D19" s="105">
        <f t="shared" si="2"/>
        <v>429022.5498</v>
      </c>
      <c r="E19" s="105">
        <f t="shared" si="3"/>
        <v>702036.8996</v>
      </c>
      <c r="F19" s="106">
        <f>K1*F12</f>
        <v>500000</v>
      </c>
      <c r="G19" s="54">
        <f t="shared" si="4"/>
        <v>4400204.998</v>
      </c>
      <c r="H19" s="102"/>
      <c r="I19" s="105"/>
    </row>
    <row r="20">
      <c r="B20" s="19" t="s">
        <v>24</v>
      </c>
      <c r="C20" s="105">
        <f t="shared" si="1"/>
        <v>2193757.733</v>
      </c>
      <c r="D20" s="105">
        <f t="shared" si="2"/>
        <v>884579.731</v>
      </c>
      <c r="E20" s="105">
        <f t="shared" si="3"/>
        <v>459981.4601</v>
      </c>
      <c r="F20" s="106">
        <f>K1*F13</f>
        <v>500000</v>
      </c>
      <c r="G20" s="54">
        <f t="shared" si="4"/>
        <v>4038318.924</v>
      </c>
      <c r="H20" s="107"/>
      <c r="I20" s="105"/>
    </row>
    <row r="21">
      <c r="B21" s="31" t="s">
        <v>1134</v>
      </c>
      <c r="C21" s="105">
        <f t="shared" ref="C21:G21" si="5">sum(C17:C20)</f>
        <v>11780270.64</v>
      </c>
      <c r="D21" s="105">
        <f t="shared" si="5"/>
        <v>3365741.124</v>
      </c>
      <c r="E21" s="105">
        <f t="shared" si="5"/>
        <v>2238438.232</v>
      </c>
      <c r="F21" s="108">
        <f t="shared" si="5"/>
        <v>2000000</v>
      </c>
      <c r="G21" s="54">
        <f t="shared" si="5"/>
        <v>19384450</v>
      </c>
      <c r="H21" s="109"/>
      <c r="I21" s="105"/>
    </row>
    <row r="24">
      <c r="A24" s="60" t="s">
        <v>1218</v>
      </c>
      <c r="B24" s="60"/>
      <c r="C24" s="63" t="s">
        <v>1174</v>
      </c>
      <c r="G24" s="62"/>
      <c r="I24" s="59" t="s">
        <v>1219</v>
      </c>
      <c r="J24" s="95">
        <v>1.3E7</v>
      </c>
      <c r="K24" s="96">
        <v>2000000.0</v>
      </c>
      <c r="L24" s="59" t="s">
        <v>1198</v>
      </c>
    </row>
    <row r="25">
      <c r="A25" s="97" t="s">
        <v>1220</v>
      </c>
      <c r="B25" s="60" t="s">
        <v>1180</v>
      </c>
      <c r="C25" s="64" t="s">
        <v>7</v>
      </c>
      <c r="D25" s="64" t="s">
        <v>1175</v>
      </c>
      <c r="E25" s="65" t="s">
        <v>1176</v>
      </c>
      <c r="F25" s="72" t="s">
        <v>1181</v>
      </c>
      <c r="G25" s="73" t="s">
        <v>1200</v>
      </c>
      <c r="H25" s="98" t="s">
        <v>1201</v>
      </c>
      <c r="I25" s="99"/>
      <c r="J25" s="97" t="s">
        <v>1202</v>
      </c>
      <c r="K25" s="59" t="s">
        <v>1203</v>
      </c>
    </row>
    <row r="26">
      <c r="A26" s="74" t="s">
        <v>1183</v>
      </c>
      <c r="B26" s="59" t="s">
        <v>29</v>
      </c>
      <c r="C26" s="67">
        <v>0.31500863449618977</v>
      </c>
      <c r="D26" s="67">
        <v>0.4628991185153095</v>
      </c>
      <c r="E26" s="67">
        <v>0.23591161415994605</v>
      </c>
      <c r="F26" s="75">
        <v>0.25</v>
      </c>
      <c r="G26" s="67">
        <v>0.31141410573353046</v>
      </c>
      <c r="H26" s="100">
        <f>G26*J24</f>
        <v>4048383.375</v>
      </c>
      <c r="K26" s="54">
        <f>J24+K24</f>
        <v>15000000</v>
      </c>
      <c r="L26" s="59" t="s">
        <v>1204</v>
      </c>
    </row>
    <row r="27">
      <c r="B27" s="59" t="s">
        <v>162</v>
      </c>
      <c r="C27" s="67">
        <v>0.26291179126024655</v>
      </c>
      <c r="D27" s="67">
        <v>0.12857142857142856</v>
      </c>
      <c r="E27" s="67">
        <v>0.2673578701645668</v>
      </c>
      <c r="F27" s="75">
        <v>0.25</v>
      </c>
      <c r="G27" s="67">
        <v>0.260702129066417</v>
      </c>
      <c r="H27" s="100">
        <f>G27*J24</f>
        <v>3389127.678</v>
      </c>
    </row>
    <row r="28">
      <c r="B28" s="59" t="s">
        <v>101</v>
      </c>
      <c r="C28" s="67">
        <v>0.2415373749839357</v>
      </c>
      <c r="D28" s="67">
        <v>0.12857142857142856</v>
      </c>
      <c r="E28" s="67">
        <v>0.2791375265344782</v>
      </c>
      <c r="F28" s="75">
        <v>0.25</v>
      </c>
      <c r="G28" s="67">
        <v>0.22435020939624606</v>
      </c>
      <c r="H28" s="100">
        <f>G28*J24</f>
        <v>2916552.722</v>
      </c>
    </row>
    <row r="29">
      <c r="B29" s="59" t="s">
        <v>24</v>
      </c>
      <c r="C29" s="67">
        <v>0.18054219925962794</v>
      </c>
      <c r="D29" s="67">
        <v>0.27995802434183326</v>
      </c>
      <c r="E29" s="67">
        <v>0.21759298914100894</v>
      </c>
      <c r="F29" s="75">
        <v>0.25</v>
      </c>
      <c r="G29" s="67">
        <v>0.20353355580380667</v>
      </c>
      <c r="H29" s="100">
        <f>G29*J24</f>
        <v>2645936.225</v>
      </c>
    </row>
    <row r="30">
      <c r="A30" s="69"/>
      <c r="B30" s="69"/>
      <c r="C30" s="70">
        <v>1.0</v>
      </c>
      <c r="D30" s="70">
        <v>1.0</v>
      </c>
      <c r="E30" s="70">
        <v>1.0</v>
      </c>
      <c r="F30" s="70">
        <f>sum(F26:F29)</f>
        <v>1</v>
      </c>
      <c r="G30" s="70">
        <v>1.0</v>
      </c>
      <c r="H30" s="54">
        <f>sum(H26:H29)</f>
        <v>13000000</v>
      </c>
    </row>
    <row r="31">
      <c r="A31" s="73" t="s">
        <v>1221</v>
      </c>
      <c r="B31" s="60"/>
      <c r="C31" s="63" t="s">
        <v>1174</v>
      </c>
      <c r="G31" s="73"/>
    </row>
    <row r="32">
      <c r="A32" s="94"/>
      <c r="B32" s="93" t="s">
        <v>1180</v>
      </c>
      <c r="C32" s="59" t="s">
        <v>7</v>
      </c>
      <c r="D32" s="59" t="s">
        <v>1175</v>
      </c>
      <c r="E32" s="31" t="s">
        <v>1176</v>
      </c>
      <c r="F32" s="101" t="s">
        <v>6</v>
      </c>
    </row>
    <row r="33">
      <c r="A33" s="94" t="s">
        <v>1183</v>
      </c>
      <c r="B33" s="19" t="s">
        <v>29</v>
      </c>
      <c r="C33" s="70">
        <v>0.69</v>
      </c>
      <c r="D33" s="70">
        <v>0.22</v>
      </c>
      <c r="E33" s="70">
        <v>0.09</v>
      </c>
      <c r="F33" s="103">
        <v>0.25</v>
      </c>
      <c r="G33" s="67"/>
    </row>
    <row r="34">
      <c r="B34" s="19" t="s">
        <v>162</v>
      </c>
      <c r="C34" s="70">
        <v>0.68</v>
      </c>
      <c r="D34" s="70">
        <v>0.19</v>
      </c>
      <c r="E34" s="70">
        <v>0.13</v>
      </c>
      <c r="F34" s="103">
        <v>0.25</v>
      </c>
      <c r="G34" s="67"/>
    </row>
    <row r="35">
      <c r="B35" s="19" t="s">
        <v>101</v>
      </c>
      <c r="C35" s="70">
        <v>0.71</v>
      </c>
      <c r="D35" s="70">
        <v>0.11</v>
      </c>
      <c r="E35" s="70">
        <v>0.18</v>
      </c>
      <c r="F35" s="103">
        <v>0.25</v>
      </c>
      <c r="G35" s="67"/>
    </row>
    <row r="36">
      <c r="B36" s="19" t="s">
        <v>24</v>
      </c>
      <c r="C36" s="70">
        <v>0.62</v>
      </c>
      <c r="D36" s="70">
        <v>0.25</v>
      </c>
      <c r="E36" s="70">
        <v>0.13</v>
      </c>
      <c r="F36" s="103">
        <v>0.25</v>
      </c>
      <c r="G36" s="67"/>
    </row>
    <row r="37">
      <c r="B37" s="31" t="s">
        <v>1134</v>
      </c>
      <c r="C37" s="70">
        <v>0.7</v>
      </c>
      <c r="D37" s="70">
        <v>0.19</v>
      </c>
      <c r="E37" s="70">
        <v>0.12</v>
      </c>
      <c r="F37" s="103">
        <v>0.25</v>
      </c>
      <c r="G37" s="67"/>
    </row>
    <row r="39">
      <c r="A39" s="104" t="s">
        <v>1222</v>
      </c>
      <c r="B39" s="93" t="s">
        <v>1180</v>
      </c>
      <c r="C39" s="59" t="s">
        <v>7</v>
      </c>
      <c r="D39" s="59" t="s">
        <v>1175</v>
      </c>
      <c r="E39" s="31" t="s">
        <v>1176</v>
      </c>
      <c r="F39" s="101" t="s">
        <v>6</v>
      </c>
      <c r="G39" s="97" t="s">
        <v>1134</v>
      </c>
    </row>
    <row r="40">
      <c r="A40" s="94" t="s">
        <v>1183</v>
      </c>
      <c r="B40" s="19" t="s">
        <v>29</v>
      </c>
      <c r="C40" s="105">
        <f t="shared" ref="C40:C43" si="6">C33*H26</f>
        <v>2793384.528</v>
      </c>
      <c r="D40" s="105">
        <f t="shared" ref="D40:D43" si="7">D33*H26</f>
        <v>890644.3424</v>
      </c>
      <c r="E40" s="105">
        <f t="shared" ref="E40:E43" si="8">E33*H26</f>
        <v>364354.5037</v>
      </c>
      <c r="F40" s="106">
        <v>500000.0</v>
      </c>
      <c r="G40" s="54">
        <f t="shared" ref="G40:G43" si="9">sum(C40:F40)</f>
        <v>4548383.375</v>
      </c>
      <c r="H40" s="102"/>
    </row>
    <row r="41">
      <c r="B41" s="19" t="s">
        <v>162</v>
      </c>
      <c r="C41" s="105">
        <f t="shared" si="6"/>
        <v>2304606.821</v>
      </c>
      <c r="D41" s="105">
        <f t="shared" si="7"/>
        <v>643934.2588</v>
      </c>
      <c r="E41" s="105">
        <f t="shared" si="8"/>
        <v>440586.5981</v>
      </c>
      <c r="F41" s="106">
        <v>500000.0</v>
      </c>
      <c r="G41" s="54">
        <f t="shared" si="9"/>
        <v>3889127.678</v>
      </c>
      <c r="H41" s="102"/>
    </row>
    <row r="42">
      <c r="B42" s="19" t="s">
        <v>101</v>
      </c>
      <c r="C42" s="105">
        <f t="shared" si="6"/>
        <v>2070752.433</v>
      </c>
      <c r="D42" s="105">
        <f t="shared" si="7"/>
        <v>320820.7994</v>
      </c>
      <c r="E42" s="105">
        <f t="shared" si="8"/>
        <v>524979.49</v>
      </c>
      <c r="F42" s="106">
        <v>500000.0</v>
      </c>
      <c r="G42" s="54">
        <f t="shared" si="9"/>
        <v>3416552.722</v>
      </c>
      <c r="H42" s="102"/>
    </row>
    <row r="43">
      <c r="B43" s="19" t="s">
        <v>24</v>
      </c>
      <c r="C43" s="105">
        <f t="shared" si="6"/>
        <v>1640480.46</v>
      </c>
      <c r="D43" s="105">
        <f t="shared" si="7"/>
        <v>661484.0564</v>
      </c>
      <c r="E43" s="105">
        <f t="shared" si="8"/>
        <v>343971.7093</v>
      </c>
      <c r="F43" s="106">
        <v>500000.0</v>
      </c>
      <c r="G43" s="54">
        <f t="shared" si="9"/>
        <v>3145936.225</v>
      </c>
      <c r="H43" s="107"/>
    </row>
    <row r="44">
      <c r="B44" s="31" t="s">
        <v>1134</v>
      </c>
      <c r="C44" s="105"/>
      <c r="D44" s="105"/>
      <c r="E44" s="105"/>
      <c r="F44" s="108">
        <f t="shared" ref="F44:G44" si="10">sum(F40:F43)</f>
        <v>2000000</v>
      </c>
      <c r="G44" s="54">
        <f t="shared" si="10"/>
        <v>15000000</v>
      </c>
      <c r="H44" s="109"/>
    </row>
  </sheetData>
  <mergeCells count="10">
    <mergeCell ref="A26:A29"/>
    <mergeCell ref="A33:A36"/>
    <mergeCell ref="A40:A43"/>
    <mergeCell ref="C1:F1"/>
    <mergeCell ref="A3:A6"/>
    <mergeCell ref="C8:F8"/>
    <mergeCell ref="A10:A13"/>
    <mergeCell ref="A17:A20"/>
    <mergeCell ref="C24:F24"/>
    <mergeCell ref="C31:F31"/>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s>
  <sheetData>
    <row r="1">
      <c r="A1" s="60" t="s">
        <v>1218</v>
      </c>
      <c r="B1" s="60"/>
      <c r="C1" s="63" t="s">
        <v>1174</v>
      </c>
      <c r="G1" s="62"/>
      <c r="I1" s="59" t="s">
        <v>1219</v>
      </c>
      <c r="J1" s="95">
        <v>1.3E7</v>
      </c>
      <c r="K1" s="96">
        <v>2000000.0</v>
      </c>
      <c r="L1" s="59" t="s">
        <v>1198</v>
      </c>
    </row>
    <row r="2">
      <c r="A2" s="97" t="s">
        <v>1220</v>
      </c>
      <c r="B2" s="60" t="s">
        <v>1180</v>
      </c>
      <c r="C2" s="64" t="s">
        <v>7</v>
      </c>
      <c r="D2" s="64" t="s">
        <v>1175</v>
      </c>
      <c r="E2" s="65" t="s">
        <v>1176</v>
      </c>
      <c r="F2" s="72" t="s">
        <v>1181</v>
      </c>
      <c r="G2" s="73" t="s">
        <v>1200</v>
      </c>
      <c r="H2" s="98" t="s">
        <v>1201</v>
      </c>
      <c r="I2" s="99"/>
      <c r="J2" s="97" t="s">
        <v>1202</v>
      </c>
      <c r="K2" s="59" t="s">
        <v>1203</v>
      </c>
    </row>
    <row r="3">
      <c r="A3" s="74" t="s">
        <v>1183</v>
      </c>
      <c r="B3" s="59" t="s">
        <v>29</v>
      </c>
      <c r="C3" s="67">
        <v>0.31500863449618977</v>
      </c>
      <c r="D3" s="67">
        <v>0.4628991185153095</v>
      </c>
      <c r="E3" s="67">
        <v>0.23591161415994605</v>
      </c>
      <c r="F3" s="75">
        <v>0.25</v>
      </c>
      <c r="G3" s="67">
        <v>0.31141410573353046</v>
      </c>
      <c r="H3" s="100">
        <f>G3*J1</f>
        <v>4048383.375</v>
      </c>
      <c r="K3" s="54">
        <f>J1+K1</f>
        <v>15000000</v>
      </c>
      <c r="L3" s="59" t="s">
        <v>1204</v>
      </c>
    </row>
    <row r="4">
      <c r="B4" s="59" t="s">
        <v>162</v>
      </c>
      <c r="C4" s="67">
        <v>0.26291179126024655</v>
      </c>
      <c r="D4" s="67">
        <v>0.12857142857142856</v>
      </c>
      <c r="E4" s="67">
        <v>0.2673578701645668</v>
      </c>
      <c r="F4" s="75">
        <v>0.25</v>
      </c>
      <c r="G4" s="67">
        <v>0.260702129066417</v>
      </c>
      <c r="H4" s="100">
        <f>G4*J1</f>
        <v>3389127.678</v>
      </c>
    </row>
    <row r="5">
      <c r="B5" s="59" t="s">
        <v>101</v>
      </c>
      <c r="C5" s="67">
        <v>0.2415373749839357</v>
      </c>
      <c r="D5" s="67">
        <v>0.12857142857142856</v>
      </c>
      <c r="E5" s="67">
        <v>0.2791375265344782</v>
      </c>
      <c r="F5" s="75">
        <v>0.25</v>
      </c>
      <c r="G5" s="67">
        <v>0.22435020939624606</v>
      </c>
      <c r="H5" s="100">
        <f>G5*J1</f>
        <v>2916552.722</v>
      </c>
    </row>
    <row r="6">
      <c r="B6" s="59" t="s">
        <v>24</v>
      </c>
      <c r="C6" s="67">
        <v>0.18054219925962794</v>
      </c>
      <c r="D6" s="67">
        <v>0.27995802434183326</v>
      </c>
      <c r="E6" s="67">
        <v>0.21759298914100894</v>
      </c>
      <c r="F6" s="75">
        <v>0.25</v>
      </c>
      <c r="G6" s="67">
        <v>0.20353355580380667</v>
      </c>
      <c r="H6" s="100">
        <f>G6*J1</f>
        <v>2645936.225</v>
      </c>
    </row>
    <row r="7">
      <c r="A7" s="69"/>
      <c r="B7" s="69"/>
      <c r="C7" s="70">
        <v>1.0</v>
      </c>
      <c r="D7" s="70">
        <v>1.0</v>
      </c>
      <c r="E7" s="70">
        <v>1.0</v>
      </c>
      <c r="F7" s="70">
        <f>sum(F3:F6)</f>
        <v>1</v>
      </c>
      <c r="G7" s="70">
        <v>1.0</v>
      </c>
      <c r="H7" s="54">
        <f>sum(H3:H6)</f>
        <v>13000000</v>
      </c>
    </row>
    <row r="8">
      <c r="A8" s="73" t="s">
        <v>1221</v>
      </c>
      <c r="B8" s="60"/>
      <c r="C8" s="63" t="s">
        <v>1174</v>
      </c>
      <c r="G8" s="73"/>
    </row>
    <row r="9">
      <c r="A9" s="94"/>
      <c r="B9" s="93" t="s">
        <v>1180</v>
      </c>
      <c r="C9" s="59" t="s">
        <v>7</v>
      </c>
      <c r="D9" s="59" t="s">
        <v>1175</v>
      </c>
      <c r="E9" s="31" t="s">
        <v>1176</v>
      </c>
      <c r="F9" s="101" t="s">
        <v>6</v>
      </c>
    </row>
    <row r="10">
      <c r="A10" s="94" t="s">
        <v>1183</v>
      </c>
      <c r="B10" s="19" t="s">
        <v>29</v>
      </c>
      <c r="C10" s="70">
        <v>0.69</v>
      </c>
      <c r="D10" s="70">
        <v>0.22</v>
      </c>
      <c r="E10" s="70">
        <v>0.09</v>
      </c>
      <c r="F10" s="103">
        <v>0.25</v>
      </c>
      <c r="G10" s="67"/>
    </row>
    <row r="11">
      <c r="B11" s="19" t="s">
        <v>162</v>
      </c>
      <c r="C11" s="70">
        <v>0.68</v>
      </c>
      <c r="D11" s="70">
        <v>0.19</v>
      </c>
      <c r="E11" s="70">
        <v>0.13</v>
      </c>
      <c r="F11" s="103">
        <v>0.25</v>
      </c>
      <c r="G11" s="67"/>
    </row>
    <row r="12">
      <c r="B12" s="19" t="s">
        <v>101</v>
      </c>
      <c r="C12" s="70">
        <v>0.71</v>
      </c>
      <c r="D12" s="70">
        <v>0.11</v>
      </c>
      <c r="E12" s="70">
        <v>0.18</v>
      </c>
      <c r="F12" s="103">
        <v>0.25</v>
      </c>
      <c r="G12" s="67"/>
    </row>
    <row r="13">
      <c r="B13" s="19" t="s">
        <v>24</v>
      </c>
      <c r="C13" s="70">
        <v>0.62</v>
      </c>
      <c r="D13" s="70">
        <v>0.25</v>
      </c>
      <c r="E13" s="70">
        <v>0.13</v>
      </c>
      <c r="F13" s="103">
        <v>0.25</v>
      </c>
      <c r="G13" s="67"/>
    </row>
    <row r="14">
      <c r="B14" s="31" t="s">
        <v>1134</v>
      </c>
      <c r="C14" s="70">
        <v>0.7</v>
      </c>
      <c r="D14" s="70">
        <v>0.19</v>
      </c>
      <c r="E14" s="70">
        <v>0.12</v>
      </c>
      <c r="F14" s="103">
        <v>0.25</v>
      </c>
      <c r="G14" s="67"/>
    </row>
    <row r="16">
      <c r="A16" s="104" t="s">
        <v>1222</v>
      </c>
      <c r="B16" s="93" t="s">
        <v>1180</v>
      </c>
      <c r="C16" s="59" t="s">
        <v>7</v>
      </c>
      <c r="D16" s="59" t="s">
        <v>1175</v>
      </c>
      <c r="E16" s="31" t="s">
        <v>1176</v>
      </c>
      <c r="F16" s="101" t="s">
        <v>6</v>
      </c>
      <c r="G16" s="97" t="s">
        <v>1134</v>
      </c>
    </row>
    <row r="17">
      <c r="A17" s="94" t="s">
        <v>1183</v>
      </c>
      <c r="B17" s="19" t="s">
        <v>29</v>
      </c>
      <c r="C17" s="105">
        <f t="shared" ref="C17:C20" si="1">C10*H3</f>
        <v>2793384.528</v>
      </c>
      <c r="D17" s="105">
        <f t="shared" ref="D17:D20" si="2">D10*H3</f>
        <v>890644.3424</v>
      </c>
      <c r="E17" s="105">
        <f t="shared" ref="E17:E20" si="3">E10*H3</f>
        <v>364354.5037</v>
      </c>
      <c r="F17" s="106">
        <v>500000.0</v>
      </c>
      <c r="G17" s="54">
        <f t="shared" ref="G17:G20" si="4">sum(C17:F17)</f>
        <v>4548383.375</v>
      </c>
      <c r="H17" s="102"/>
    </row>
    <row r="18">
      <c r="B18" s="19" t="s">
        <v>162</v>
      </c>
      <c r="C18" s="105">
        <f t="shared" si="1"/>
        <v>2304606.821</v>
      </c>
      <c r="D18" s="105">
        <f t="shared" si="2"/>
        <v>643934.2588</v>
      </c>
      <c r="E18" s="105">
        <f t="shared" si="3"/>
        <v>440586.5981</v>
      </c>
      <c r="F18" s="106">
        <v>500000.0</v>
      </c>
      <c r="G18" s="54">
        <f t="shared" si="4"/>
        <v>3889127.678</v>
      </c>
      <c r="H18" s="102"/>
    </row>
    <row r="19">
      <c r="B19" s="19" t="s">
        <v>101</v>
      </c>
      <c r="C19" s="105">
        <f t="shared" si="1"/>
        <v>2070752.433</v>
      </c>
      <c r="D19" s="105">
        <f t="shared" si="2"/>
        <v>320820.7994</v>
      </c>
      <c r="E19" s="105">
        <f t="shared" si="3"/>
        <v>524979.49</v>
      </c>
      <c r="F19" s="106">
        <v>500000.0</v>
      </c>
      <c r="G19" s="54">
        <f t="shared" si="4"/>
        <v>3416552.722</v>
      </c>
      <c r="H19" s="102"/>
    </row>
    <row r="20">
      <c r="B20" s="19" t="s">
        <v>24</v>
      </c>
      <c r="C20" s="105">
        <f t="shared" si="1"/>
        <v>1640480.46</v>
      </c>
      <c r="D20" s="105">
        <f t="shared" si="2"/>
        <v>661484.0564</v>
      </c>
      <c r="E20" s="105">
        <f t="shared" si="3"/>
        <v>343971.7093</v>
      </c>
      <c r="F20" s="106">
        <v>500000.0</v>
      </c>
      <c r="G20" s="54">
        <f t="shared" si="4"/>
        <v>3145936.225</v>
      </c>
      <c r="H20" s="107"/>
    </row>
    <row r="21">
      <c r="B21" s="31" t="s">
        <v>1134</v>
      </c>
      <c r="C21" s="105"/>
      <c r="D21" s="105"/>
      <c r="E21" s="105"/>
      <c r="F21" s="108">
        <f t="shared" ref="F21:G21" si="5">sum(F17:F20)</f>
        <v>2000000</v>
      </c>
      <c r="G21" s="54">
        <f t="shared" si="5"/>
        <v>15000000</v>
      </c>
      <c r="H21" s="109"/>
    </row>
  </sheetData>
  <mergeCells count="5">
    <mergeCell ref="C1:F1"/>
    <mergeCell ref="A3:A6"/>
    <mergeCell ref="C8:F8"/>
    <mergeCell ref="A10:A13"/>
    <mergeCell ref="A17:A20"/>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t="s">
        <v>1223</v>
      </c>
      <c r="B1" s="64" t="s">
        <v>7</v>
      </c>
      <c r="C1" s="64" t="s">
        <v>1175</v>
      </c>
      <c r="D1" s="65" t="s">
        <v>1176</v>
      </c>
      <c r="E1" s="72" t="s">
        <v>1181</v>
      </c>
      <c r="G1" s="59" t="s">
        <v>1224</v>
      </c>
      <c r="H1" s="64" t="s">
        <v>7</v>
      </c>
      <c r="I1" s="64" t="s">
        <v>1175</v>
      </c>
      <c r="J1" s="65" t="s">
        <v>1176</v>
      </c>
      <c r="K1" s="72" t="s">
        <v>1181</v>
      </c>
    </row>
    <row r="2">
      <c r="A2" s="59" t="s">
        <v>29</v>
      </c>
      <c r="B2" s="68">
        <v>110.0</v>
      </c>
      <c r="C2" s="68"/>
      <c r="D2" s="68">
        <v>38.0</v>
      </c>
      <c r="E2" s="68"/>
      <c r="G2" s="59" t="s">
        <v>29</v>
      </c>
      <c r="H2" s="96">
        <v>149000.0</v>
      </c>
      <c r="I2" s="54"/>
      <c r="J2" s="96">
        <v>19210.0</v>
      </c>
      <c r="K2" s="54"/>
    </row>
    <row r="3">
      <c r="A3" s="59" t="s">
        <v>162</v>
      </c>
      <c r="B3" s="68">
        <v>135.0</v>
      </c>
      <c r="C3" s="68"/>
      <c r="D3" s="68">
        <v>40.0</v>
      </c>
      <c r="E3" s="68"/>
      <c r="G3" s="59" t="s">
        <v>162</v>
      </c>
      <c r="H3" s="96">
        <v>151000.0</v>
      </c>
      <c r="I3" s="54"/>
      <c r="J3" s="96">
        <v>17100.0</v>
      </c>
      <c r="K3" s="54"/>
    </row>
    <row r="4">
      <c r="A4" s="59" t="s">
        <v>101</v>
      </c>
      <c r="B4" s="68">
        <v>72.0</v>
      </c>
      <c r="C4" s="68"/>
      <c r="D4" s="68">
        <v>53.0</v>
      </c>
      <c r="E4" s="68"/>
      <c r="G4" s="59" t="s">
        <v>101</v>
      </c>
      <c r="H4" s="96">
        <v>119000.0</v>
      </c>
      <c r="I4" s="54"/>
      <c r="J4" s="96">
        <v>21000.0</v>
      </c>
      <c r="K4" s="54"/>
    </row>
    <row r="5">
      <c r="A5" s="59" t="s">
        <v>24</v>
      </c>
      <c r="B5" s="68">
        <v>141.0</v>
      </c>
      <c r="C5" s="68">
        <v>52.2</v>
      </c>
      <c r="D5" s="68">
        <v>39.0</v>
      </c>
      <c r="E5" s="68"/>
      <c r="G5" s="59" t="s">
        <v>24</v>
      </c>
      <c r="H5" s="96">
        <v>155000.0</v>
      </c>
      <c r="I5" s="96">
        <v>25000.0</v>
      </c>
      <c r="J5" s="96">
        <v>24000.0</v>
      </c>
      <c r="K5" s="54"/>
    </row>
    <row r="6">
      <c r="A6" s="59">
        <v>2018.0</v>
      </c>
      <c r="B6" s="68">
        <v>120.3</v>
      </c>
      <c r="C6" s="68">
        <v>20.0</v>
      </c>
      <c r="D6" s="68">
        <v>43.0</v>
      </c>
      <c r="E6" s="68" t="s">
        <v>333</v>
      </c>
      <c r="G6" s="60">
        <v>2018.0</v>
      </c>
      <c r="H6" s="110">
        <v>146977.0</v>
      </c>
      <c r="I6" s="110">
        <v>30071.0</v>
      </c>
      <c r="J6" s="110">
        <v>20104.0</v>
      </c>
      <c r="K6" s="110" t="s">
        <v>333</v>
      </c>
    </row>
    <row r="7">
      <c r="A7" s="59" t="s">
        <v>29</v>
      </c>
      <c r="B7" s="68">
        <v>87.0</v>
      </c>
      <c r="C7" s="68">
        <v>34.0</v>
      </c>
      <c r="D7" s="68">
        <v>37.0</v>
      </c>
      <c r="E7" s="68"/>
      <c r="G7" s="59" t="s">
        <v>29</v>
      </c>
      <c r="H7" s="96">
        <v>112000.0</v>
      </c>
      <c r="I7" s="96">
        <v>30000.0</v>
      </c>
      <c r="J7" s="96">
        <v>23000.0</v>
      </c>
      <c r="K7" s="54"/>
    </row>
    <row r="8">
      <c r="A8" s="59" t="s">
        <v>162</v>
      </c>
      <c r="B8" s="68">
        <v>101.0</v>
      </c>
      <c r="C8" s="68"/>
      <c r="D8" s="68">
        <v>59.0</v>
      </c>
      <c r="E8" s="68"/>
      <c r="G8" s="59" t="s">
        <v>162</v>
      </c>
      <c r="H8" s="96">
        <v>120000.0</v>
      </c>
      <c r="I8" s="96">
        <v>31000.0</v>
      </c>
      <c r="J8" s="96">
        <v>22000.0</v>
      </c>
      <c r="K8" s="54"/>
    </row>
    <row r="9">
      <c r="A9" s="59" t="s">
        <v>101</v>
      </c>
      <c r="B9" s="68">
        <v>110.0</v>
      </c>
      <c r="C9" s="68">
        <v>101.0</v>
      </c>
      <c r="D9" s="68">
        <v>74.0</v>
      </c>
      <c r="E9" s="68"/>
      <c r="G9" s="59" t="s">
        <v>101</v>
      </c>
      <c r="H9" s="96">
        <v>162000.0</v>
      </c>
      <c r="I9" s="96">
        <v>31000.0</v>
      </c>
      <c r="J9" s="96">
        <v>22000.0</v>
      </c>
      <c r="K9" s="54"/>
    </row>
    <row r="10">
      <c r="A10" s="59" t="s">
        <v>24</v>
      </c>
      <c r="B10" s="68">
        <v>105.0</v>
      </c>
      <c r="C10" s="68">
        <v>67.0</v>
      </c>
      <c r="D10" s="68">
        <v>47.0</v>
      </c>
      <c r="E10" s="68">
        <v>111.0</v>
      </c>
      <c r="G10" s="59" t="s">
        <v>24</v>
      </c>
      <c r="H10" s="96">
        <v>154000.0</v>
      </c>
      <c r="I10" s="96">
        <v>31000.0</v>
      </c>
      <c r="J10" s="96">
        <v>22000.0</v>
      </c>
      <c r="K10" s="96">
        <v>50000.0</v>
      </c>
    </row>
    <row r="11">
      <c r="A11" s="59">
        <v>2019.0</v>
      </c>
      <c r="B11" s="68">
        <v>98.3</v>
      </c>
      <c r="C11" s="68">
        <v>52.0</v>
      </c>
      <c r="D11" s="68">
        <v>56.0</v>
      </c>
      <c r="E11" s="68">
        <v>111.0</v>
      </c>
      <c r="G11" s="60">
        <v>2019.0</v>
      </c>
      <c r="H11" s="110">
        <v>133692.0</v>
      </c>
      <c r="I11" s="110">
        <v>27344.0</v>
      </c>
      <c r="J11" s="110">
        <v>22126.0</v>
      </c>
      <c r="K11" s="110">
        <v>50000.0</v>
      </c>
    </row>
    <row r="12">
      <c r="A12" s="59" t="s">
        <v>29</v>
      </c>
      <c r="B12" s="68">
        <f t="shared" ref="B12:D12" si="1">average(B2,B7)</f>
        <v>98.5</v>
      </c>
      <c r="C12" s="68">
        <f t="shared" si="1"/>
        <v>34</v>
      </c>
      <c r="D12" s="68">
        <f t="shared" si="1"/>
        <v>37.5</v>
      </c>
      <c r="E12" s="68"/>
      <c r="G12" s="59" t="s">
        <v>29</v>
      </c>
      <c r="H12" s="54">
        <f t="shared" ref="H12:J12" si="2">average(H2,H7)</f>
        <v>130500</v>
      </c>
      <c r="I12" s="54">
        <f t="shared" si="2"/>
        <v>30000</v>
      </c>
      <c r="J12" s="54">
        <f t="shared" si="2"/>
        <v>21105</v>
      </c>
    </row>
    <row r="13">
      <c r="A13" s="59" t="s">
        <v>162</v>
      </c>
      <c r="B13" s="68">
        <f t="shared" ref="B13:B15" si="4">average(B3,B8)</f>
        <v>118</v>
      </c>
      <c r="C13" s="68"/>
      <c r="D13" s="68">
        <f>average(D3,D8)</f>
        <v>49.5</v>
      </c>
      <c r="E13" s="68"/>
      <c r="G13" s="59" t="s">
        <v>162</v>
      </c>
      <c r="H13" s="54">
        <f t="shared" ref="H13:J13" si="3">average(H3,H8)</f>
        <v>135500</v>
      </c>
      <c r="I13" s="54">
        <f t="shared" si="3"/>
        <v>31000</v>
      </c>
      <c r="J13" s="54">
        <f t="shared" si="3"/>
        <v>19550</v>
      </c>
    </row>
    <row r="14">
      <c r="A14" s="59" t="s">
        <v>101</v>
      </c>
      <c r="B14" s="68">
        <f t="shared" si="4"/>
        <v>91</v>
      </c>
      <c r="C14" s="68">
        <f t="shared" ref="C14:D14" si="5">average(C4,C9)</f>
        <v>101</v>
      </c>
      <c r="D14" s="68">
        <f t="shared" si="5"/>
        <v>63.5</v>
      </c>
      <c r="E14" s="68"/>
      <c r="G14" s="59" t="s">
        <v>101</v>
      </c>
      <c r="H14" s="54">
        <f t="shared" ref="H14:J14" si="6">average(H4,H9)</f>
        <v>140500</v>
      </c>
      <c r="I14" s="54">
        <f t="shared" si="6"/>
        <v>31000</v>
      </c>
      <c r="J14" s="54">
        <f t="shared" si="6"/>
        <v>21500</v>
      </c>
    </row>
    <row r="15">
      <c r="A15" s="59" t="s">
        <v>24</v>
      </c>
      <c r="B15" s="68">
        <f t="shared" si="4"/>
        <v>123</v>
      </c>
      <c r="C15" s="68">
        <f t="shared" ref="C15:E15" si="7">average(C5,C10)</f>
        <v>59.6</v>
      </c>
      <c r="D15" s="68">
        <f t="shared" si="7"/>
        <v>43</v>
      </c>
      <c r="E15" s="68">
        <f t="shared" si="7"/>
        <v>111</v>
      </c>
      <c r="G15" s="59" t="s">
        <v>24</v>
      </c>
      <c r="H15" s="54">
        <f t="shared" ref="H15:K15" si="8">average(H5,H10)</f>
        <v>154500</v>
      </c>
      <c r="I15" s="54">
        <f t="shared" si="8"/>
        <v>28000</v>
      </c>
      <c r="J15" s="54">
        <f t="shared" si="8"/>
        <v>23000</v>
      </c>
      <c r="K15" s="54">
        <f t="shared" si="8"/>
        <v>50000</v>
      </c>
    </row>
    <row r="16">
      <c r="A16" s="59" t="s">
        <v>1180</v>
      </c>
      <c r="B16" s="68">
        <v>110.0</v>
      </c>
      <c r="C16" s="68">
        <v>36.0</v>
      </c>
      <c r="D16" s="68">
        <v>50.0</v>
      </c>
      <c r="E16" s="68">
        <v>111.0</v>
      </c>
      <c r="G16" s="59" t="s">
        <v>1180</v>
      </c>
      <c r="H16" s="96">
        <v>140335.0</v>
      </c>
      <c r="I16" s="96">
        <v>28708.0</v>
      </c>
      <c r="J16" s="96">
        <v>21115.0</v>
      </c>
      <c r="K16" s="96">
        <v>50000.0</v>
      </c>
    </row>
    <row r="17">
      <c r="B17" s="65"/>
      <c r="C17" s="65"/>
      <c r="D17" s="65"/>
      <c r="E17" s="72"/>
    </row>
    <row r="19">
      <c r="A19" s="59" t="s">
        <v>1225</v>
      </c>
      <c r="B19" s="64" t="s">
        <v>7</v>
      </c>
      <c r="C19" s="64" t="s">
        <v>1175</v>
      </c>
      <c r="D19" s="65" t="s">
        <v>1176</v>
      </c>
      <c r="E19" s="72" t="s">
        <v>1181</v>
      </c>
    </row>
    <row r="20">
      <c r="A20" s="59">
        <v>2018.0</v>
      </c>
      <c r="B20" s="68">
        <v>120.3</v>
      </c>
      <c r="C20" s="68">
        <v>20.0</v>
      </c>
      <c r="D20" s="68">
        <v>43.0</v>
      </c>
      <c r="E20" s="68" t="s">
        <v>333</v>
      </c>
      <c r="G20" s="59" t="s">
        <v>29</v>
      </c>
    </row>
    <row r="21">
      <c r="A21" s="59">
        <v>2019.0</v>
      </c>
      <c r="B21" s="68">
        <v>98.3</v>
      </c>
      <c r="C21" s="68">
        <v>52.0</v>
      </c>
      <c r="D21" s="68">
        <v>56.0</v>
      </c>
      <c r="E21" s="68">
        <v>111.0</v>
      </c>
      <c r="G21" s="59" t="s">
        <v>162</v>
      </c>
    </row>
    <row r="22">
      <c r="A22" s="59" t="s">
        <v>29</v>
      </c>
      <c r="B22" s="68"/>
      <c r="C22" s="68"/>
      <c r="D22" s="68"/>
      <c r="E22" s="68"/>
      <c r="G22" s="59" t="s">
        <v>101</v>
      </c>
    </row>
    <row r="23">
      <c r="A23" s="59" t="s">
        <v>162</v>
      </c>
      <c r="G23" s="59" t="s">
        <v>24</v>
      </c>
    </row>
    <row r="24">
      <c r="A24" s="59" t="s">
        <v>101</v>
      </c>
    </row>
    <row r="25">
      <c r="A25" s="59" t="s">
        <v>24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s>
  <sheetData>
    <row r="1">
      <c r="A1" s="111" t="s">
        <v>1226</v>
      </c>
    </row>
    <row r="2">
      <c r="A2" s="112"/>
      <c r="B2" s="113"/>
      <c r="C2" s="113"/>
      <c r="D2" s="113"/>
    </row>
    <row r="3">
      <c r="A3" s="112">
        <v>2018.0</v>
      </c>
      <c r="B3" s="113" t="s">
        <v>7</v>
      </c>
      <c r="C3" s="113" t="s">
        <v>1175</v>
      </c>
      <c r="D3" s="113" t="s">
        <v>1176</v>
      </c>
    </row>
    <row r="4">
      <c r="A4" s="114" t="s">
        <v>1163</v>
      </c>
      <c r="B4" s="115">
        <v>0.76</v>
      </c>
      <c r="C4" s="115">
        <v>0.24</v>
      </c>
      <c r="D4" s="116" t="s">
        <v>333</v>
      </c>
    </row>
    <row r="5">
      <c r="A5" s="114" t="s">
        <v>1164</v>
      </c>
      <c r="B5" s="115">
        <v>1.0</v>
      </c>
      <c r="C5" s="115">
        <v>0.0</v>
      </c>
      <c r="D5" s="116" t="s">
        <v>333</v>
      </c>
    </row>
    <row r="6">
      <c r="A6" s="114" t="s">
        <v>1165</v>
      </c>
      <c r="B6" s="115">
        <v>0.75</v>
      </c>
      <c r="C6" s="115">
        <v>0.0</v>
      </c>
      <c r="D6" s="115">
        <v>0.25</v>
      </c>
    </row>
    <row r="7">
      <c r="A7" s="114" t="s">
        <v>1166</v>
      </c>
      <c r="B7" s="115">
        <v>0.73</v>
      </c>
      <c r="C7" s="115">
        <v>0.14</v>
      </c>
      <c r="D7" s="115">
        <v>0.13</v>
      </c>
    </row>
    <row r="8">
      <c r="A8" s="117"/>
    </row>
    <row r="9">
      <c r="A9" s="112">
        <v>2019.0</v>
      </c>
      <c r="B9" s="113" t="s">
        <v>7</v>
      </c>
      <c r="C9" s="113" t="s">
        <v>1175</v>
      </c>
      <c r="D9" s="113" t="s">
        <v>1176</v>
      </c>
    </row>
    <row r="10">
      <c r="A10" s="114" t="s">
        <v>1167</v>
      </c>
      <c r="B10" s="115">
        <v>0.68</v>
      </c>
      <c r="C10" s="115">
        <v>0.22</v>
      </c>
      <c r="D10" s="115">
        <v>0.1</v>
      </c>
    </row>
    <row r="11">
      <c r="A11" s="114" t="s">
        <v>1168</v>
      </c>
      <c r="B11" s="115">
        <v>0.44</v>
      </c>
      <c r="C11" s="115">
        <v>0.37</v>
      </c>
      <c r="D11" s="115">
        <v>0.19</v>
      </c>
    </row>
    <row r="12">
      <c r="A12" s="114" t="s">
        <v>1169</v>
      </c>
      <c r="B12" s="115">
        <v>0.68</v>
      </c>
      <c r="C12" s="115">
        <v>0.21</v>
      </c>
      <c r="D12" s="115">
        <v>0.11</v>
      </c>
    </row>
    <row r="13">
      <c r="A13" s="114" t="s">
        <v>1170</v>
      </c>
      <c r="B13" s="115">
        <v>0.5</v>
      </c>
      <c r="C13" s="115">
        <v>0.36</v>
      </c>
      <c r="D13" s="115">
        <v>0.14</v>
      </c>
    </row>
    <row r="14">
      <c r="A14" s="117"/>
    </row>
    <row r="15">
      <c r="A15" s="113" t="s">
        <v>1180</v>
      </c>
      <c r="B15" s="113" t="s">
        <v>7</v>
      </c>
      <c r="C15" s="113" t="s">
        <v>1175</v>
      </c>
      <c r="D15" s="113" t="s">
        <v>1176</v>
      </c>
    </row>
    <row r="16">
      <c r="A16" s="114" t="s">
        <v>29</v>
      </c>
      <c r="B16" s="115">
        <v>0.67</v>
      </c>
      <c r="C16" s="118">
        <f t="shared" ref="C16:D16" si="1">AVERAGE(C4,C10)</f>
        <v>0.23</v>
      </c>
      <c r="D16" s="118">
        <f t="shared" si="1"/>
        <v>0.1</v>
      </c>
      <c r="E16" s="59" t="s">
        <v>1227</v>
      </c>
    </row>
    <row r="17">
      <c r="A17" s="114" t="s">
        <v>162</v>
      </c>
      <c r="B17" s="115">
        <v>0.62</v>
      </c>
      <c r="C17" s="118">
        <f t="shared" ref="C17:D17" si="2">AVERAGE(C5,C11)</f>
        <v>0.185</v>
      </c>
      <c r="D17" s="118">
        <f t="shared" si="2"/>
        <v>0.19</v>
      </c>
      <c r="E17" s="59" t="s">
        <v>1227</v>
      </c>
    </row>
    <row r="18">
      <c r="A18" s="114" t="s">
        <v>101</v>
      </c>
      <c r="B18" s="118">
        <f t="shared" ref="B18:D18" si="3">AVERAGE(B6,B12)</f>
        <v>0.715</v>
      </c>
      <c r="C18" s="118">
        <f t="shared" si="3"/>
        <v>0.105</v>
      </c>
      <c r="D18" s="118">
        <f t="shared" si="3"/>
        <v>0.18</v>
      </c>
    </row>
    <row r="19">
      <c r="A19" s="114" t="s">
        <v>24</v>
      </c>
      <c r="B19" s="118">
        <f t="shared" ref="B19:D19" si="4">AVERAGE(B7,B13)</f>
        <v>0.615</v>
      </c>
      <c r="C19" s="118">
        <f t="shared" si="4"/>
        <v>0.25</v>
      </c>
      <c r="D19" s="118">
        <f t="shared" si="4"/>
        <v>0.135</v>
      </c>
    </row>
    <row r="20">
      <c r="A20" s="117"/>
    </row>
    <row r="21">
      <c r="A21" s="119"/>
    </row>
    <row r="22">
      <c r="A22" s="119"/>
    </row>
    <row r="23">
      <c r="A23" s="111" t="s">
        <v>1228</v>
      </c>
    </row>
    <row r="24">
      <c r="A24" s="119"/>
    </row>
    <row r="25">
      <c r="A25" s="120" t="s">
        <v>1229</v>
      </c>
    </row>
    <row r="26">
      <c r="A26" s="120" t="s">
        <v>1230</v>
      </c>
    </row>
    <row r="27">
      <c r="A27" s="120" t="s">
        <v>1231</v>
      </c>
    </row>
    <row r="28">
      <c r="A28" s="59" t="s">
        <v>1232</v>
      </c>
    </row>
  </sheetData>
  <mergeCells count="2">
    <mergeCell ref="A1:J1"/>
    <mergeCell ref="A23:K23"/>
  </mergeCells>
  <drawing r:id="rId1"/>
</worksheet>
</file>