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E91DADC5-AAA8-C145-A5AE-F63A9C0529FF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G38" i="3"/>
  <c r="G25" i="3"/>
  <c r="G24" i="3"/>
  <c r="F55" i="11"/>
  <c r="E55" i="11"/>
  <c r="F48" i="3"/>
  <c r="G45" i="3"/>
  <c r="G44" i="3"/>
  <c r="G43" i="3"/>
  <c r="G40" i="3"/>
  <c r="G39" i="3"/>
  <c r="G37" i="3"/>
  <c r="G34" i="3"/>
  <c r="G32" i="3"/>
  <c r="G31" i="3"/>
  <c r="G30" i="3"/>
  <c r="G29" i="3"/>
  <c r="G26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48" i="3"/>
  <c r="G48" i="3"/>
</calcChain>
</file>

<file path=xl/sharedStrings.xml><?xml version="1.0" encoding="utf-8"?>
<sst xmlns="http://schemas.openxmlformats.org/spreadsheetml/2006/main" count="525" uniqueCount="301">
  <si>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</si>
  <si>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</si>
  <si>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</si>
  <si>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</si>
  <si>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</si>
  <si>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</si>
  <si>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</si>
  <si>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</si>
  <si>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</si>
  <si>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</si>
  <si>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</si>
  <si>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</si>
  <si>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</si>
  <si>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</si>
  <si>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</si>
  <si>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</si>
  <si>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</si>
  <si>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</si>
  <si>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</si>
  <si>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</si>
  <si>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</si>
  <si>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</si>
  <si>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</si>
  <si>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</si>
  <si>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</si>
  <si>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</si>
  <si>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</si>
  <si>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</si>
  <si>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</si>
  <si>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</si>
  <si>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</si>
  <si>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</si>
  <si>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</si>
  <si>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</si>
  <si>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</si>
  <si>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</si>
  <si>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</si>
  <si>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</si>
  <si>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</si>
  <si>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</si>
  <si>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</si>
  <si>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</si>
  <si>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</si>
  <si>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</si>
  <si>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</si>
  <si>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</si>
  <si>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</si>
  <si>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</si>
  <si>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</si>
  <si>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</si>
  <si>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</si>
  <si>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</si>
  <si>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</si>
  <si>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</si>
  <si>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</si>
  <si>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</si>
  <si>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</si>
  <si>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</si>
  <si>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</si>
  <si>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</si>
  <si>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</si>
  <si>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</si>
  <si>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</si>
  <si>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</si>
  <si>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</si>
  <si>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</si>
  <si>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</si>
  <si>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</si>
  <si>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</si>
  <si>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</si>
  <si>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</si>
  <si>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</si>
  <si>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</si>
  <si>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</si>
  <si>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</si>
  <si>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</si>
  <si>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</si>
  <si>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</si>
  <si>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</si>
  <si>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</si>
  <si>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</si>
  <si>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</si>
  <si>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</si>
  <si>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</si>
  <si>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</si>
  <si>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</si>
  <si>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</si>
  <si>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</si>
  <si>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</si>
  <si>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</si>
  <si>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</si>
  <si>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</si>
  <si>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</si>
  <si>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</si>
  <si>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</si>
  <si>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</si>
  <si>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</si>
  <si>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</si>
  <si>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</si>
  <si>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</si>
  <si>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</si>
  <si>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</si>
  <si>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</si>
  <si>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</si>
  <si>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</si>
  <si>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</si>
  <si>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</si>
  <si>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</si>
  <si>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</si>
  <si>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</si>
  <si>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</si>
  <si>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</si>
  <si>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</si>
  <si>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</si>
  <si>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</si>
  <si>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</si>
  <si>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</si>
  <si>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</si>
  <si>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</si>
  <si>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</si>
  <si>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</si>
  <si>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</si>
  <si>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</si>
  <si>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</si>
  <si>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</si>
  <si>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</si>
  <si>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</si>
  <si>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</si>
  <si>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</si>
  <si>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</si>
  <si>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</si>
  <si>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</si>
  <si>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</si>
  <si>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</si>
  <si>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</si>
  <si>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</si>
  <si>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</si>
  <si>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</si>
  <si>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</si>
  <si>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</si>
  <si>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</si>
  <si>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</si>
  <si>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</si>
  <si>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</si>
  <si>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</si>
  <si>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</si>
  <si>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</si>
  <si>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</si>
  <si>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</si>
  <si>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</si>
  <si>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</si>
  <si>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</si>
  <si>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</si>
  <si>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</si>
  <si>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</si>
  <si>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</si>
  <si>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</si>
  <si>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</si>
  <si>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</si>
  <si>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</si>
  <si>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</si>
  <si>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</si>
  <si>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</si>
  <si>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</si>
  <si>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</si>
  <si>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</si>
  <si>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</si>
  <si>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</si>
  <si>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</si>
  <si>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</si>
  <si>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</si>
  <si>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</si>
  <si>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</si>
  <si>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</si>
  <si>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</si>
  <si>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</si>
  <si>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</si>
  <si>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</si>
  <si>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</si>
  <si>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</si>
  <si>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</si>
  <si>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</si>
  <si>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</si>
  <si>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</si>
  <si>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</si>
  <si>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</si>
  <si>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</si>
  <si>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</si>
  <si>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</si>
  <si>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</si>
  <si>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</si>
  <si>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</si>
  <si>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</si>
  <si>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</si>
  <si>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</si>
  <si>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</si>
  <si>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</si>
  <si>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</si>
  <si>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</si>
  <si>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</si>
  <si>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</si>
  <si>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</si>
  <si>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</si>
  <si>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</si>
  <si>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</si>
  <si>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</si>
  <si>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</si>
  <si>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</si>
  <si>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</si>
  <si>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</si>
  <si>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</si>
  <si>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</si>
  <si>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</si>
  <si>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</si>
  <si>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</si>
  <si>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</si>
  <si>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</si>
  <si>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</si>
  <si>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</si>
  <si>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</si>
  <si>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</si>
  <si>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</si>
  <si>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</si>
  <si>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</si>
  <si>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</si>
  <si>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</si>
  <si>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</si>
  <si>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</si>
  <si>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</si>
  <si>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</si>
  <si>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</si>
  <si>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</si>
  <si>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</si>
  <si>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</si>
  <si>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</si>
  <si>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</si>
  <si>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</si>
  <si>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</si>
  <si>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</si>
  <si>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</si>
  <si>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</si>
  <si>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</si>
  <si>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</si>
  <si>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</si>
  <si>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</si>
  <si>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</si>
  <si>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</si>
  <si>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</si>
  <si>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</si>
  <si>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</si>
  <si>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</si>
  <si>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</si>
  <si>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</si>
  <si>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</si>
  <si>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</si>
  <si>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</si>
  <si>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</si>
  <si>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</si>
  <si>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</si>
  <si>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</si>
  <si>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</si>
  <si>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</si>
  <si>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</si>
  <si>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</si>
  <si>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</si>
  <si>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</si>
  <si>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</si>
  <si>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</si>
  <si>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</si>
  <si>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</si>
  <si>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</si>
  <si>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</si>
  <si>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</si>
  <si>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</si>
  <si>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</si>
  <si>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</si>
  <si>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Erfassen von Aufgaben</t>
  </si>
  <si>
    <t>Architektur und Skalierungplan</t>
  </si>
  <si>
    <t>User Verwaltung</t>
  </si>
  <si>
    <t>Realisierung Abgeschlossen</t>
  </si>
  <si>
    <t>Release im Appstore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</si>
  <si>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</si>
  <si>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</si>
  <si>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</si>
  <si>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</si>
  <si>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</si>
  <si>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</si>
  <si>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</si>
  <si>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</si>
  <si>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</si>
  <si>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</si>
  <si>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</si>
  <si>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</si>
  <si>
    <t>13/06/2025</t>
  </si>
  <si>
    <t>3.7</t>
  </si>
  <si>
    <t>3.8</t>
  </si>
  <si>
    <t>Testkonzept</t>
  </si>
  <si>
    <t>Berechitgungen</t>
  </si>
  <si>
    <t>Testdruchführung</t>
  </si>
  <si>
    <t>Erfassen von Projekten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</si>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</sst>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 x14ac:dyDescent="0.4">
      <c r="A1" s="13" t="s">
        <v>249</v>
      </c>
    </row>
    <row r="2" spans="1:4" ht="17" thickBot="1" x14ac:dyDescent="0.25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">
      <c r="A3" s="14"/>
      <c r="B3" s="7"/>
      <c r="C3" s="113"/>
      <c r="D3" s="8"/>
    </row>
    <row r="4" spans="1:4" ht="19.5" customHeight="1" x14ac:dyDescent="0.2">
      <c r="A4" s="15"/>
      <c r="B4" s="9"/>
      <c r="C4" s="114"/>
      <c r="D4" s="10"/>
    </row>
    <row r="5" spans="1:4" ht="19.5" customHeight="1" x14ac:dyDescent="0.2">
      <c r="A5" s="15"/>
      <c r="B5" s="9"/>
      <c r="C5" s="114"/>
      <c r="D5" s="10"/>
    </row>
    <row r="6" spans="1:4" ht="19.5" customHeight="1" x14ac:dyDescent="0.2">
      <c r="A6" s="15"/>
      <c r="B6" s="9"/>
      <c r="C6" s="114"/>
      <c r="D6" s="10"/>
    </row>
    <row r="7" spans="1:4" ht="19.5" customHeight="1" x14ac:dyDescent="0.2">
      <c r="A7" s="15"/>
      <c r="B7" s="9"/>
      <c r="C7" s="114"/>
      <c r="D7" s="10"/>
    </row>
    <row r="8" spans="1:4" ht="19.5" customHeight="1" x14ac:dyDescent="0.2">
      <c r="A8" s="15"/>
      <c r="B8" s="9"/>
      <c r="C8" s="114"/>
      <c r="D8" s="10"/>
    </row>
    <row r="9" spans="1:4" ht="19.5" customHeight="1" x14ac:dyDescent="0.2">
      <c r="A9" s="15"/>
      <c r="B9" s="9"/>
      <c r="C9" s="114"/>
      <c r="D9" s="10"/>
    </row>
    <row r="10" spans="1:4" ht="19.5" customHeight="1" x14ac:dyDescent="0.2">
      <c r="A10" s="15"/>
      <c r="B10" s="9"/>
      <c r="C10" s="114"/>
      <c r="D10" s="10"/>
    </row>
    <row r="11" spans="1:4" ht="19.5" customHeight="1" x14ac:dyDescent="0.2">
      <c r="A11" s="15"/>
      <c r="B11" s="9"/>
      <c r="C11" s="114"/>
      <c r="D11" s="10"/>
    </row>
    <row r="12" spans="1:4" ht="19.5" customHeight="1" x14ac:dyDescent="0.2">
      <c r="A12" s="16"/>
      <c r="B12" s="9"/>
      <c r="C12" s="114"/>
      <c r="D12" s="10"/>
    </row>
    <row r="13" spans="1:4" ht="19.5" customHeight="1" x14ac:dyDescent="0.2">
      <c r="A13" s="15"/>
      <c r="B13" s="9"/>
      <c r="C13" s="114"/>
      <c r="D13" s="10"/>
    </row>
    <row r="14" spans="1:4" ht="19.5" customHeight="1" x14ac:dyDescent="0.2">
      <c r="A14" s="15"/>
      <c r="B14" s="9"/>
      <c r="C14" s="114"/>
      <c r="D14" s="10"/>
    </row>
    <row r="15" spans="1:4" ht="19.5" customHeight="1" x14ac:dyDescent="0.2">
      <c r="A15" s="15"/>
      <c r="B15" s="9"/>
      <c r="C15" s="114"/>
      <c r="D15" s="10"/>
    </row>
    <row r="16" spans="1:4" ht="19.5" customHeight="1" x14ac:dyDescent="0.2">
      <c r="A16" s="15"/>
      <c r="B16" s="9"/>
      <c r="C16" s="114"/>
      <c r="D16" s="10"/>
    </row>
    <row r="17" spans="1:4" ht="19.5" customHeight="1" x14ac:dyDescent="0.2">
      <c r="A17" s="15"/>
      <c r="B17" s="9"/>
      <c r="C17" s="114"/>
      <c r="D17" s="10"/>
    </row>
    <row r="18" spans="1:4" ht="19.5" customHeight="1" x14ac:dyDescent="0.2">
      <c r="A18" s="15"/>
      <c r="B18" s="9"/>
      <c r="C18" s="114"/>
      <c r="D18" s="10"/>
    </row>
    <row r="19" spans="1:4" ht="19.5" customHeight="1" x14ac:dyDescent="0.2">
      <c r="A19" s="15"/>
      <c r="B19" s="9"/>
      <c r="C19" s="114"/>
      <c r="D19" s="10"/>
    </row>
    <row r="20" spans="1:4" ht="19.5" customHeight="1" x14ac:dyDescent="0.2">
      <c r="A20" s="15"/>
      <c r="B20" s="9"/>
      <c r="C20" s="114"/>
      <c r="D20" s="10"/>
    </row>
    <row r="21" spans="1:4" ht="19.5" customHeight="1" x14ac:dyDescent="0.2">
      <c r="A21" s="15"/>
      <c r="B21" s="9"/>
      <c r="C21" s="114"/>
      <c r="D21" s="10"/>
    </row>
    <row r="22" spans="1:4" ht="19.5" customHeight="1" x14ac:dyDescent="0.2">
      <c r="A22" s="15"/>
      <c r="B22" s="9"/>
      <c r="C22" s="114"/>
      <c r="D22" s="10"/>
    </row>
    <row r="23" spans="1:4" ht="19.5" customHeight="1" x14ac:dyDescent="0.2">
      <c r="A23" s="15"/>
      <c r="B23" s="9"/>
      <c r="C23" s="114"/>
      <c r="D23" s="10"/>
    </row>
    <row r="24" spans="1:4" ht="19.5" customHeight="1" thickBot="1" x14ac:dyDescent="0.25">
      <c r="A24" s="17"/>
      <c r="B24" s="11"/>
      <c r="C24" s="115"/>
      <c r="D24" s="12"/>
    </row>
    <row r="26" spans="1:4" x14ac:dyDescent="0.2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 x14ac:dyDescent="0.4">
      <c r="B1" s="13" t="s">
        <v>248</v>
      </c>
    </row>
    <row r="2" spans="1:5" ht="17" thickBot="1" x14ac:dyDescent="0.25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25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">
      <c r="B26" t="s">
        <v>222</v>
      </c>
    </row>
    <row r="28" spans="1:5" ht="16" x14ac:dyDescent="0.2">
      <c r="B28" s="116" t="s">
        <v>202</v>
      </c>
    </row>
    <row r="29" spans="1:5" ht="16" x14ac:dyDescent="0.2">
      <c r="B29" s="116" t="s">
        <v>203</v>
      </c>
    </row>
    <row r="30" spans="1:5" ht="16" x14ac:dyDescent="0.2">
      <c r="B30" s="116" t="s">
        <v>204</v>
      </c>
    </row>
    <row r="31" spans="1:5" ht="16" x14ac:dyDescent="0.2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 x14ac:dyDescent="0.55000000000000004">
      <c r="A1" s="146" t="s">
        <v>250</v>
      </c>
      <c r="B1" s="147"/>
      <c r="C1" s="148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/>
      <c r="C5" s="120"/>
      <c r="E5" s="120"/>
      <c r="G5" s="120"/>
    </row>
    <row r="6" spans="1:8" s="123" customFormat="1" ht="21" x14ac:dyDescent="0.25"/>
    <row r="7" spans="1:8" s="121" customFormat="1" ht="83.25" customHeight="1" x14ac:dyDescent="0.2">
      <c r="A7" s="122"/>
      <c r="C7" s="122"/>
      <c r="E7" s="122"/>
      <c r="G7" s="122"/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/>
      <c r="C9" s="122"/>
      <c r="E9" s="122"/>
      <c r="G9" s="122"/>
    </row>
    <row r="10" spans="1:8" s="123" customFormat="1" ht="21" x14ac:dyDescent="0.25"/>
    <row r="11" spans="1:8" s="121" customFormat="1" ht="83.25" customHeight="1" x14ac:dyDescent="0.2">
      <c r="A11" s="122"/>
      <c r="C11" s="122"/>
      <c r="E11" s="122"/>
      <c r="G11" s="122"/>
    </row>
    <row r="12" spans="1:8" s="123" customFormat="1" ht="21" x14ac:dyDescent="0.25">
      <c r="A12" s="124"/>
      <c r="C12" s="124"/>
      <c r="E12" s="124"/>
      <c r="G12" s="124"/>
    </row>
    <row r="13" spans="1:8" s="121" customFormat="1" ht="83.25" customHeight="1" x14ac:dyDescent="0.2">
      <c r="A13" s="122"/>
      <c r="C13" s="122"/>
      <c r="E13" s="122"/>
      <c r="G13" s="122"/>
    </row>
    <row r="14" spans="1:8" ht="21" x14ac:dyDescent="0.25">
      <c r="A14" s="124"/>
      <c r="C14" s="124"/>
      <c r="E14" s="124"/>
      <c r="G14" s="124"/>
    </row>
    <row r="15" spans="1:8" s="3" customFormat="1" ht="83.25" customHeight="1" x14ac:dyDescent="0.2">
      <c r="A15" s="122"/>
      <c r="C15" s="122"/>
      <c r="E15" s="122"/>
      <c r="G15" s="122"/>
    </row>
    <row r="16" spans="1:8" ht="21" x14ac:dyDescent="0.25">
      <c r="A16" s="124"/>
      <c r="C16" s="124"/>
      <c r="E16" s="124"/>
      <c r="G16" s="124"/>
    </row>
    <row r="17" spans="1:7" ht="83.25" customHeight="1" x14ac:dyDescent="0.2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 x14ac:dyDescent="0.55000000000000004">
      <c r="A1" s="146" t="s">
        <v>251</v>
      </c>
      <c r="B1" s="147"/>
      <c r="C1" s="148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25"/>
    <row r="7" spans="1:8" s="121" customFormat="1" ht="83.25" customHeight="1" x14ac:dyDescent="0.2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25">
      <c r="C10" s="124"/>
      <c r="E10" s="124"/>
      <c r="G10" s="124"/>
    </row>
    <row r="11" spans="1:8" s="121" customFormat="1" ht="83.25" customHeight="1" x14ac:dyDescent="0.2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25">
      <c r="A12" s="124"/>
      <c r="C12" s="124"/>
      <c r="E12" s="124"/>
    </row>
    <row r="13" spans="1:8" s="121" customFormat="1" ht="83.25" customHeight="1" x14ac:dyDescent="0.2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25">
      <c r="A14" s="124"/>
      <c r="C14" s="2"/>
      <c r="E14" s="2"/>
      <c r="G14" s="2"/>
    </row>
    <row r="15" spans="1:8" s="3" customFormat="1" ht="83.25" customHeight="1" x14ac:dyDescent="0.2">
      <c r="A15" s="122" t="s">
        <v>228</v>
      </c>
      <c r="C15" s="112"/>
      <c r="E15" s="112"/>
      <c r="G15" s="112"/>
    </row>
    <row r="16" spans="1:8" ht="21" x14ac:dyDescent="0.25">
      <c r="A16" s="124"/>
    </row>
    <row r="17" spans="1:1" ht="83.25" customHeight="1" x14ac:dyDescent="0.2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"/>
  <sheetData>
    <row r="1" spans="1:1" ht="29" x14ac:dyDescent="0.3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"/>
  <sheetData>
    <row r="1" spans="1:1" ht="29" x14ac:dyDescent="0.3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 x14ac:dyDescent="0.25">
      <c r="A1" s="136" t="s">
        <v>254</v>
      </c>
    </row>
    <row r="2" spans="1:61" ht="18" customHeight="1" x14ac:dyDescent="0.2">
      <c r="A2" s="169" t="s">
        <v>22</v>
      </c>
      <c r="B2" s="170"/>
      <c r="C2" s="21" t="s">
        <v>23</v>
      </c>
      <c r="D2" s="21" t="s">
        <v>24</v>
      </c>
      <c r="E2" s="171" t="s">
        <v>25</v>
      </c>
      <c r="F2" s="171"/>
      <c r="G2" s="171"/>
      <c r="H2" s="21" t="s">
        <v>26</v>
      </c>
      <c r="I2" s="22" t="s">
        <v>27</v>
      </c>
      <c r="J2" s="172" t="s">
        <v>256</v>
      </c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5"/>
    </row>
    <row r="3" spans="1:61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6" t="s">
        <v>28</v>
      </c>
      <c r="K3" s="177"/>
      <c r="L3" s="177"/>
      <c r="M3" s="178"/>
      <c r="N3" s="179" t="s">
        <v>29</v>
      </c>
      <c r="O3" s="177"/>
      <c r="P3" s="177"/>
      <c r="Q3" s="178"/>
      <c r="R3" s="176" t="s">
        <v>30</v>
      </c>
      <c r="S3" s="177"/>
      <c r="T3" s="177"/>
      <c r="U3" s="178"/>
      <c r="V3" s="179" t="s">
        <v>31</v>
      </c>
      <c r="W3" s="177"/>
      <c r="X3" s="177"/>
      <c r="Y3" s="177"/>
      <c r="Z3" s="177"/>
      <c r="AA3" s="179" t="s">
        <v>32</v>
      </c>
      <c r="AB3" s="177"/>
      <c r="AC3" s="177"/>
      <c r="AD3" s="178"/>
      <c r="AE3" s="179" t="s">
        <v>33</v>
      </c>
      <c r="AF3" s="177"/>
      <c r="AG3" s="177"/>
      <c r="AH3" s="177"/>
      <c r="AI3" s="178"/>
      <c r="AJ3" s="179" t="s">
        <v>34</v>
      </c>
      <c r="AK3" s="177"/>
      <c r="AL3" s="177"/>
      <c r="AM3" s="178"/>
      <c r="AN3" s="179" t="s">
        <v>35</v>
      </c>
      <c r="AO3" s="177"/>
      <c r="AP3" s="177"/>
      <c r="AQ3" s="178"/>
      <c r="AR3" s="179" t="s">
        <v>36</v>
      </c>
      <c r="AS3" s="177"/>
      <c r="AT3" s="177"/>
      <c r="AU3" s="177"/>
      <c r="AV3" s="178"/>
      <c r="AW3" s="179" t="s">
        <v>37</v>
      </c>
      <c r="AX3" s="177"/>
      <c r="AY3" s="177"/>
      <c r="AZ3" s="178"/>
      <c r="BA3" s="179" t="s">
        <v>38</v>
      </c>
      <c r="BB3" s="177"/>
      <c r="BC3" s="177"/>
      <c r="BD3" s="178"/>
      <c r="BE3" s="179" t="s">
        <v>39</v>
      </c>
      <c r="BF3" s="177"/>
      <c r="BG3" s="177"/>
      <c r="BH3" s="177"/>
      <c r="BI3" s="180"/>
    </row>
    <row r="4" spans="1:61" s="35" customFormat="1" ht="18" customHeight="1" x14ac:dyDescent="0.2">
      <c r="A4" s="167"/>
      <c r="B4" s="168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">
      <c r="A5" s="157" t="s">
        <v>96</v>
      </c>
      <c r="B5" s="158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">
      <c r="A19" s="157" t="s">
        <v>123</v>
      </c>
      <c r="B19" s="158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">
      <c r="A27" s="157" t="s">
        <v>138</v>
      </c>
      <c r="B27" s="158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">
      <c r="A39" s="157" t="s">
        <v>158</v>
      </c>
      <c r="B39" s="158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">
      <c r="A45" s="157" t="s">
        <v>167</v>
      </c>
      <c r="B45" s="158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">
      <c r="A50" s="157" t="s">
        <v>174</v>
      </c>
      <c r="B50" s="158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25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 x14ac:dyDescent="0.25">
      <c r="A57" s="159" t="s">
        <v>180</v>
      </c>
      <c r="B57" s="160"/>
      <c r="C57" s="160"/>
      <c r="D57" s="160"/>
      <c r="E57" s="160"/>
      <c r="F57" s="160"/>
    </row>
    <row r="58" spans="1:62" ht="16" thickBot="1" x14ac:dyDescent="0.25">
      <c r="A58" s="108" t="s">
        <v>181</v>
      </c>
      <c r="B58" s="108"/>
      <c r="C58" s="161" t="s">
        <v>182</v>
      </c>
      <c r="D58" s="162"/>
      <c r="E58" s="163" t="s">
        <v>183</v>
      </c>
      <c r="F58" s="164"/>
      <c r="G58" s="106"/>
      <c r="H58" s="107"/>
      <c r="BJ58" s="106"/>
    </row>
    <row r="59" spans="1:62" ht="15" x14ac:dyDescent="0.2">
      <c r="A59" s="109" t="s">
        <v>184</v>
      </c>
      <c r="B59" s="109"/>
      <c r="C59" s="149" t="s">
        <v>185</v>
      </c>
      <c r="D59" s="150"/>
      <c r="E59" s="165" t="s">
        <v>100</v>
      </c>
      <c r="F59" s="166"/>
      <c r="G59" s="106"/>
      <c r="H59" s="107"/>
      <c r="BJ59" s="106"/>
    </row>
    <row r="60" spans="1:62" ht="15" x14ac:dyDescent="0.2">
      <c r="A60" s="110" t="s">
        <v>186</v>
      </c>
      <c r="B60" s="110"/>
      <c r="C60" s="149" t="s">
        <v>187</v>
      </c>
      <c r="D60" s="150"/>
      <c r="E60" s="151" t="s">
        <v>133</v>
      </c>
      <c r="F60" s="152"/>
      <c r="G60" s="106"/>
      <c r="H60" s="107"/>
      <c r="BJ60" s="106"/>
    </row>
    <row r="61" spans="1:62" ht="15" x14ac:dyDescent="0.2">
      <c r="A61" s="110" t="s">
        <v>188</v>
      </c>
      <c r="B61" s="110"/>
      <c r="C61" s="149" t="s">
        <v>189</v>
      </c>
      <c r="D61" s="150"/>
      <c r="E61" s="151" t="s">
        <v>160</v>
      </c>
      <c r="F61" s="152"/>
      <c r="G61" s="106"/>
      <c r="H61" s="107"/>
      <c r="BJ61" s="106"/>
    </row>
    <row r="62" spans="1:62" ht="15" x14ac:dyDescent="0.2">
      <c r="A62" s="110" t="s">
        <v>190</v>
      </c>
      <c r="B62" s="110"/>
      <c r="C62" s="149" t="s">
        <v>191</v>
      </c>
      <c r="D62" s="150"/>
      <c r="E62" s="151" t="s">
        <v>126</v>
      </c>
      <c r="F62" s="152"/>
      <c r="G62" s="106"/>
      <c r="H62" s="107"/>
      <c r="BJ62" s="106"/>
    </row>
    <row r="63" spans="1:62" ht="16" thickBot="1" x14ac:dyDescent="0.25">
      <c r="A63" s="111" t="s">
        <v>192</v>
      </c>
      <c r="B63" s="111"/>
      <c r="C63" s="153" t="s">
        <v>193</v>
      </c>
      <c r="D63" s="154"/>
      <c r="E63" s="155" t="s">
        <v>107</v>
      </c>
      <c r="F63" s="156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2"/>
  <sheetViews>
    <sheetView tabSelected="1" topLeftCell="A5" zoomScale="130" zoomScaleNormal="130" workbookViewId="0">
      <selection activeCell="F39" sqref="F39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 x14ac:dyDescent="0.25">
      <c r="A1" s="136" t="s">
        <v>292</v>
      </c>
    </row>
    <row r="2" spans="1:35" ht="18" customHeight="1" x14ac:dyDescent="0.2">
      <c r="A2" s="169" t="s">
        <v>22</v>
      </c>
      <c r="B2" s="170"/>
      <c r="C2" s="21" t="s">
        <v>23</v>
      </c>
      <c r="D2" s="21" t="s">
        <v>24</v>
      </c>
      <c r="E2" s="171" t="s">
        <v>25</v>
      </c>
      <c r="F2" s="171"/>
      <c r="G2" s="171"/>
      <c r="H2" s="21" t="s">
        <v>26</v>
      </c>
      <c r="I2" s="22" t="s">
        <v>27</v>
      </c>
      <c r="J2" s="172" t="s">
        <v>257</v>
      </c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</row>
    <row r="3" spans="1:35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6" t="s">
        <v>28</v>
      </c>
      <c r="K3" s="177"/>
      <c r="L3" s="177"/>
      <c r="M3" s="178"/>
      <c r="N3" s="179" t="s">
        <v>29</v>
      </c>
      <c r="O3" s="177"/>
      <c r="P3" s="177"/>
      <c r="Q3" s="178"/>
      <c r="R3" s="176" t="s">
        <v>30</v>
      </c>
      <c r="S3" s="177"/>
      <c r="T3" s="177"/>
      <c r="U3" s="178"/>
      <c r="V3" s="179" t="s">
        <v>31</v>
      </c>
      <c r="W3" s="177"/>
      <c r="X3" s="177"/>
      <c r="Y3" s="177"/>
      <c r="Z3" s="177"/>
      <c r="AA3" s="179" t="s">
        <v>32</v>
      </c>
      <c r="AB3" s="177"/>
      <c r="AC3" s="177"/>
      <c r="AD3" s="178"/>
      <c r="AE3" s="179" t="s">
        <v>33</v>
      </c>
      <c r="AF3" s="177"/>
      <c r="AG3" s="177"/>
      <c r="AH3" s="177"/>
      <c r="AI3" s="178"/>
    </row>
    <row r="4" spans="1:35" s="35" customFormat="1" ht="18" customHeight="1" x14ac:dyDescent="0.2">
      <c r="A4" s="167"/>
      <c r="B4" s="168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">
      <c r="A5" s="157" t="s">
        <v>96</v>
      </c>
      <c r="B5" s="158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">
      <c r="A6" s="44" t="s">
        <v>97</v>
      </c>
      <c r="B6" s="45" t="s">
        <v>284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">
      <c r="A7" s="44" t="s">
        <v>101</v>
      </c>
      <c r="B7" s="45" t="s">
        <v>285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">
      <c r="A8" s="44" t="s">
        <v>103</v>
      </c>
      <c r="B8" s="45" t="s">
        <v>286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143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143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143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143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143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9" t="s">
        <v>99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43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">
      <c r="A18" s="157" t="s">
        <v>123</v>
      </c>
      <c r="B18" s="158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>
        <v>16</v>
      </c>
      <c r="G19" s="47">
        <f t="shared" ref="G19:G26" si="2">F19-E19</f>
        <v>8</v>
      </c>
      <c r="H19" s="145" t="s">
        <v>99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142"/>
      <c r="X19" s="14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">
      <c r="A21" s="44" t="s">
        <v>129</v>
      </c>
      <c r="B21" s="57" t="s">
        <v>277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>
        <v>8</v>
      </c>
      <c r="G22" s="47">
        <f t="shared" si="2"/>
        <v>0</v>
      </c>
      <c r="H22" s="145" t="s">
        <v>99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14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>
        <v>24</v>
      </c>
      <c r="G23" s="59">
        <f t="shared" si="2"/>
        <v>0</v>
      </c>
      <c r="H23" s="145" t="s">
        <v>99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14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">
      <c r="A24" s="74" t="s">
        <v>136</v>
      </c>
      <c r="B24" s="57" t="s">
        <v>297</v>
      </c>
      <c r="C24" s="46"/>
      <c r="D24" s="46"/>
      <c r="E24" s="59">
        <v>0</v>
      </c>
      <c r="F24" s="59">
        <v>8</v>
      </c>
      <c r="G24" s="59">
        <f t="shared" si="2"/>
        <v>8</v>
      </c>
      <c r="H24" s="145" t="s">
        <v>99</v>
      </c>
      <c r="I24" s="50"/>
      <c r="J24" s="144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14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 x14ac:dyDescent="0.2">
      <c r="A25" s="74" t="s">
        <v>294</v>
      </c>
      <c r="B25" s="57" t="s">
        <v>296</v>
      </c>
      <c r="C25" s="46"/>
      <c r="D25" s="46"/>
      <c r="E25" s="59">
        <v>0</v>
      </c>
      <c r="F25" s="59">
        <v>8</v>
      </c>
      <c r="G25" s="59">
        <f t="shared" si="2"/>
        <v>8</v>
      </c>
      <c r="H25" s="145" t="s">
        <v>99</v>
      </c>
      <c r="I25" s="50"/>
      <c r="J25" s="144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4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 x14ac:dyDescent="0.2">
      <c r="A26" s="74" t="s">
        <v>295</v>
      </c>
      <c r="B26" s="45" t="s">
        <v>273</v>
      </c>
      <c r="C26" s="46" t="s">
        <v>274</v>
      </c>
      <c r="D26" s="46" t="s">
        <v>274</v>
      </c>
      <c r="E26" s="47">
        <v>0</v>
      </c>
      <c r="F26" s="47"/>
      <c r="G26" s="47">
        <f t="shared" si="2"/>
        <v>0</v>
      </c>
      <c r="H26" s="47" t="s">
        <v>112</v>
      </c>
      <c r="I26" s="50" t="s">
        <v>267</v>
      </c>
      <c r="J26" s="8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77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spans="1:35" s="43" customFormat="1" ht="12" customHeight="1" x14ac:dyDescent="0.2">
      <c r="A27" s="66"/>
      <c r="B27" s="67"/>
      <c r="C27" s="68"/>
      <c r="D27" s="68"/>
      <c r="E27" s="69"/>
      <c r="F27" s="69"/>
      <c r="G27" s="78"/>
      <c r="H27" s="79"/>
      <c r="I27" s="70"/>
      <c r="J27" s="8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s="43" customFormat="1" ht="12" customHeight="1" x14ac:dyDescent="0.2">
      <c r="A28" s="157" t="s">
        <v>138</v>
      </c>
      <c r="B28" s="158"/>
      <c r="C28" s="36"/>
      <c r="D28" s="36"/>
      <c r="E28" s="37"/>
      <c r="F28" s="37"/>
      <c r="G28" s="38"/>
      <c r="H28" s="39"/>
      <c r="I28" s="40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40"/>
      <c r="Z28" s="140"/>
      <c r="AA28" s="140"/>
      <c r="AB28" s="140"/>
      <c r="AC28" s="41"/>
      <c r="AD28" s="41"/>
      <c r="AE28" s="41"/>
      <c r="AF28" s="41"/>
      <c r="AG28" s="41"/>
      <c r="AH28" s="41"/>
      <c r="AI28" s="41"/>
    </row>
    <row r="29" spans="1:35" s="43" customFormat="1" ht="12" customHeight="1" outlineLevel="1" x14ac:dyDescent="0.2">
      <c r="A29" s="74" t="s">
        <v>139</v>
      </c>
      <c r="B29" s="57" t="s">
        <v>275</v>
      </c>
      <c r="C29" s="58" t="s">
        <v>288</v>
      </c>
      <c r="D29" s="58" t="s">
        <v>289</v>
      </c>
      <c r="E29" s="59">
        <v>16</v>
      </c>
      <c r="F29" s="59">
        <v>16</v>
      </c>
      <c r="G29" s="47">
        <f t="shared" ref="G29:G34" si="3">F29-E29</f>
        <v>0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75"/>
      <c r="Z29" s="62"/>
      <c r="AA29" s="62"/>
      <c r="AB29" s="142"/>
      <c r="AC29" s="62"/>
      <c r="AD29" s="62"/>
      <c r="AE29" s="62"/>
      <c r="AF29" s="62"/>
      <c r="AG29" s="52"/>
      <c r="AH29" s="52"/>
      <c r="AI29" s="62"/>
    </row>
    <row r="30" spans="1:35" s="43" customFormat="1" ht="12" customHeight="1" outlineLevel="1" x14ac:dyDescent="0.2">
      <c r="A30" s="74" t="s">
        <v>141</v>
      </c>
      <c r="B30" s="57" t="s">
        <v>299</v>
      </c>
      <c r="C30" s="58" t="s">
        <v>288</v>
      </c>
      <c r="D30" s="58" t="s">
        <v>289</v>
      </c>
      <c r="E30" s="59">
        <v>16</v>
      </c>
      <c r="F30" s="59">
        <v>16</v>
      </c>
      <c r="G30" s="47">
        <f t="shared" si="3"/>
        <v>0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75"/>
      <c r="AA30" s="62"/>
      <c r="AB30" s="14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">
      <c r="A31" s="74" t="s">
        <v>142</v>
      </c>
      <c r="B31" s="57" t="s">
        <v>276</v>
      </c>
      <c r="C31" s="58" t="s">
        <v>288</v>
      </c>
      <c r="D31" s="58" t="s">
        <v>289</v>
      </c>
      <c r="E31" s="59">
        <v>16</v>
      </c>
      <c r="F31" s="59">
        <v>16</v>
      </c>
      <c r="G31" s="47">
        <f t="shared" si="3"/>
        <v>0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75"/>
      <c r="AB31" s="52"/>
      <c r="AC31" s="142"/>
      <c r="AD31" s="52"/>
      <c r="AE31" s="52"/>
      <c r="AF31" s="52"/>
      <c r="AG31" s="52"/>
      <c r="AH31" s="52"/>
      <c r="AI31" s="52"/>
    </row>
    <row r="32" spans="1:35" s="43" customFormat="1" ht="12" customHeight="1" outlineLevel="1" x14ac:dyDescent="0.2">
      <c r="A32" s="74" t="s">
        <v>146</v>
      </c>
      <c r="B32" s="57" t="s">
        <v>300</v>
      </c>
      <c r="C32" s="58" t="s">
        <v>288</v>
      </c>
      <c r="D32" s="58" t="s">
        <v>289</v>
      </c>
      <c r="E32" s="59">
        <v>8</v>
      </c>
      <c r="F32" s="59">
        <v>16</v>
      </c>
      <c r="G32" s="47">
        <f t="shared" si="3"/>
        <v>8</v>
      </c>
      <c r="H32" s="76" t="s">
        <v>112</v>
      </c>
      <c r="I32" s="50" t="s">
        <v>267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52"/>
      <c r="Z32" s="62"/>
      <c r="AA32" s="62"/>
      <c r="AB32" s="75"/>
      <c r="AC32" s="62"/>
      <c r="AD32" s="142"/>
      <c r="AE32" s="52"/>
      <c r="AF32" s="52"/>
      <c r="AG32" s="52"/>
      <c r="AH32" s="52"/>
      <c r="AI32" s="52"/>
    </row>
    <row r="33" spans="1:35" s="43" customFormat="1" ht="12" customHeight="1" outlineLevel="1" x14ac:dyDescent="0.2">
      <c r="A33" s="74" t="s">
        <v>148</v>
      </c>
      <c r="B33" s="45" t="s">
        <v>278</v>
      </c>
      <c r="C33" s="58" t="s">
        <v>288</v>
      </c>
      <c r="D33" s="58" t="s">
        <v>289</v>
      </c>
      <c r="E33" s="59">
        <v>8</v>
      </c>
      <c r="F33" s="47">
        <v>16</v>
      </c>
      <c r="G33" s="47">
        <f t="shared" si="3"/>
        <v>8</v>
      </c>
      <c r="H33" s="49" t="s">
        <v>112</v>
      </c>
      <c r="I33" s="50" t="s">
        <v>267</v>
      </c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75"/>
      <c r="AC33" s="52"/>
      <c r="AD33" s="142"/>
      <c r="AE33" s="52"/>
      <c r="AF33" s="52"/>
      <c r="AG33" s="52"/>
      <c r="AH33" s="52"/>
      <c r="AI33" s="52"/>
    </row>
    <row r="34" spans="1:35" s="43" customFormat="1" ht="12" customHeight="1" outlineLevel="1" x14ac:dyDescent="0.2">
      <c r="A34" s="74" t="s">
        <v>152</v>
      </c>
      <c r="B34" s="45" t="s">
        <v>279</v>
      </c>
      <c r="C34" s="58" t="s">
        <v>288</v>
      </c>
      <c r="D34" s="58" t="s">
        <v>289</v>
      </c>
      <c r="E34" s="47">
        <v>0</v>
      </c>
      <c r="F34" s="47"/>
      <c r="G34" s="47">
        <f t="shared" si="3"/>
        <v>0</v>
      </c>
      <c r="H34" s="76" t="s">
        <v>112</v>
      </c>
      <c r="I34" s="50" t="s">
        <v>267</v>
      </c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77"/>
      <c r="AC34" s="52"/>
      <c r="AD34" s="52"/>
      <c r="AE34" s="142"/>
      <c r="AF34" s="52"/>
      <c r="AG34" s="52"/>
      <c r="AH34" s="52"/>
      <c r="AI34" s="52"/>
    </row>
    <row r="35" spans="1:35" s="43" customFormat="1" ht="12" customHeight="1" x14ac:dyDescent="0.2">
      <c r="A35" s="82"/>
      <c r="B35" s="83"/>
      <c r="C35" s="84"/>
      <c r="D35" s="84"/>
      <c r="E35" s="78"/>
      <c r="F35" s="78"/>
      <c r="G35" s="78"/>
      <c r="H35" s="85"/>
      <c r="I35" s="86"/>
      <c r="J35" s="8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71"/>
      <c r="X35" s="71"/>
      <c r="Y35" s="71"/>
      <c r="Z35" s="88"/>
      <c r="AA35" s="88"/>
      <c r="AB35" s="88"/>
      <c r="AC35" s="88"/>
      <c r="AD35" s="88"/>
      <c r="AE35" s="88"/>
      <c r="AF35" s="88"/>
      <c r="AG35" s="88"/>
      <c r="AH35" s="88"/>
      <c r="AI35" s="88"/>
    </row>
    <row r="36" spans="1:35" s="43" customFormat="1" ht="12" customHeight="1" x14ac:dyDescent="0.2">
      <c r="A36" s="157" t="s">
        <v>158</v>
      </c>
      <c r="B36" s="158"/>
      <c r="C36" s="36"/>
      <c r="D36" s="36"/>
      <c r="E36" s="37"/>
      <c r="F36" s="37"/>
      <c r="G36" s="38"/>
      <c r="H36" s="39"/>
      <c r="I36" s="40"/>
      <c r="J36" s="7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140"/>
      <c r="AD36" s="140"/>
      <c r="AE36" s="140"/>
      <c r="AF36" s="41"/>
      <c r="AG36" s="41"/>
      <c r="AH36" s="41"/>
      <c r="AI36" s="41"/>
    </row>
    <row r="37" spans="1:35" s="43" customFormat="1" ht="12" customHeight="1" outlineLevel="1" x14ac:dyDescent="0.2">
      <c r="A37" s="44" t="s">
        <v>159</v>
      </c>
      <c r="B37" s="45" t="s">
        <v>280</v>
      </c>
      <c r="C37" s="46" t="s">
        <v>290</v>
      </c>
      <c r="D37" s="46" t="s">
        <v>291</v>
      </c>
      <c r="E37" s="47">
        <v>8</v>
      </c>
      <c r="F37" s="47">
        <v>0</v>
      </c>
      <c r="G37" s="47">
        <f>F37-E37</f>
        <v>-8</v>
      </c>
      <c r="H37" s="49" t="s">
        <v>112</v>
      </c>
      <c r="I37" s="50" t="s">
        <v>267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75"/>
      <c r="AD37" s="52"/>
      <c r="AE37" s="142"/>
      <c r="AF37" s="52"/>
      <c r="AG37" s="52"/>
      <c r="AH37" s="52"/>
      <c r="AI37" s="52"/>
    </row>
    <row r="38" spans="1:35" s="43" customFormat="1" ht="12" customHeight="1" outlineLevel="1" x14ac:dyDescent="0.2">
      <c r="A38" s="44" t="s">
        <v>161</v>
      </c>
      <c r="B38" s="57" t="s">
        <v>287</v>
      </c>
      <c r="C38" s="58" t="s">
        <v>288</v>
      </c>
      <c r="D38" s="58" t="s">
        <v>289</v>
      </c>
      <c r="E38" s="59">
        <v>8</v>
      </c>
      <c r="F38" s="59">
        <v>8</v>
      </c>
      <c r="G38" s="47">
        <f t="shared" ref="G38" si="4">F38-E38</f>
        <v>0</v>
      </c>
      <c r="H38" s="76" t="s">
        <v>112</v>
      </c>
      <c r="I38" s="50" t="s">
        <v>267</v>
      </c>
      <c r="J38" s="61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52"/>
      <c r="Z38" s="62"/>
      <c r="AA38" s="62"/>
      <c r="AB38" s="52"/>
      <c r="AC38" s="62"/>
      <c r="AD38" s="62"/>
      <c r="AE38" s="142"/>
      <c r="AF38" s="52"/>
      <c r="AG38" s="52"/>
      <c r="AH38" s="52"/>
      <c r="AI38" s="52"/>
    </row>
    <row r="39" spans="1:35" s="43" customFormat="1" ht="12" customHeight="1" outlineLevel="1" x14ac:dyDescent="0.2">
      <c r="A39" s="44" t="s">
        <v>163</v>
      </c>
      <c r="B39" s="45" t="s">
        <v>298</v>
      </c>
      <c r="C39" s="46" t="s">
        <v>290</v>
      </c>
      <c r="D39" s="46" t="s">
        <v>291</v>
      </c>
      <c r="E39" s="47">
        <v>8</v>
      </c>
      <c r="F39" s="47">
        <v>8</v>
      </c>
      <c r="G39" s="47">
        <f>F39-E39</f>
        <v>0</v>
      </c>
      <c r="H39" s="47" t="s">
        <v>112</v>
      </c>
      <c r="I39" s="50" t="s">
        <v>267</v>
      </c>
      <c r="J39" s="8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75"/>
      <c r="AD39" s="75"/>
      <c r="AE39" s="75"/>
      <c r="AF39" s="52"/>
      <c r="AG39" s="52"/>
      <c r="AH39" s="52"/>
      <c r="AI39" s="52"/>
    </row>
    <row r="40" spans="1:35" s="43" customFormat="1" ht="12" customHeight="1" outlineLevel="1" x14ac:dyDescent="0.2">
      <c r="A40" s="44" t="s">
        <v>165</v>
      </c>
      <c r="B40" s="45" t="s">
        <v>283</v>
      </c>
      <c r="C40" s="46" t="s">
        <v>290</v>
      </c>
      <c r="D40" s="46" t="s">
        <v>291</v>
      </c>
      <c r="E40" s="47">
        <v>8</v>
      </c>
      <c r="F40" s="47">
        <v>0</v>
      </c>
      <c r="G40" s="47">
        <f>F40-E40</f>
        <v>-8</v>
      </c>
      <c r="H40" s="47" t="s">
        <v>112</v>
      </c>
      <c r="I40" s="50" t="s">
        <v>267</v>
      </c>
      <c r="J40" s="8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77"/>
      <c r="AF40" s="52"/>
      <c r="AG40" s="52"/>
      <c r="AH40" s="52"/>
      <c r="AI40" s="52"/>
    </row>
    <row r="41" spans="1:35" s="43" customFormat="1" ht="12" customHeight="1" x14ac:dyDescent="0.2">
      <c r="A41" s="66"/>
      <c r="B41" s="67"/>
      <c r="C41" s="68"/>
      <c r="D41" s="68"/>
      <c r="E41" s="69"/>
      <c r="F41" s="69"/>
      <c r="G41" s="78"/>
      <c r="H41" s="79"/>
      <c r="I41" s="70"/>
      <c r="J41" s="80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s="43" customFormat="1" ht="12" customHeight="1" x14ac:dyDescent="0.2">
      <c r="A42" s="157" t="s">
        <v>167</v>
      </c>
      <c r="B42" s="158"/>
      <c r="C42" s="36"/>
      <c r="D42" s="36"/>
      <c r="E42" s="37"/>
      <c r="F42" s="37"/>
      <c r="G42" s="38"/>
      <c r="H42" s="39"/>
      <c r="I42" s="40"/>
      <c r="J42" s="73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140"/>
      <c r="AG42" s="41"/>
      <c r="AH42" s="41"/>
      <c r="AI42" s="41"/>
    </row>
    <row r="43" spans="1:35" s="43" customFormat="1" ht="12" customHeight="1" outlineLevel="1" x14ac:dyDescent="0.2">
      <c r="A43" s="44" t="s">
        <v>168</v>
      </c>
      <c r="B43" s="45" t="s">
        <v>281</v>
      </c>
      <c r="C43" s="46" t="s">
        <v>293</v>
      </c>
      <c r="D43" s="46">
        <v>40466</v>
      </c>
      <c r="E43" s="47">
        <v>8</v>
      </c>
      <c r="F43" s="47"/>
      <c r="G43" s="47">
        <f>F43-E43</f>
        <v>-8</v>
      </c>
      <c r="H43" s="49" t="s">
        <v>112</v>
      </c>
      <c r="I43" s="50" t="s">
        <v>267</v>
      </c>
      <c r="J43" s="5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91"/>
      <c r="W43" s="91"/>
      <c r="X43" s="91"/>
      <c r="Y43" s="91"/>
      <c r="Z43" s="91"/>
      <c r="AA43" s="52"/>
      <c r="AB43" s="52"/>
      <c r="AC43" s="52"/>
      <c r="AD43" s="52"/>
      <c r="AE43" s="52"/>
      <c r="AF43" s="75"/>
      <c r="AG43" s="52"/>
      <c r="AH43" s="52"/>
      <c r="AI43" s="52"/>
    </row>
    <row r="44" spans="1:35" s="43" customFormat="1" ht="12" customHeight="1" outlineLevel="1" x14ac:dyDescent="0.2">
      <c r="A44" s="44" t="s">
        <v>170</v>
      </c>
      <c r="B44" s="45" t="s">
        <v>282</v>
      </c>
      <c r="C44" s="46" t="s">
        <v>293</v>
      </c>
      <c r="D44" s="46">
        <v>40466</v>
      </c>
      <c r="E44" s="47">
        <v>8</v>
      </c>
      <c r="F44" s="47"/>
      <c r="G44" s="47">
        <f>F44-E44</f>
        <v>-8</v>
      </c>
      <c r="H44" s="49" t="s">
        <v>112</v>
      </c>
      <c r="I44" s="50" t="s">
        <v>267</v>
      </c>
      <c r="J44" s="5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75"/>
      <c r="AG44" s="52"/>
      <c r="AH44" s="52"/>
      <c r="AI44" s="52"/>
    </row>
    <row r="45" spans="1:35" s="43" customFormat="1" ht="12" customHeight="1" outlineLevel="1" x14ac:dyDescent="0.2">
      <c r="A45" s="44" t="s">
        <v>172</v>
      </c>
      <c r="B45" s="45" t="s">
        <v>173</v>
      </c>
      <c r="C45" s="46" t="s">
        <v>293</v>
      </c>
      <c r="D45" s="46">
        <v>40471</v>
      </c>
      <c r="E45" s="47">
        <v>4</v>
      </c>
      <c r="F45" s="47"/>
      <c r="G45" s="47">
        <f>F45-E45</f>
        <v>-4</v>
      </c>
      <c r="H45" s="49" t="s">
        <v>112</v>
      </c>
      <c r="I45" s="50" t="s">
        <v>267</v>
      </c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77"/>
      <c r="AG45" s="52"/>
      <c r="AH45" s="52"/>
      <c r="AI45" s="52"/>
    </row>
    <row r="46" spans="1:35" s="43" customFormat="1" ht="12" customHeight="1" x14ac:dyDescent="0.2">
      <c r="A46" s="44"/>
      <c r="B46" s="45"/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5" s="43" customFormat="1" ht="3" customHeight="1" x14ac:dyDescent="0.2">
      <c r="A47" s="101"/>
      <c r="B47" s="102"/>
      <c r="C47" s="68"/>
      <c r="D47" s="68"/>
      <c r="E47" s="79"/>
      <c r="F47" s="79"/>
      <c r="G47" s="79"/>
      <c r="H47" s="79"/>
      <c r="I47" s="79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</row>
    <row r="48" spans="1:35" x14ac:dyDescent="0.2">
      <c r="B48" s="104" t="s">
        <v>179</v>
      </c>
      <c r="C48" s="79"/>
      <c r="D48" s="79"/>
      <c r="E48" s="105">
        <f>SUM(E5:E46)</f>
        <v>246</v>
      </c>
      <c r="F48" s="105">
        <f>SUM(F5:F46)</f>
        <v>234</v>
      </c>
      <c r="G48" s="105">
        <f>ABS(SUM(G5:G46))</f>
        <v>12</v>
      </c>
    </row>
    <row r="50" spans="1:36" ht="15" x14ac:dyDescent="0.2">
      <c r="A50" s="159" t="s">
        <v>180</v>
      </c>
      <c r="B50" s="160"/>
      <c r="C50" s="160"/>
      <c r="D50" s="160"/>
      <c r="E50" s="160"/>
      <c r="F50" s="160"/>
    </row>
    <row r="51" spans="1:36" ht="16" thickBot="1" x14ac:dyDescent="0.25">
      <c r="A51" s="108" t="s">
        <v>181</v>
      </c>
      <c r="B51" s="108"/>
      <c r="C51" s="161" t="s">
        <v>182</v>
      </c>
      <c r="D51" s="162"/>
      <c r="E51" s="163" t="s">
        <v>183</v>
      </c>
      <c r="F51" s="164"/>
      <c r="G51" s="106"/>
      <c r="H51" s="107"/>
      <c r="AJ51" s="106"/>
    </row>
    <row r="52" spans="1:36" ht="15" x14ac:dyDescent="0.2">
      <c r="A52" s="109" t="s">
        <v>270</v>
      </c>
      <c r="B52" s="109"/>
      <c r="C52" s="149" t="s">
        <v>271</v>
      </c>
      <c r="D52" s="150"/>
      <c r="E52" s="165" t="s">
        <v>267</v>
      </c>
      <c r="F52" s="166"/>
      <c r="G52" s="106"/>
      <c r="H52" s="107"/>
      <c r="AJ52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2:B42"/>
    <mergeCell ref="A5:B5"/>
    <mergeCell ref="A18:B18"/>
    <mergeCell ref="A28:B28"/>
    <mergeCell ref="A36:B36"/>
    <mergeCell ref="A50:F50"/>
    <mergeCell ref="C51:D51"/>
    <mergeCell ref="E51:F51"/>
    <mergeCell ref="C52:D52"/>
    <mergeCell ref="E52:F52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"/>
  <sheetData>
    <row r="1" spans="1:1" ht="21" x14ac:dyDescent="0.2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2025-06-03T12:14:42Z</dcterms:modified>
</cp:coreProperties>
</file>