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<sst xmlns="http://schemas.openxmlformats.org/spreadsheetml/2006/main" count="342" uniqueCount="342">
  <si>
    <t>Noms</t>
  </si>
  <si>
    <t>Classement</t>
  </si>
  <si>
    <t>Rang</t>
  </si>
  <si>
    <t>Pt. manquant pour finir</t>
  </si>
  <si>
    <t>Pointage cumulatif</t>
  </si>
  <si>
    <t>Score pour gagner</t>
  </si>
  <si>
    <t>Permis d'acheter</t>
  </si>
  <si>
    <t>Tour  1</t>
  </si>
  <si>
    <t>Tour  2</t>
  </si>
  <si>
    <t>Tour  3</t>
  </si>
  <si>
    <t>Tour  4</t>
  </si>
  <si>
    <t>Tour  5</t>
  </si>
  <si>
    <t>Tour  6</t>
  </si>
  <si>
    <t>Tour 7</t>
  </si>
  <si>
    <t>Tour  8</t>
  </si>
  <si>
    <t>Tour  9</t>
  </si>
  <si>
    <t>Tour  10</t>
  </si>
  <si>
    <t>Tour  11</t>
  </si>
  <si>
    <t>Tour  12</t>
  </si>
  <si>
    <t>Tour  13</t>
  </si>
  <si>
    <t>Tour  14</t>
  </si>
  <si>
    <t>Tour  15</t>
  </si>
  <si>
    <t>Tour  16</t>
  </si>
  <si>
    <t>Tour  17</t>
  </si>
  <si>
    <t>Tour  18</t>
  </si>
  <si>
    <t>Tour  19</t>
  </si>
  <si>
    <t>Tour  20</t>
  </si>
  <si>
    <t>Tour  21</t>
  </si>
  <si>
    <t>Tour  22</t>
  </si>
  <si>
    <t>Tour  23</t>
  </si>
  <si>
    <t>Tour  24</t>
  </si>
  <si>
    <t>Tour  25</t>
  </si>
  <si>
    <t>Tour  26</t>
  </si>
  <si>
    <t>Tour  27</t>
  </si>
  <si>
    <t>Tour  28</t>
  </si>
  <si>
    <t>Tour  29</t>
  </si>
  <si>
    <t>Tour  30</t>
  </si>
  <si>
    <t>Tour  31</t>
  </si>
  <si>
    <t>Tour  32</t>
  </si>
  <si>
    <t>Tour  33</t>
  </si>
  <si>
    <t>Tour  34</t>
  </si>
  <si>
    <t>Tour  35</t>
  </si>
  <si>
    <t>Tour  36</t>
  </si>
  <si>
    <t>Tour  37</t>
  </si>
  <si>
    <t>Tour  38</t>
  </si>
  <si>
    <t>Tour  39</t>
  </si>
  <si>
    <t>Tour  40</t>
  </si>
  <si>
    <t>Tour  41</t>
  </si>
  <si>
    <t>Tour  42</t>
  </si>
  <si>
    <t>Tour  43</t>
  </si>
  <si>
    <t>Tour  44</t>
  </si>
  <si>
    <t>Tour  45</t>
  </si>
  <si>
    <t>Tour  46</t>
  </si>
  <si>
    <t>Tour  47</t>
  </si>
  <si>
    <t>Tour  48</t>
  </si>
  <si>
    <t>Tour  49</t>
  </si>
  <si>
    <t>Tour  50</t>
  </si>
  <si>
    <t>Tour  51</t>
  </si>
  <si>
    <t>Tour  52</t>
  </si>
  <si>
    <t>Tour  53</t>
  </si>
  <si>
    <t>Tour  54</t>
  </si>
  <si>
    <t>Tour  55</t>
  </si>
  <si>
    <t>Tour  56</t>
  </si>
  <si>
    <t>Tour  57</t>
  </si>
  <si>
    <t>Tour  58</t>
  </si>
  <si>
    <t>Tour  59</t>
  </si>
  <si>
    <t>Tour  60</t>
  </si>
  <si>
    <t>Tour  61</t>
  </si>
  <si>
    <t>Tour  62</t>
  </si>
  <si>
    <t>Tour  63</t>
  </si>
  <si>
    <t>Tour  64</t>
  </si>
  <si>
    <t>Tour  65</t>
  </si>
  <si>
    <t>Tour  66</t>
  </si>
  <si>
    <t>Tour  67</t>
  </si>
  <si>
    <t>Tour  68</t>
  </si>
  <si>
    <t>Tour  69</t>
  </si>
  <si>
    <t>Tour  70</t>
  </si>
  <si>
    <t>Tour  71</t>
  </si>
  <si>
    <t>Tour  72</t>
  </si>
  <si>
    <t>Tour  73</t>
  </si>
  <si>
    <t>Tour  74</t>
  </si>
  <si>
    <t>Tour  75</t>
  </si>
  <si>
    <t>Tour  76</t>
  </si>
  <si>
    <t>Tour  77</t>
  </si>
  <si>
    <t>Tour  78</t>
  </si>
  <si>
    <t>Tour  79</t>
  </si>
  <si>
    <t>Tour  80</t>
  </si>
  <si>
    <t>Tour  81</t>
  </si>
  <si>
    <t>Tour  82</t>
  </si>
  <si>
    <t>Tour  83</t>
  </si>
  <si>
    <t>Tour  84</t>
  </si>
  <si>
    <t>Tour  85</t>
  </si>
  <si>
    <t>Tour  86</t>
  </si>
  <si>
    <t>Tour  87</t>
  </si>
  <si>
    <t>Tour  88</t>
  </si>
  <si>
    <t>Tour  89</t>
  </si>
  <si>
    <t>Tour  90</t>
  </si>
  <si>
    <t>Tour  91</t>
  </si>
  <si>
    <t>Tour  92</t>
  </si>
  <si>
    <t>Tour  93</t>
  </si>
  <si>
    <t>Tour  94</t>
  </si>
  <si>
    <t>Tour  95</t>
  </si>
  <si>
    <t>Tour  96</t>
  </si>
  <si>
    <t>Tour  97</t>
  </si>
  <si>
    <t>Tour  98</t>
  </si>
  <si>
    <t>Tour  99</t>
  </si>
  <si>
    <t>Tour  100</t>
  </si>
  <si>
    <t>Tour  101</t>
  </si>
  <si>
    <t>Tour  102</t>
  </si>
  <si>
    <t>Tour  103</t>
  </si>
  <si>
    <t>Tour  104</t>
  </si>
  <si>
    <t>Tour  105</t>
  </si>
  <si>
    <t>Tour  106</t>
  </si>
  <si>
    <t>Tour  107</t>
  </si>
  <si>
    <t>Tour  108</t>
  </si>
  <si>
    <t>Tour  109</t>
  </si>
  <si>
    <t>Tour  110</t>
  </si>
  <si>
    <t>Tour  111</t>
  </si>
  <si>
    <t>Tour  112</t>
  </si>
  <si>
    <t>Tour  113</t>
  </si>
  <si>
    <t>Tour  114</t>
  </si>
  <si>
    <t>Tour  115</t>
  </si>
  <si>
    <t>Tour  116</t>
  </si>
  <si>
    <t>Tour  117</t>
  </si>
  <si>
    <t>Tour  118</t>
  </si>
  <si>
    <t>Tour  119</t>
  </si>
  <si>
    <t>Tour  120</t>
  </si>
  <si>
    <t>Tour  121</t>
  </si>
  <si>
    <t>Tour  122</t>
  </si>
  <si>
    <t>Tour  123</t>
  </si>
  <si>
    <t>Tour  124</t>
  </si>
  <si>
    <t>Tour  125</t>
  </si>
  <si>
    <t>Tour  126</t>
  </si>
  <si>
    <t>Tour  127</t>
  </si>
  <si>
    <t>Tour  128</t>
  </si>
  <si>
    <t>Tour  129</t>
  </si>
  <si>
    <t>Tour  130</t>
  </si>
  <si>
    <t>Tour  131</t>
  </si>
  <si>
    <t>Tour  132</t>
  </si>
  <si>
    <t>Tour  133</t>
  </si>
  <si>
    <t>Tour  134</t>
  </si>
  <si>
    <t>Tour  135</t>
  </si>
  <si>
    <t>Tour  136</t>
  </si>
  <si>
    <t>Tour  137</t>
  </si>
  <si>
    <t>Tour  138</t>
  </si>
  <si>
    <t>Tour  139</t>
  </si>
  <si>
    <t>Tour  140</t>
  </si>
  <si>
    <t>Tour  141</t>
  </si>
  <si>
    <t>Tour  142</t>
  </si>
  <si>
    <t>Tour  143</t>
  </si>
  <si>
    <t>Tour  144</t>
  </si>
  <si>
    <t>Tour  145</t>
  </si>
  <si>
    <t>Tour  146</t>
  </si>
  <si>
    <t>Tour  147</t>
  </si>
  <si>
    <t>Tour  148</t>
  </si>
  <si>
    <t>Tour  149</t>
  </si>
  <si>
    <t>Tour  150</t>
  </si>
  <si>
    <t>Tour  151</t>
  </si>
  <si>
    <t>Tour  152</t>
  </si>
  <si>
    <t>Tour  153</t>
  </si>
  <si>
    <t>Tour  154</t>
  </si>
  <si>
    <t>Tour  155</t>
  </si>
  <si>
    <t>Tour  156</t>
  </si>
  <si>
    <t>Tour  157</t>
  </si>
  <si>
    <t>Tour  158</t>
  </si>
  <si>
    <t>Tour  159</t>
  </si>
  <si>
    <t>Tour  160</t>
  </si>
  <si>
    <t>Tour  161</t>
  </si>
  <si>
    <t>Tour  162</t>
  </si>
  <si>
    <t>Tour  163</t>
  </si>
  <si>
    <t>Tour  164</t>
  </si>
  <si>
    <t>Tour  165</t>
  </si>
  <si>
    <t>Tour  166</t>
  </si>
  <si>
    <t>Tour  167</t>
  </si>
  <si>
    <t>Tour  168</t>
  </si>
  <si>
    <t>Tour  169</t>
  </si>
  <si>
    <t>Tour  170</t>
  </si>
  <si>
    <t>Tour  171</t>
  </si>
  <si>
    <t>Tour  172</t>
  </si>
  <si>
    <t>Tour  173</t>
  </si>
  <si>
    <t>Tour  174</t>
  </si>
  <si>
    <t>Tour  175</t>
  </si>
  <si>
    <t>Tour  176</t>
  </si>
  <si>
    <t>Tour  177</t>
  </si>
  <si>
    <t>Tour  178</t>
  </si>
  <si>
    <t>Tour  179</t>
  </si>
  <si>
    <t>Tour  180</t>
  </si>
  <si>
    <t>Tour  181</t>
  </si>
  <si>
    <t>Tour  182</t>
  </si>
  <si>
    <t>Tour  183</t>
  </si>
  <si>
    <t>Tour  184</t>
  </si>
  <si>
    <t>Tour  185</t>
  </si>
  <si>
    <t>Tour  186</t>
  </si>
  <si>
    <t>Tour  187</t>
  </si>
  <si>
    <t>Tour  188</t>
  </si>
  <si>
    <t>Tour  189</t>
  </si>
  <si>
    <t>Tour  190</t>
  </si>
  <si>
    <t>Tour  191</t>
  </si>
  <si>
    <t>Tour  192</t>
  </si>
  <si>
    <t>Tour  193</t>
  </si>
  <si>
    <t>Tour  194</t>
  </si>
  <si>
    <t>Tour  195</t>
  </si>
  <si>
    <t>Tour  196</t>
  </si>
  <si>
    <t>Tour  197</t>
  </si>
  <si>
    <t>Tour  198</t>
  </si>
  <si>
    <t>Tour  199</t>
  </si>
  <si>
    <t>Tour  200</t>
  </si>
  <si>
    <t>Tour  201</t>
  </si>
  <si>
    <t>Tour  202</t>
  </si>
  <si>
    <t>Tour  203</t>
  </si>
  <si>
    <t>Tour  204</t>
  </si>
  <si>
    <t>Tour  205</t>
  </si>
  <si>
    <t>Tour  206</t>
  </si>
  <si>
    <t>Tour  207</t>
  </si>
  <si>
    <t>Tour  208</t>
  </si>
  <si>
    <t>Tour  209</t>
  </si>
  <si>
    <t>Tour  210</t>
  </si>
  <si>
    <t>Tour  211</t>
  </si>
  <si>
    <t>Tour  212</t>
  </si>
  <si>
    <t>Tour  213</t>
  </si>
  <si>
    <t>Tour  214</t>
  </si>
  <si>
    <t>Tour  215</t>
  </si>
  <si>
    <t>Tour  216</t>
  </si>
  <si>
    <t>Tour  217</t>
  </si>
  <si>
    <t>Tour  218</t>
  </si>
  <si>
    <t>Tour  219</t>
  </si>
  <si>
    <t>Tour  220</t>
  </si>
  <si>
    <t>Tour  221</t>
  </si>
  <si>
    <t>Tour  222</t>
  </si>
  <si>
    <t>Tour  223</t>
  </si>
  <si>
    <t>Tour  224</t>
  </si>
  <si>
    <t>Tour  225</t>
  </si>
  <si>
    <t>Tour  226</t>
  </si>
  <si>
    <t>Tour  227</t>
  </si>
  <si>
    <t>Tour  228</t>
  </si>
  <si>
    <t>Tour  229</t>
  </si>
  <si>
    <t>Tour  230</t>
  </si>
  <si>
    <t>Tour  231</t>
  </si>
  <si>
    <t>Tour  232</t>
  </si>
  <si>
    <t>Tour  233</t>
  </si>
  <si>
    <t>Tour  234</t>
  </si>
  <si>
    <t>Tour  235</t>
  </si>
  <si>
    <t>Tour  236</t>
  </si>
  <si>
    <t>Tour  237</t>
  </si>
  <si>
    <t>Tour  238</t>
  </si>
  <si>
    <t>Tour  239</t>
  </si>
  <si>
    <t>Tour  240</t>
  </si>
  <si>
    <t>Tour  241</t>
  </si>
  <si>
    <t>Tour  242</t>
  </si>
  <si>
    <t>Tour  243</t>
  </si>
  <si>
    <t>Tour  244</t>
  </si>
  <si>
    <t>Tour  245</t>
  </si>
  <si>
    <t>Tour  246</t>
  </si>
  <si>
    <t>Tour  247</t>
  </si>
  <si>
    <t>Tour  248</t>
  </si>
  <si>
    <t>Tour  249</t>
  </si>
  <si>
    <t>Tour  250</t>
  </si>
  <si>
    <t>Tour  251</t>
  </si>
  <si>
    <t>Tour  252</t>
  </si>
  <si>
    <t>Tour  253</t>
  </si>
  <si>
    <t>Tour  254</t>
  </si>
  <si>
    <t>Tour  255</t>
  </si>
  <si>
    <t>Tour  256</t>
  </si>
  <si>
    <t>Tour  257</t>
  </si>
  <si>
    <t>Tour  258</t>
  </si>
  <si>
    <t>Tour  259</t>
  </si>
  <si>
    <t>Tour  260</t>
  </si>
  <si>
    <t>Tour  261</t>
  </si>
  <si>
    <t>Tour  262</t>
  </si>
  <si>
    <t>Tour  263</t>
  </si>
  <si>
    <t>Tour  264</t>
  </si>
  <si>
    <t>Tour  265</t>
  </si>
  <si>
    <t>Tour  266</t>
  </si>
  <si>
    <t>Tour  267</t>
  </si>
  <si>
    <t>Tour  268</t>
  </si>
  <si>
    <t>Tour  269</t>
  </si>
  <si>
    <t>Tour  270</t>
  </si>
  <si>
    <t>Tour  271</t>
  </si>
  <si>
    <t>Tour  272</t>
  </si>
  <si>
    <t>Tour  273</t>
  </si>
  <si>
    <t>Tour  274</t>
  </si>
  <si>
    <t>Tour  275</t>
  </si>
  <si>
    <t>Tour  276</t>
  </si>
  <si>
    <t>Tour  277</t>
  </si>
  <si>
    <t>Tour  278</t>
  </si>
  <si>
    <t>Tour  279</t>
  </si>
  <si>
    <t>Tour  280</t>
  </si>
  <si>
    <t>Tour  281</t>
  </si>
  <si>
    <t>Tour  282</t>
  </si>
  <si>
    <t>Tour  283</t>
  </si>
  <si>
    <t>Tour  284</t>
  </si>
  <si>
    <t>Tour  285</t>
  </si>
  <si>
    <t>Tour  286</t>
  </si>
  <si>
    <t>Tour  287</t>
  </si>
  <si>
    <t>Tour  288</t>
  </si>
  <si>
    <t>Tour  289</t>
  </si>
  <si>
    <t>Tour  290</t>
  </si>
  <si>
    <t>Tour  291</t>
  </si>
  <si>
    <t>Tour  292</t>
  </si>
  <si>
    <t>Tour  293</t>
  </si>
  <si>
    <t>Tour  294</t>
  </si>
  <si>
    <t>Tour  295</t>
  </si>
  <si>
    <t>Tour  296</t>
  </si>
  <si>
    <t>Tour  297</t>
  </si>
  <si>
    <t>Tour  298</t>
  </si>
  <si>
    <t>Tour  299</t>
  </si>
  <si>
    <t>Tour  300</t>
  </si>
  <si>
    <t>Tour  301</t>
  </si>
  <si>
    <t>Tour  302</t>
  </si>
  <si>
    <t>Tour  303</t>
  </si>
  <si>
    <t>Tour  304</t>
  </si>
  <si>
    <t>Tour  305</t>
  </si>
  <si>
    <t>Tour  306</t>
  </si>
  <si>
    <t>Tour  307</t>
  </si>
  <si>
    <t>Tour  308</t>
  </si>
  <si>
    <t>Tour  309</t>
  </si>
  <si>
    <t>Tour  310</t>
  </si>
  <si>
    <t>Tour  311</t>
  </si>
  <si>
    <t>Tour  312</t>
  </si>
  <si>
    <t>Tour  313</t>
  </si>
  <si>
    <t>Tour  314</t>
  </si>
  <si>
    <t>Tour  315</t>
  </si>
  <si>
    <t>Tour  316</t>
  </si>
  <si>
    <t>Tour  317</t>
  </si>
  <si>
    <t>Tour  318</t>
  </si>
  <si>
    <t>Tour  319</t>
  </si>
  <si>
    <t>Tour  320</t>
  </si>
  <si>
    <t>Tour  321</t>
  </si>
  <si>
    <t>Tour  322</t>
  </si>
  <si>
    <t>Tour  323</t>
  </si>
  <si>
    <t>Tour  324</t>
  </si>
  <si>
    <t>Tour  325</t>
  </si>
  <si>
    <t>Tour  326</t>
  </si>
  <si>
    <t>Tour  327</t>
  </si>
  <si>
    <t>Tour  328</t>
  </si>
  <si>
    <t>Tour  329</t>
  </si>
  <si>
    <t>Tour  330</t>
  </si>
  <si>
    <t>Tour  331</t>
  </si>
  <si>
    <t>Tour  332</t>
  </si>
  <si>
    <t>Tour  333</t>
  </si>
  <si>
    <t>Tour  334</t>
  </si>
  <si>
    <t>Tour  335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</si>
</sst>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)\ _$_ ;_ * \(#,##0\)\ _$_ ;_ * &quot;-&quot;??_)\ _$_ ;_ @_ "/>
  </numFmts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0"/>
      <name val="Calibri"/>
      <scheme val="minor"/>
    </font>
    <font/>
    <font>
      <b/>
      <sz val="11.0"/>
      <color theme="0"/>
      <name val="Calibri"/>
      <scheme val="minor"/>
    </font>
    <font>
      <b/>
      <sz val="11.0"/>
      <color rgb="FFFFFFFF"/>
      <name val="Calibri"/>
      <scheme val="minor"/>
    </font>
    <font>
      <sz val="11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</fills>
  <borders count="11">
    <border/>
    <border>
      <left style="double">
        <color rgb="FF000000"/>
      </left>
      <right/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/>
    </border>
    <border>
      <left/>
      <right/>
      <top/>
      <bottom/>
    </border>
    <border>
      <left/>
      <right style="double">
        <color rgb="FF000000"/>
      </right>
      <top/>
      <bottom/>
    </border>
    <border>
      <right style="double">
        <color rgb="FF000000"/>
      </right>
    </border>
    <border>
      <left style="double">
        <color rgb="FF000000"/>
      </left>
      <right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 textRotation="90" vertical="center"/>
    </xf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164" xfId="0" applyBorder="1" applyFont="1" applyNumberFormat="1"/>
    <xf borderId="0" fillId="0" fontId="2" numFmtId="0" xfId="0" applyFont="1"/>
    <xf borderId="0" fillId="0" fontId="0" numFmtId="0" xfId="0" applyFont="1"/>
    <xf borderId="4" fillId="0" fontId="3" numFmtId="0" xfId="0" applyBorder="1" applyFont="1"/>
    <xf borderId="5" fillId="3" fontId="0" numFmtId="0" xfId="0" applyBorder="1" applyFill="1" applyFont="1"/>
    <xf borderId="5" fillId="3" fontId="0" numFmtId="0" xfId="0" applyAlignment="1" applyBorder="1" applyFont="1">
      <alignment horizontal="center"/>
    </xf>
    <xf borderId="6" fillId="3" fontId="0" numFmtId="164" xfId="0" applyBorder="1" applyFont="1" applyNumberFormat="1"/>
    <xf borderId="0" fillId="0" fontId="1" numFmtId="0" xfId="0" applyAlignment="1" applyFont="1">
      <alignment horizontal="left"/>
    </xf>
    <xf borderId="0" fillId="0" fontId="0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center" readingOrder="0"/>
    </xf>
    <xf borderId="7" fillId="0" fontId="0" numFmtId="164" xfId="0" applyBorder="1" applyFont="1" applyNumberFormat="1"/>
    <xf borderId="5" fillId="4" fontId="4" numFmtId="0" xfId="0" applyBorder="1" applyFill="1" applyFont="1"/>
    <xf borderId="5" fillId="4" fontId="5" numFmtId="164" xfId="0" applyAlignment="1" applyBorder="1" applyFont="1" applyNumberFormat="1">
      <alignment readingOrder="0"/>
    </xf>
    <xf borderId="5" fillId="5" fontId="0" numFmtId="0" xfId="0" applyBorder="1" applyFill="1" applyFont="1"/>
    <xf borderId="5" fillId="5" fontId="0" numFmtId="164" xfId="0" applyAlignment="1" applyBorder="1" applyFont="1" applyNumberFormat="1">
      <alignment readingOrder="0"/>
    </xf>
    <xf borderId="8" fillId="0" fontId="3" numFmtId="0" xfId="0" applyBorder="1" applyFont="1"/>
    <xf borderId="9" fillId="3" fontId="0" numFmtId="0" xfId="0" applyBorder="1" applyFont="1"/>
    <xf borderId="9" fillId="3" fontId="0" numFmtId="0" xfId="0" applyAlignment="1" applyBorder="1" applyFont="1">
      <alignment horizontal="center"/>
    </xf>
    <xf borderId="10" fillId="3" fontId="0" numFmtId="164" xfId="0" applyBorder="1" applyFont="1" applyNumberFormat="1"/>
    <xf borderId="0" fillId="0" fontId="6" numFmtId="164" xfId="0" applyAlignment="1" applyFont="1" applyNumberFormat="1">
      <alignment horizontal="center" readingOrder="0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21.86"/>
    <col customWidth="1" min="2" max="5" width="11.57"/>
    <col customWidth="1" min="6" max="6" width="12.0"/>
    <col customWidth="1" min="7" max="13" width="11.57"/>
    <col customWidth="1" min="14" max="14" width="11.43"/>
    <col customWidth="1" min="15" max="15" width="3.57"/>
    <col customWidth="1" min="16" max="16" width="4.14"/>
    <col customWidth="1" min="17" max="17" width="14.29"/>
    <col customWidth="1" min="18" max="26" width="11.43"/>
  </cols>
  <sheetData>
    <row r="1" ht="14.25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3">
        <v>10.0</v>
      </c>
      <c r="L1" s="3">
        <v>11.0</v>
      </c>
      <c r="M1" s="3">
        <v>12.0</v>
      </c>
      <c r="N1" s="4"/>
      <c r="O1" s="5" t="s">
        <v>1</v>
      </c>
      <c r="P1" s="6">
        <v>1.0</v>
      </c>
      <c r="Q1" s="7">
        <f t="shared" ref="Q1:Q12" si="2">INDEX(B$1:M$1,MATCH(R1,B$4:M$4,0))</f>
        <v>12</v>
      </c>
      <c r="R1" s="8">
        <f t="shared" ref="R1:R12" si="3">LARGE($B$4:$M$4,P1)</f>
        <v>-0.001</v>
      </c>
      <c r="S1" s="9"/>
      <c r="T1" s="10"/>
      <c r="U1" s="10"/>
      <c r="V1" s="10"/>
      <c r="W1" s="10"/>
      <c r="X1" s="10"/>
      <c r="Y1" s="10"/>
      <c r="Z1" s="10"/>
    </row>
    <row r="2" ht="14.25" customHeight="1">
      <c r="A2" s="1" t="s">
        <v>2</v>
      </c>
      <c r="B2" s="4">
        <f t="shared" ref="B2:M2" si="1">_xlfn.RANK.EQ(B4,$B4:$M4)</f>
        <v>12</v>
      </c>
      <c r="C2" s="4">
        <f t="shared" si="1"/>
        <v>11</v>
      </c>
      <c r="D2" s="4">
        <f t="shared" si="1"/>
        <v>10</v>
      </c>
      <c r="E2" s="4">
        <f t="shared" si="1"/>
        <v>9</v>
      </c>
      <c r="F2" s="4">
        <f t="shared" si="1"/>
        <v>8</v>
      </c>
      <c r="G2" s="4">
        <f t="shared" si="1"/>
        <v>7</v>
      </c>
      <c r="H2" s="4">
        <f t="shared" si="1"/>
        <v>6</v>
      </c>
      <c r="I2" s="4">
        <f t="shared" si="1"/>
        <v>5</v>
      </c>
      <c r="J2" s="4">
        <f t="shared" si="1"/>
        <v>4</v>
      </c>
      <c r="K2" s="4">
        <f t="shared" si="1"/>
        <v>3</v>
      </c>
      <c r="L2" s="4">
        <f t="shared" si="1"/>
        <v>2</v>
      </c>
      <c r="M2" s="4">
        <f t="shared" si="1"/>
        <v>1</v>
      </c>
      <c r="N2" s="4"/>
      <c r="O2" s="11"/>
      <c r="P2" s="12">
        <v>2.0</v>
      </c>
      <c r="Q2" s="13">
        <f t="shared" si="2"/>
        <v>11</v>
      </c>
      <c r="R2" s="14">
        <f t="shared" si="3"/>
        <v>-0.002</v>
      </c>
      <c r="S2" s="9"/>
      <c r="T2" s="10"/>
      <c r="U2" s="10"/>
      <c r="V2" s="10"/>
      <c r="W2" s="10"/>
      <c r="X2" s="10"/>
      <c r="Y2" s="10"/>
      <c r="Z2" s="10"/>
    </row>
    <row r="3" ht="14.25" customHeight="1">
      <c r="A3" s="15" t="s">
        <v>3</v>
      </c>
      <c r="B3" s="16">
        <f t="shared" ref="B3:I3" si="4">$B7-B4</f>
        <v>30000.012</v>
      </c>
      <c r="C3" s="16">
        <f t="shared" si="4"/>
        <v>30000.011</v>
      </c>
      <c r="D3" s="16">
        <f t="shared" si="4"/>
        <v>30000.01</v>
      </c>
      <c r="E3" s="16">
        <f t="shared" si="4"/>
        <v>30000.009</v>
      </c>
      <c r="F3" s="16">
        <f t="shared" si="4"/>
        <v>30000.008</v>
      </c>
      <c r="G3" s="16">
        <f t="shared" si="4"/>
        <v>30000.007</v>
      </c>
      <c r="H3" s="16">
        <f t="shared" si="4"/>
        <v>30000.006</v>
      </c>
      <c r="I3" s="16">
        <f t="shared" si="4"/>
        <v>30000.005</v>
      </c>
      <c r="J3" s="17">
        <v>15000.0</v>
      </c>
      <c r="K3" s="16">
        <f t="shared" ref="K3:M3" si="5">$B7-K4</f>
        <v>30000.003</v>
      </c>
      <c r="L3" s="16">
        <f t="shared" si="5"/>
        <v>30000.002</v>
      </c>
      <c r="M3" s="16">
        <f t="shared" si="5"/>
        <v>30000.001</v>
      </c>
      <c r="N3" s="4"/>
      <c r="O3" s="11"/>
      <c r="P3" s="10">
        <v>3.0</v>
      </c>
      <c r="Q3" s="4">
        <f t="shared" si="2"/>
        <v>10</v>
      </c>
      <c r="R3" s="18">
        <f t="shared" si="3"/>
        <v>-0.003</v>
      </c>
      <c r="S3" s="9"/>
      <c r="T3" s="10"/>
      <c r="U3" s="10"/>
      <c r="V3" s="10"/>
      <c r="W3" s="10"/>
      <c r="X3" s="10"/>
      <c r="Y3" s="10"/>
      <c r="Z3" s="10"/>
    </row>
    <row r="4" ht="14.25" customHeight="1">
      <c r="A4" s="1" t="s">
        <v>4</v>
      </c>
      <c r="B4" s="16">
        <f>SUM(B13:B345)-0.012</f>
        <v>-0.012</v>
      </c>
      <c r="C4" s="16">
        <f>SUM(C13:C345)-0.011</f>
        <v>-0.011</v>
      </c>
      <c r="D4" s="16">
        <f>SUM(D13:D345)-0.01</f>
        <v>-0.01</v>
      </c>
      <c r="E4" s="16">
        <f>SUM(E13:E345)-0.009</f>
        <v>-0.009</v>
      </c>
      <c r="F4" s="16">
        <f>SUM(F13:F345)-0.008</f>
        <v>-0.008</v>
      </c>
      <c r="G4" s="16">
        <f>SUM(G13:G345)-0.007</f>
        <v>-0.007</v>
      </c>
      <c r="H4" s="16">
        <f>SUM(H13:H345)-0.006</f>
        <v>-0.006</v>
      </c>
      <c r="I4" s="16">
        <f>SUM(I13:I345)-0.005</f>
        <v>-0.005</v>
      </c>
      <c r="J4" s="16">
        <f>SUM(J13:J345)-0.004</f>
        <v>-0.004</v>
      </c>
      <c r="K4" s="16">
        <f>SUM(K13:K345)-0.003</f>
        <v>-0.003</v>
      </c>
      <c r="L4" s="16">
        <f>SUM(L13:L345)-0.002</f>
        <v>-0.002</v>
      </c>
      <c r="M4" s="16">
        <f>SUM(M13:M345)-0.001</f>
        <v>-0.001</v>
      </c>
      <c r="N4" s="16"/>
      <c r="O4" s="11"/>
      <c r="P4" s="12">
        <v>4.0</v>
      </c>
      <c r="Q4" s="13">
        <f t="shared" si="2"/>
        <v>9</v>
      </c>
      <c r="R4" s="14">
        <f t="shared" si="3"/>
        <v>-0.004</v>
      </c>
      <c r="S4" s="9"/>
      <c r="T4" s="10"/>
      <c r="U4" s="10"/>
      <c r="V4" s="10"/>
      <c r="W4" s="10"/>
      <c r="X4" s="10"/>
      <c r="Y4" s="10"/>
      <c r="Z4" s="10"/>
    </row>
    <row r="5" ht="14.25" customHeight="1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1"/>
      <c r="P5" s="10">
        <v>5.0</v>
      </c>
      <c r="Q5" s="4">
        <f t="shared" si="2"/>
        <v>8</v>
      </c>
      <c r="R5" s="18">
        <f t="shared" si="3"/>
        <v>-0.005</v>
      </c>
      <c r="S5" s="9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1"/>
      <c r="P6" s="12">
        <v>6.0</v>
      </c>
      <c r="Q6" s="13">
        <f t="shared" si="2"/>
        <v>7</v>
      </c>
      <c r="R6" s="14">
        <f t="shared" si="3"/>
        <v>-0.006</v>
      </c>
      <c r="S6" s="9"/>
      <c r="T6" s="10"/>
      <c r="U6" s="10"/>
      <c r="V6" s="10"/>
      <c r="W6" s="10"/>
      <c r="X6" s="10"/>
      <c r="Y6" s="10"/>
      <c r="Z6" s="10"/>
    </row>
    <row r="7" ht="14.25" customHeight="1">
      <c r="A7" s="19" t="s">
        <v>5</v>
      </c>
      <c r="B7" s="20">
        <v>30000.0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"/>
      <c r="P7" s="10">
        <v>7.0</v>
      </c>
      <c r="Q7" s="4">
        <f t="shared" si="2"/>
        <v>6</v>
      </c>
      <c r="R7" s="18">
        <f t="shared" si="3"/>
        <v>-0.007</v>
      </c>
      <c r="S7" s="9"/>
      <c r="T7" s="10"/>
      <c r="U7" s="10"/>
      <c r="V7" s="10"/>
      <c r="W7" s="10"/>
      <c r="X7" s="10"/>
      <c r="Y7" s="10"/>
      <c r="Z7" s="10"/>
    </row>
    <row r="8" ht="14.25" customHeight="1">
      <c r="A8" s="21" t="s">
        <v>6</v>
      </c>
      <c r="B8" s="22">
        <v>3000.0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12">
        <v>8.0</v>
      </c>
      <c r="Q8" s="13">
        <f t="shared" si="2"/>
        <v>5</v>
      </c>
      <c r="R8" s="14">
        <f t="shared" si="3"/>
        <v>-0.008</v>
      </c>
      <c r="S8" s="9"/>
      <c r="T8" s="10"/>
      <c r="U8" s="10"/>
      <c r="V8" s="10"/>
      <c r="W8" s="10"/>
      <c r="X8" s="10"/>
      <c r="Y8" s="10"/>
      <c r="Z8" s="10"/>
    </row>
    <row r="9" ht="14.2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1"/>
      <c r="P9" s="10">
        <v>9.0</v>
      </c>
      <c r="Q9" s="4">
        <f t="shared" si="2"/>
        <v>4</v>
      </c>
      <c r="R9" s="18">
        <f t="shared" si="3"/>
        <v>-0.009</v>
      </c>
      <c r="S9" s="9"/>
      <c r="T9" s="10"/>
      <c r="U9" s="10"/>
      <c r="V9" s="10"/>
      <c r="W9" s="10"/>
      <c r="X9" s="10"/>
      <c r="Y9" s="10"/>
      <c r="Z9" s="10"/>
    </row>
    <row r="10" ht="14.25" customHeight="1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1"/>
      <c r="P10" s="12">
        <v>10.0</v>
      </c>
      <c r="Q10" s="13">
        <f t="shared" si="2"/>
        <v>3</v>
      </c>
      <c r="R10" s="14">
        <f t="shared" si="3"/>
        <v>-0.01</v>
      </c>
      <c r="S10" s="9"/>
      <c r="T10" s="10"/>
      <c r="U10" s="10"/>
      <c r="V10" s="10"/>
      <c r="W10" s="10"/>
      <c r="X10" s="10"/>
      <c r="Y10" s="10"/>
      <c r="Z10" s="10"/>
    </row>
    <row r="11" ht="14.25" customHeight="1">
      <c r="A11" s="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1"/>
      <c r="P11" s="10">
        <v>11.0</v>
      </c>
      <c r="Q11" s="4">
        <f t="shared" si="2"/>
        <v>2</v>
      </c>
      <c r="R11" s="18">
        <f t="shared" si="3"/>
        <v>-0.011</v>
      </c>
      <c r="S11" s="9"/>
      <c r="T11" s="10"/>
      <c r="U11" s="10"/>
      <c r="V11" s="10"/>
      <c r="W11" s="10"/>
      <c r="X11" s="10"/>
      <c r="Y11" s="10"/>
      <c r="Z11" s="10"/>
    </row>
    <row r="12" ht="14.25" customHeight="1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3"/>
      <c r="P12" s="24">
        <v>12.0</v>
      </c>
      <c r="Q12" s="25">
        <f t="shared" si="2"/>
        <v>1</v>
      </c>
      <c r="R12" s="26">
        <f t="shared" si="3"/>
        <v>-0.012</v>
      </c>
      <c r="S12" s="9"/>
      <c r="T12" s="10"/>
      <c r="U12" s="10"/>
      <c r="V12" s="10"/>
      <c r="W12" s="10"/>
      <c r="X12" s="10"/>
      <c r="Y12" s="10"/>
      <c r="Z12" s="10"/>
    </row>
    <row r="13" ht="14.25" customHeight="1">
      <c r="A13" s="10" t="s">
        <v>7</v>
      </c>
      <c r="B13" s="27"/>
      <c r="C13" s="27"/>
      <c r="D13" s="27"/>
      <c r="E13" s="27"/>
      <c r="F13" s="17"/>
      <c r="G13" s="17"/>
      <c r="H13" s="17"/>
      <c r="I13" s="17"/>
      <c r="J13" s="17"/>
      <c r="K13" s="16"/>
      <c r="L13" s="16"/>
      <c r="M13" s="16"/>
      <c r="N13" s="4"/>
      <c r="O13" s="4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 t="s">
        <v>8</v>
      </c>
      <c r="B14" s="17"/>
      <c r="C14" s="17"/>
      <c r="D14" s="17"/>
      <c r="E14" s="17"/>
      <c r="F14" s="17"/>
      <c r="G14" s="17"/>
      <c r="H14" s="17"/>
      <c r="I14" s="17"/>
      <c r="J14" s="17"/>
      <c r="K14" s="16"/>
      <c r="L14" s="16"/>
      <c r="M14" s="16"/>
      <c r="N14" s="4"/>
      <c r="O14" s="4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 t="s">
        <v>9</v>
      </c>
      <c r="B15" s="17"/>
      <c r="C15" s="17"/>
      <c r="D15" s="17"/>
      <c r="E15" s="17"/>
      <c r="F15" s="17"/>
      <c r="G15" s="17"/>
      <c r="H15" s="17"/>
      <c r="I15" s="17"/>
      <c r="J15" s="17"/>
      <c r="K15" s="16"/>
      <c r="L15" s="16"/>
      <c r="M15" s="16"/>
      <c r="N15" s="4"/>
      <c r="O15" s="4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 t="s">
        <v>10</v>
      </c>
      <c r="B16" s="17"/>
      <c r="C16" s="17"/>
      <c r="D16" s="17"/>
      <c r="E16" s="17"/>
      <c r="F16" s="17"/>
      <c r="G16" s="17"/>
      <c r="H16" s="17"/>
      <c r="I16" s="17"/>
      <c r="J16" s="17"/>
      <c r="K16" s="16"/>
      <c r="L16" s="16"/>
      <c r="M16" s="16"/>
      <c r="N16" s="4"/>
      <c r="O16" s="4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 t="s">
        <v>11</v>
      </c>
      <c r="B17" s="17"/>
      <c r="C17" s="17"/>
      <c r="D17" s="17"/>
      <c r="E17" s="17"/>
      <c r="F17" s="17"/>
      <c r="G17" s="17"/>
      <c r="H17" s="17"/>
      <c r="I17" s="17"/>
      <c r="J17" s="17"/>
      <c r="K17" s="16"/>
      <c r="L17" s="16"/>
      <c r="M17" s="16"/>
      <c r="N17" s="4"/>
      <c r="O17" s="4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 t="s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6"/>
      <c r="L18" s="16"/>
      <c r="M18" s="16"/>
      <c r="N18" s="4"/>
      <c r="O18" s="4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 t="s">
        <v>13</v>
      </c>
      <c r="B19" s="17"/>
      <c r="C19" s="17"/>
      <c r="D19" s="17"/>
      <c r="E19" s="17"/>
      <c r="F19" s="17"/>
      <c r="G19" s="17"/>
      <c r="H19" s="17"/>
      <c r="I19" s="17"/>
      <c r="J19" s="17"/>
      <c r="K19" s="16"/>
      <c r="L19" s="16"/>
      <c r="M19" s="16"/>
      <c r="N19" s="4"/>
      <c r="O19" s="4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 t="s">
        <v>14</v>
      </c>
      <c r="B20" s="17"/>
      <c r="C20" s="17"/>
      <c r="D20" s="17"/>
      <c r="E20" s="17"/>
      <c r="F20" s="17"/>
      <c r="G20" s="17"/>
      <c r="H20" s="17"/>
      <c r="I20" s="17"/>
      <c r="J20" s="17"/>
      <c r="K20" s="16"/>
      <c r="L20" s="16"/>
      <c r="M20" s="16"/>
      <c r="N20" s="4"/>
      <c r="O20" s="4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 t="s">
        <v>15</v>
      </c>
      <c r="B21" s="17"/>
      <c r="C21" s="17"/>
      <c r="D21" s="17"/>
      <c r="E21" s="17"/>
      <c r="F21" s="17"/>
      <c r="G21" s="17"/>
      <c r="H21" s="17"/>
      <c r="I21" s="17"/>
      <c r="J21" s="17"/>
      <c r="K21" s="16"/>
      <c r="L21" s="16"/>
      <c r="M21" s="16"/>
      <c r="N21" s="4"/>
      <c r="O21" s="4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0" t="s">
        <v>16</v>
      </c>
      <c r="B22" s="17"/>
      <c r="C22" s="17"/>
      <c r="D22" s="17"/>
      <c r="E22" s="17"/>
      <c r="F22" s="17"/>
      <c r="G22" s="17"/>
      <c r="H22" s="17"/>
      <c r="I22" s="17"/>
      <c r="J22" s="17"/>
      <c r="K22" s="16"/>
      <c r="L22" s="16"/>
      <c r="M22" s="16"/>
      <c r="N22" s="4"/>
      <c r="O22" s="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0" t="s">
        <v>17</v>
      </c>
      <c r="B23" s="17"/>
      <c r="C23" s="17"/>
      <c r="D23" s="17"/>
      <c r="E23" s="17"/>
      <c r="F23" s="17"/>
      <c r="G23" s="17"/>
      <c r="H23" s="17"/>
      <c r="I23" s="17"/>
      <c r="J23" s="17"/>
      <c r="K23" s="16"/>
      <c r="L23" s="16"/>
      <c r="M23" s="16"/>
      <c r="N23" s="4"/>
      <c r="O23" s="4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0" t="s">
        <v>18</v>
      </c>
      <c r="B24" s="17"/>
      <c r="C24" s="17"/>
      <c r="D24" s="17"/>
      <c r="E24" s="17"/>
      <c r="F24" s="17"/>
      <c r="G24" s="17"/>
      <c r="H24" s="17"/>
      <c r="I24" s="17"/>
      <c r="J24" s="17"/>
      <c r="K24" s="16"/>
      <c r="L24" s="16"/>
      <c r="M24" s="16"/>
      <c r="N24" s="4"/>
      <c r="O24" s="4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0" t="s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6"/>
      <c r="L25" s="16"/>
      <c r="M25" s="16"/>
      <c r="N25" s="4"/>
      <c r="O25" s="4"/>
      <c r="P25" s="10"/>
      <c r="Q25" s="4"/>
      <c r="R25" s="10"/>
      <c r="S25" s="10"/>
      <c r="T25" s="9"/>
      <c r="U25" s="10"/>
      <c r="V25" s="10"/>
      <c r="W25" s="10"/>
      <c r="X25" s="10"/>
      <c r="Y25" s="10"/>
      <c r="Z25" s="10"/>
    </row>
    <row r="26" ht="14.25" customHeight="1">
      <c r="A26" s="10" t="s">
        <v>20</v>
      </c>
      <c r="B26" s="17"/>
      <c r="C26" s="17"/>
      <c r="D26" s="17"/>
      <c r="E26" s="17"/>
      <c r="F26" s="17"/>
      <c r="G26" s="17"/>
      <c r="H26" s="17"/>
      <c r="I26" s="17"/>
      <c r="J26" s="17"/>
      <c r="K26" s="16"/>
      <c r="L26" s="16"/>
      <c r="M26" s="16"/>
      <c r="N26" s="4"/>
      <c r="O26" s="4"/>
      <c r="P26" s="10"/>
      <c r="Q26" s="4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0" t="s">
        <v>21</v>
      </c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4"/>
      <c r="O27" s="4"/>
      <c r="P27" s="10"/>
      <c r="Q27" s="4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0" t="s">
        <v>22</v>
      </c>
      <c r="E28" s="17"/>
      <c r="F28" s="17"/>
      <c r="G28" s="17"/>
      <c r="H28" s="17"/>
      <c r="I28" s="17"/>
      <c r="J28" s="17"/>
      <c r="K28" s="16"/>
      <c r="L28" s="16"/>
      <c r="M28" s="16"/>
      <c r="N28" s="4"/>
      <c r="O28" s="4"/>
      <c r="P28" s="10"/>
      <c r="Q28" s="4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0" t="s">
        <v>23</v>
      </c>
      <c r="B29" s="17"/>
      <c r="C29" s="17"/>
      <c r="D29" s="17"/>
      <c r="E29" s="17"/>
      <c r="F29" s="17"/>
      <c r="G29" s="17"/>
      <c r="H29" s="17"/>
      <c r="I29" s="17"/>
      <c r="J29" s="17"/>
      <c r="K29" s="16"/>
      <c r="L29" s="16"/>
      <c r="M29" s="16"/>
      <c r="N29" s="4"/>
      <c r="O29" s="4"/>
      <c r="P29" s="10"/>
      <c r="Q29" s="4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0" t="s">
        <v>24</v>
      </c>
      <c r="B30" s="17"/>
      <c r="C30" s="17"/>
      <c r="D30" s="17"/>
      <c r="E30" s="17"/>
      <c r="F30" s="17"/>
      <c r="G30" s="17"/>
      <c r="H30" s="17"/>
      <c r="I30" s="17"/>
      <c r="J30" s="17"/>
      <c r="K30" s="16"/>
      <c r="L30" s="16"/>
      <c r="M30" s="16"/>
      <c r="N30" s="4"/>
      <c r="O30" s="4"/>
      <c r="P30" s="10"/>
      <c r="Q30" s="4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0" t="s">
        <v>25</v>
      </c>
      <c r="B31" s="17"/>
      <c r="C31" s="17"/>
      <c r="D31" s="17"/>
      <c r="E31" s="17"/>
      <c r="F31" s="17"/>
      <c r="G31" s="17"/>
      <c r="H31" s="17"/>
      <c r="I31" s="17"/>
      <c r="J31" s="17"/>
      <c r="K31" s="16"/>
      <c r="L31" s="16"/>
      <c r="M31" s="16"/>
      <c r="N31" s="4"/>
      <c r="O31" s="4"/>
      <c r="P31" s="10"/>
      <c r="Q31" s="4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0" t="s">
        <v>26</v>
      </c>
      <c r="B32" s="17"/>
      <c r="C32" s="17"/>
      <c r="D32" s="17"/>
      <c r="E32" s="17"/>
      <c r="F32" s="17"/>
      <c r="G32" s="17"/>
      <c r="H32" s="17"/>
      <c r="I32" s="17"/>
      <c r="J32" s="17"/>
      <c r="K32" s="16"/>
      <c r="L32" s="16"/>
      <c r="M32" s="16"/>
      <c r="N32" s="4"/>
      <c r="O32" s="4"/>
      <c r="P32" s="10"/>
      <c r="Q32" s="4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0" t="s">
        <v>27</v>
      </c>
      <c r="B33" s="17"/>
      <c r="C33" s="17"/>
      <c r="D33" s="17"/>
      <c r="E33" s="17"/>
      <c r="F33" s="17"/>
      <c r="G33" s="17"/>
      <c r="H33" s="17"/>
      <c r="I33" s="17"/>
      <c r="J33" s="17"/>
      <c r="K33" s="16"/>
      <c r="L33" s="16"/>
      <c r="M33" s="16"/>
      <c r="N33" s="4"/>
      <c r="O33" s="4"/>
      <c r="P33" s="10"/>
      <c r="Q33" s="4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 t="s">
        <v>28</v>
      </c>
      <c r="B34" s="17"/>
      <c r="C34" s="17"/>
      <c r="D34" s="17"/>
      <c r="E34" s="17"/>
      <c r="F34" s="17"/>
      <c r="G34" s="17"/>
      <c r="H34" s="17"/>
      <c r="I34" s="17"/>
      <c r="J34" s="17"/>
      <c r="K34" s="16"/>
      <c r="L34" s="16"/>
      <c r="M34" s="16"/>
      <c r="N34" s="4"/>
      <c r="O34" s="4"/>
      <c r="P34" s="10"/>
      <c r="Q34" s="4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0" t="s">
        <v>29</v>
      </c>
      <c r="B35" s="17"/>
      <c r="C35" s="17"/>
      <c r="D35" s="17"/>
      <c r="E35" s="17"/>
      <c r="F35" s="17"/>
      <c r="G35" s="17"/>
      <c r="H35" s="17"/>
      <c r="I35" s="17"/>
      <c r="J35" s="17"/>
      <c r="K35" s="16"/>
      <c r="L35" s="16"/>
      <c r="M35" s="16"/>
      <c r="N35" s="4"/>
      <c r="O35" s="4"/>
      <c r="P35" s="10"/>
      <c r="Q35" s="4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0" t="s">
        <v>30</v>
      </c>
      <c r="B36" s="17"/>
      <c r="C36" s="17"/>
      <c r="D36" s="17"/>
      <c r="E36" s="17"/>
      <c r="F36" s="17"/>
      <c r="G36" s="17"/>
      <c r="H36" s="17"/>
      <c r="I36" s="17"/>
      <c r="J36" s="16"/>
      <c r="K36" s="16"/>
      <c r="L36" s="16"/>
      <c r="M36" s="16"/>
      <c r="N36" s="4"/>
      <c r="O36" s="4"/>
      <c r="P36" s="10"/>
      <c r="Q36" s="4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0" t="s">
        <v>31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4"/>
      <c r="O37" s="4"/>
      <c r="P37" s="10"/>
      <c r="Q37" s="4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0" t="s">
        <v>32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4"/>
      <c r="O38" s="4"/>
      <c r="P38" s="10"/>
      <c r="Q38" s="4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0" t="s">
        <v>33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4"/>
      <c r="O39" s="4"/>
      <c r="P39" s="10"/>
      <c r="Q39" s="4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0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4"/>
      <c r="O40" s="4"/>
      <c r="P40" s="10"/>
      <c r="Q40" s="4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0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4"/>
      <c r="O41" s="4"/>
      <c r="P41" s="10"/>
      <c r="Q41" s="4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0" t="s">
        <v>36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4"/>
      <c r="O42" s="4"/>
      <c r="P42" s="10"/>
      <c r="Q42" s="4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0" t="s">
        <v>37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4"/>
      <c r="O43" s="4"/>
      <c r="P43" s="10"/>
      <c r="Q43" s="4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0" t="s">
        <v>38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4"/>
      <c r="O44" s="4"/>
      <c r="P44" s="10"/>
      <c r="Q44" s="4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0" t="s">
        <v>39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4"/>
      <c r="O45" s="4"/>
      <c r="P45" s="10"/>
      <c r="Q45" s="4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0" t="s">
        <v>40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4"/>
      <c r="O46" s="4"/>
      <c r="P46" s="10"/>
      <c r="Q46" s="4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0" t="s">
        <v>41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4"/>
      <c r="O47" s="4"/>
      <c r="P47" s="10"/>
      <c r="Q47" s="4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0" t="s">
        <v>42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4"/>
      <c r="O48" s="4"/>
      <c r="P48" s="10"/>
      <c r="Q48" s="4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0" t="s">
        <v>43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4"/>
      <c r="O49" s="4"/>
      <c r="P49" s="10"/>
      <c r="Q49" s="4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0" t="s">
        <v>44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4"/>
      <c r="O50" s="4"/>
      <c r="P50" s="10"/>
      <c r="Q50" s="4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0" t="s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4"/>
      <c r="O51" s="4"/>
      <c r="P51" s="10"/>
      <c r="Q51" s="4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 t="s">
        <v>46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4"/>
      <c r="O52" s="4"/>
      <c r="P52" s="10"/>
      <c r="Q52" s="4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0" t="s">
        <v>47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4"/>
      <c r="O53" s="4"/>
      <c r="P53" s="10"/>
      <c r="Q53" s="4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0" t="s">
        <v>48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4"/>
      <c r="O54" s="4"/>
      <c r="P54" s="10"/>
      <c r="Q54" s="4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 t="s">
        <v>49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4"/>
      <c r="O55" s="4"/>
      <c r="P55" s="10"/>
      <c r="Q55" s="4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 t="s">
        <v>50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4"/>
      <c r="O56" s="4"/>
      <c r="P56" s="10"/>
      <c r="Q56" s="4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0" t="s">
        <v>51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4"/>
      <c r="O57" s="4"/>
      <c r="P57" s="10"/>
      <c r="Q57" s="4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0" t="s">
        <v>52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4"/>
      <c r="O58" s="4"/>
      <c r="P58" s="10"/>
      <c r="Q58" s="4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0" t="s">
        <v>53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4"/>
      <c r="O59" s="4"/>
      <c r="P59" s="10"/>
      <c r="Q59" s="4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0" t="s">
        <v>54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4"/>
      <c r="O60" s="4"/>
      <c r="P60" s="10"/>
      <c r="Q60" s="4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 t="s">
        <v>55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4"/>
      <c r="O61" s="4"/>
      <c r="P61" s="10"/>
      <c r="Q61" s="4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0" t="s">
        <v>56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4"/>
      <c r="O62" s="4"/>
      <c r="P62" s="10"/>
      <c r="Q62" s="4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 t="s">
        <v>57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4"/>
      <c r="O63" s="4"/>
      <c r="P63" s="10"/>
      <c r="Q63" s="4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 t="s">
        <v>58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4"/>
      <c r="O64" s="4"/>
      <c r="P64" s="10"/>
      <c r="Q64" s="4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 t="s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4"/>
      <c r="O65" s="4"/>
      <c r="P65" s="10"/>
      <c r="Q65" s="4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 t="s">
        <v>60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4"/>
      <c r="O66" s="4"/>
      <c r="P66" s="10"/>
      <c r="Q66" s="4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 t="s">
        <v>61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4"/>
      <c r="O67" s="4"/>
      <c r="P67" s="10"/>
      <c r="Q67" s="4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 t="s">
        <v>62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4"/>
      <c r="O68" s="4"/>
      <c r="P68" s="10"/>
      <c r="Q68" s="4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 t="s">
        <v>63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4"/>
      <c r="O69" s="4"/>
      <c r="P69" s="10"/>
      <c r="Q69" s="4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 t="s">
        <v>64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4"/>
      <c r="O70" s="4"/>
      <c r="P70" s="10"/>
      <c r="Q70" s="4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 t="s">
        <v>65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4"/>
      <c r="O71" s="4"/>
      <c r="P71" s="10"/>
      <c r="Q71" s="4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 t="s">
        <v>66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4"/>
      <c r="O72" s="4"/>
      <c r="P72" s="10"/>
      <c r="Q72" s="4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 t="s">
        <v>67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4"/>
      <c r="O73" s="4"/>
      <c r="P73" s="10"/>
      <c r="Q73" s="4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 t="s">
        <v>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4"/>
      <c r="O74" s="4"/>
      <c r="P74" s="10"/>
      <c r="Q74" s="4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 t="s">
        <v>69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4"/>
      <c r="O75" s="4"/>
      <c r="P75" s="10"/>
      <c r="Q75" s="4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 t="s">
        <v>70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4"/>
      <c r="O76" s="4"/>
      <c r="P76" s="10"/>
      <c r="Q76" s="4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 t="s">
        <v>71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4"/>
      <c r="O77" s="4"/>
      <c r="P77" s="10"/>
      <c r="Q77" s="4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 t="s">
        <v>72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4"/>
      <c r="O78" s="4"/>
      <c r="P78" s="10"/>
      <c r="Q78" s="4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 t="s">
        <v>73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4"/>
      <c r="O79" s="4"/>
      <c r="P79" s="10"/>
      <c r="Q79" s="4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 t="s">
        <v>74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4"/>
      <c r="O80" s="4"/>
      <c r="P80" s="10"/>
      <c r="Q80" s="4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 t="s">
        <v>75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4"/>
      <c r="O81" s="4"/>
      <c r="P81" s="10"/>
      <c r="Q81" s="4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 t="s">
        <v>76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4"/>
      <c r="O82" s="4"/>
      <c r="P82" s="10"/>
      <c r="Q82" s="4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 t="s">
        <v>77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4"/>
      <c r="O83" s="4"/>
      <c r="P83" s="10"/>
      <c r="Q83" s="4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 t="s">
        <v>78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4"/>
      <c r="O84" s="4"/>
      <c r="P84" s="10"/>
      <c r="Q84" s="4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 t="s">
        <v>79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4"/>
      <c r="O85" s="4"/>
      <c r="P85" s="10"/>
      <c r="Q85" s="4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 t="s">
        <v>80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4"/>
      <c r="O86" s="4"/>
      <c r="P86" s="10"/>
      <c r="Q86" s="4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 t="s">
        <v>81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4"/>
      <c r="O87" s="4"/>
      <c r="P87" s="10"/>
      <c r="Q87" s="4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 t="s">
        <v>82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4"/>
      <c r="O88" s="4"/>
      <c r="P88" s="10"/>
      <c r="Q88" s="4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 t="s">
        <v>83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4"/>
      <c r="O89" s="4"/>
      <c r="P89" s="10"/>
      <c r="Q89" s="4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 t="s">
        <v>84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4"/>
      <c r="O90" s="4"/>
      <c r="P90" s="10"/>
      <c r="Q90" s="4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 t="s">
        <v>85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4"/>
      <c r="O91" s="4"/>
      <c r="P91" s="10"/>
      <c r="Q91" s="4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 t="s">
        <v>86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4"/>
      <c r="O92" s="4"/>
      <c r="P92" s="10"/>
      <c r="Q92" s="4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 t="s">
        <v>87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4"/>
      <c r="O93" s="4"/>
      <c r="P93" s="10"/>
      <c r="Q93" s="4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 t="s">
        <v>88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4"/>
      <c r="O94" s="4"/>
      <c r="P94" s="10"/>
      <c r="Q94" s="4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 t="s">
        <v>89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4"/>
      <c r="O95" s="4"/>
      <c r="P95" s="10"/>
      <c r="Q95" s="4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 t="s">
        <v>90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4"/>
      <c r="O96" s="4"/>
      <c r="P96" s="10"/>
      <c r="Q96" s="4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 t="s">
        <v>91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4"/>
      <c r="O97" s="4"/>
      <c r="P97" s="10"/>
      <c r="Q97" s="4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 t="s">
        <v>92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4"/>
      <c r="O98" s="4"/>
      <c r="P98" s="10"/>
      <c r="Q98" s="4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 t="s">
        <v>93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4"/>
      <c r="O99" s="4"/>
      <c r="P99" s="10"/>
      <c r="Q99" s="4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 t="s">
        <v>94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4"/>
      <c r="O100" s="4"/>
      <c r="P100" s="10"/>
      <c r="Q100" s="4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 t="s">
        <v>95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4"/>
      <c r="O101" s="4"/>
      <c r="P101" s="10"/>
      <c r="Q101" s="4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 t="s">
        <v>96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4"/>
      <c r="O102" s="4"/>
      <c r="P102" s="10"/>
      <c r="Q102" s="4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 t="s">
        <v>97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4"/>
      <c r="O103" s="4"/>
      <c r="P103" s="10"/>
      <c r="Q103" s="4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 t="s">
        <v>98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4"/>
      <c r="O104" s="4"/>
      <c r="P104" s="10"/>
      <c r="Q104" s="4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 t="s">
        <v>99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4"/>
      <c r="O105" s="4"/>
      <c r="P105" s="10"/>
      <c r="Q105" s="4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 t="s">
        <v>100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4"/>
      <c r="O106" s="4"/>
      <c r="P106" s="10"/>
      <c r="Q106" s="4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 t="s">
        <v>101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4"/>
      <c r="O107" s="4"/>
      <c r="P107" s="10"/>
      <c r="Q107" s="4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 t="s">
        <v>102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4"/>
      <c r="O108" s="4"/>
      <c r="P108" s="10"/>
      <c r="Q108" s="4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 t="s">
        <v>103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4"/>
      <c r="O109" s="4"/>
      <c r="P109" s="10"/>
      <c r="Q109" s="4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 t="s">
        <v>104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4"/>
      <c r="O110" s="4"/>
      <c r="P110" s="10"/>
      <c r="Q110" s="4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 t="s">
        <v>105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4"/>
      <c r="O111" s="4"/>
      <c r="P111" s="10"/>
      <c r="Q111" s="4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 t="s">
        <v>106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4"/>
      <c r="O112" s="4"/>
      <c r="P112" s="10"/>
      <c r="Q112" s="4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 t="s">
        <v>107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4"/>
      <c r="O113" s="4"/>
      <c r="P113" s="10"/>
      <c r="Q113" s="4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 t="s">
        <v>108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4"/>
      <c r="O114" s="4"/>
      <c r="P114" s="10"/>
      <c r="Q114" s="4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 t="s">
        <v>109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4"/>
      <c r="O115" s="4"/>
      <c r="P115" s="10"/>
      <c r="Q115" s="4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 t="s">
        <v>110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4"/>
      <c r="O116" s="4"/>
      <c r="P116" s="10"/>
      <c r="Q116" s="4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 t="s">
        <v>111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4"/>
      <c r="O117" s="4"/>
      <c r="P117" s="10"/>
      <c r="Q117" s="4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 t="s">
        <v>112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4"/>
      <c r="O118" s="4"/>
      <c r="P118" s="10"/>
      <c r="Q118" s="4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 t="s">
        <v>113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4"/>
      <c r="O119" s="4"/>
      <c r="P119" s="10"/>
      <c r="Q119" s="4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 t="s">
        <v>114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4"/>
      <c r="O120" s="4"/>
      <c r="P120" s="10"/>
      <c r="Q120" s="4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 t="s">
        <v>115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4"/>
      <c r="O121" s="4"/>
      <c r="P121" s="10"/>
      <c r="Q121" s="4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 t="s">
        <v>116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4"/>
      <c r="O122" s="4"/>
      <c r="P122" s="10"/>
      <c r="Q122" s="4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 t="s">
        <v>117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4"/>
      <c r="O123" s="4"/>
      <c r="P123" s="10"/>
      <c r="Q123" s="4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 t="s">
        <v>118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4"/>
      <c r="O124" s="4"/>
      <c r="P124" s="10"/>
      <c r="Q124" s="4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 t="s">
        <v>119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4"/>
      <c r="O125" s="4"/>
      <c r="P125" s="10"/>
      <c r="Q125" s="4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 t="s">
        <v>120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4"/>
      <c r="O126" s="4"/>
      <c r="P126" s="10"/>
      <c r="Q126" s="4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 t="s">
        <v>121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4"/>
      <c r="O127" s="4"/>
      <c r="P127" s="10"/>
      <c r="Q127" s="4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 t="s">
        <v>122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4"/>
      <c r="O128" s="4"/>
      <c r="P128" s="10"/>
      <c r="Q128" s="4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 t="s">
        <v>123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4"/>
      <c r="O129" s="4"/>
      <c r="P129" s="10"/>
      <c r="Q129" s="4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 t="s">
        <v>124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4"/>
      <c r="O130" s="4"/>
      <c r="P130" s="10"/>
      <c r="Q130" s="4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 t="s">
        <v>125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4"/>
      <c r="O131" s="4"/>
      <c r="P131" s="10"/>
      <c r="Q131" s="4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 t="s">
        <v>126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4"/>
      <c r="O132" s="4"/>
      <c r="P132" s="10"/>
      <c r="Q132" s="4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 t="s">
        <v>127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4"/>
      <c r="O133" s="4"/>
      <c r="P133" s="10"/>
      <c r="Q133" s="4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 t="s">
        <v>128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4"/>
      <c r="O134" s="4"/>
      <c r="P134" s="10"/>
      <c r="Q134" s="4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 t="s">
        <v>129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4"/>
      <c r="O135" s="4"/>
      <c r="P135" s="10"/>
      <c r="Q135" s="4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 t="s">
        <v>130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4"/>
      <c r="O136" s="4"/>
      <c r="P136" s="10"/>
      <c r="Q136" s="4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 t="s">
        <v>131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4"/>
      <c r="O137" s="4"/>
      <c r="P137" s="10"/>
      <c r="Q137" s="4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 t="s">
        <v>132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4"/>
      <c r="O138" s="4"/>
      <c r="P138" s="10"/>
      <c r="Q138" s="4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 t="s">
        <v>133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4"/>
      <c r="O139" s="4"/>
      <c r="P139" s="10"/>
      <c r="Q139" s="4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 t="s">
        <v>134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4"/>
      <c r="O140" s="4"/>
      <c r="P140" s="10"/>
      <c r="Q140" s="4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 t="s">
        <v>135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4"/>
      <c r="O141" s="4"/>
      <c r="P141" s="10"/>
      <c r="Q141" s="4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 t="s">
        <v>136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4"/>
      <c r="O142" s="4"/>
      <c r="P142" s="10"/>
      <c r="Q142" s="4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 t="s">
        <v>137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4"/>
      <c r="O143" s="4"/>
      <c r="P143" s="10"/>
      <c r="Q143" s="4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 t="s">
        <v>138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4"/>
      <c r="O144" s="4"/>
      <c r="P144" s="10"/>
      <c r="Q144" s="4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 t="s">
        <v>139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4"/>
      <c r="O145" s="4"/>
      <c r="P145" s="10"/>
      <c r="Q145" s="4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 t="s">
        <v>140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4"/>
      <c r="O146" s="4"/>
      <c r="P146" s="10"/>
      <c r="Q146" s="4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 t="s">
        <v>141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4"/>
      <c r="O147" s="4"/>
      <c r="P147" s="10"/>
      <c r="Q147" s="4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 t="s">
        <v>142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4"/>
      <c r="O148" s="4"/>
      <c r="P148" s="10"/>
      <c r="Q148" s="4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 t="s">
        <v>143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4"/>
      <c r="O149" s="4"/>
      <c r="P149" s="10"/>
      <c r="Q149" s="4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 t="s">
        <v>144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4"/>
      <c r="O150" s="4"/>
      <c r="P150" s="10"/>
      <c r="Q150" s="4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 t="s">
        <v>145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4"/>
      <c r="O151" s="4"/>
      <c r="P151" s="10"/>
      <c r="Q151" s="4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 t="s">
        <v>146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4"/>
      <c r="O152" s="4"/>
      <c r="P152" s="10"/>
      <c r="Q152" s="4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 t="s">
        <v>147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4"/>
      <c r="O153" s="4"/>
      <c r="P153" s="10"/>
      <c r="Q153" s="4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 t="s">
        <v>148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4"/>
      <c r="O154" s="4"/>
      <c r="P154" s="10"/>
      <c r="Q154" s="4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 t="s">
        <v>149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4"/>
      <c r="O155" s="4"/>
      <c r="P155" s="10"/>
      <c r="Q155" s="4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 t="s">
        <v>150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4"/>
      <c r="O156" s="4"/>
      <c r="P156" s="10"/>
      <c r="Q156" s="4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 t="s">
        <v>151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4"/>
      <c r="O157" s="4"/>
      <c r="P157" s="10"/>
      <c r="Q157" s="4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 t="s">
        <v>152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4"/>
      <c r="O158" s="4"/>
      <c r="P158" s="10"/>
      <c r="Q158" s="4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 t="s">
        <v>153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4"/>
      <c r="O159" s="4"/>
      <c r="P159" s="10"/>
      <c r="Q159" s="4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 t="s">
        <v>154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4"/>
      <c r="O160" s="4"/>
      <c r="P160" s="10"/>
      <c r="Q160" s="4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 t="s">
        <v>155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4"/>
      <c r="O161" s="4"/>
      <c r="P161" s="10"/>
      <c r="Q161" s="4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 t="s">
        <v>156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4"/>
      <c r="O162" s="4"/>
      <c r="P162" s="10"/>
      <c r="Q162" s="4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 t="s">
        <v>157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4"/>
      <c r="O163" s="4"/>
      <c r="P163" s="10"/>
      <c r="Q163" s="4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 t="s">
        <v>158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4"/>
      <c r="O164" s="4"/>
      <c r="P164" s="10"/>
      <c r="Q164" s="4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 t="s">
        <v>159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4"/>
      <c r="O165" s="4"/>
      <c r="P165" s="10"/>
      <c r="Q165" s="4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 t="s">
        <v>160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4"/>
      <c r="O166" s="4"/>
      <c r="P166" s="10"/>
      <c r="Q166" s="4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 t="s">
        <v>161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4"/>
      <c r="O167" s="4"/>
      <c r="P167" s="10"/>
      <c r="Q167" s="4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 t="s">
        <v>162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4"/>
      <c r="O168" s="4"/>
      <c r="P168" s="10"/>
      <c r="Q168" s="4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 t="s">
        <v>163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4"/>
      <c r="O169" s="4"/>
      <c r="P169" s="10"/>
      <c r="Q169" s="4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 t="s">
        <v>164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4"/>
      <c r="O170" s="4"/>
      <c r="P170" s="10"/>
      <c r="Q170" s="4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 t="s">
        <v>165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4"/>
      <c r="O171" s="4"/>
      <c r="P171" s="10"/>
      <c r="Q171" s="4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 t="s">
        <v>166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4"/>
      <c r="O172" s="4"/>
      <c r="P172" s="10"/>
      <c r="Q172" s="4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 t="s">
        <v>167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4"/>
      <c r="O173" s="4"/>
      <c r="P173" s="10"/>
      <c r="Q173" s="4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 t="s">
        <v>168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4"/>
      <c r="O174" s="4"/>
      <c r="P174" s="10"/>
      <c r="Q174" s="4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 t="s">
        <v>169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4"/>
      <c r="O175" s="4"/>
      <c r="P175" s="10"/>
      <c r="Q175" s="4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 t="s">
        <v>170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4"/>
      <c r="O176" s="4"/>
      <c r="P176" s="10"/>
      <c r="Q176" s="4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 t="s">
        <v>171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4"/>
      <c r="O177" s="4"/>
      <c r="P177" s="10"/>
      <c r="Q177" s="4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 t="s">
        <v>172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4"/>
      <c r="O178" s="4"/>
      <c r="P178" s="10"/>
      <c r="Q178" s="4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 t="s">
        <v>173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4"/>
      <c r="O179" s="4"/>
      <c r="P179" s="10"/>
      <c r="Q179" s="4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 t="s">
        <v>174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4"/>
      <c r="O180" s="4"/>
      <c r="P180" s="10"/>
      <c r="Q180" s="4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 t="s">
        <v>175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4"/>
      <c r="O181" s="4"/>
      <c r="P181" s="10"/>
      <c r="Q181" s="4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 t="s">
        <v>176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4"/>
      <c r="O182" s="4"/>
      <c r="P182" s="10"/>
      <c r="Q182" s="4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 t="s">
        <v>177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4"/>
      <c r="O183" s="4"/>
      <c r="P183" s="10"/>
      <c r="Q183" s="4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 t="s">
        <v>178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4"/>
      <c r="O184" s="4"/>
      <c r="P184" s="10"/>
      <c r="Q184" s="4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 t="s">
        <v>179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4"/>
      <c r="O185" s="4"/>
      <c r="P185" s="10"/>
      <c r="Q185" s="4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 t="s">
        <v>180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4"/>
      <c r="O186" s="4"/>
      <c r="P186" s="10"/>
      <c r="Q186" s="4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 t="s">
        <v>181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4"/>
      <c r="O187" s="4"/>
      <c r="P187" s="10"/>
      <c r="Q187" s="4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 t="s">
        <v>182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4"/>
      <c r="O188" s="4"/>
      <c r="P188" s="10"/>
      <c r="Q188" s="4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 t="s">
        <v>183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4"/>
      <c r="O189" s="4"/>
      <c r="P189" s="10"/>
      <c r="Q189" s="4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 t="s">
        <v>184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4"/>
      <c r="O190" s="4"/>
      <c r="P190" s="10"/>
      <c r="Q190" s="4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 t="s">
        <v>185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4"/>
      <c r="O191" s="4"/>
      <c r="P191" s="10"/>
      <c r="Q191" s="4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 t="s">
        <v>186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4"/>
      <c r="O192" s="4"/>
      <c r="P192" s="10"/>
      <c r="Q192" s="4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 t="s">
        <v>187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4"/>
      <c r="O193" s="4"/>
      <c r="P193" s="10"/>
      <c r="Q193" s="4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 t="s">
        <v>188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4"/>
      <c r="O194" s="4"/>
      <c r="P194" s="10"/>
      <c r="Q194" s="4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 t="s">
        <v>189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4"/>
      <c r="O195" s="4"/>
      <c r="P195" s="10"/>
      <c r="Q195" s="4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 t="s">
        <v>190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4"/>
      <c r="O196" s="4"/>
      <c r="P196" s="10"/>
      <c r="Q196" s="4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 t="s">
        <v>191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4"/>
      <c r="O197" s="4"/>
      <c r="P197" s="10"/>
      <c r="Q197" s="4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 t="s">
        <v>192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4"/>
      <c r="O198" s="4"/>
      <c r="P198" s="10"/>
      <c r="Q198" s="4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 t="s">
        <v>193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4"/>
      <c r="O199" s="4"/>
      <c r="P199" s="10"/>
      <c r="Q199" s="4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 t="s">
        <v>194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4"/>
      <c r="O200" s="4"/>
      <c r="P200" s="10"/>
      <c r="Q200" s="4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 t="s">
        <v>195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4"/>
      <c r="O201" s="4"/>
      <c r="P201" s="10"/>
      <c r="Q201" s="4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 t="s">
        <v>196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4"/>
      <c r="O202" s="4"/>
      <c r="P202" s="10"/>
      <c r="Q202" s="4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 t="s">
        <v>197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4"/>
      <c r="O203" s="4"/>
      <c r="P203" s="10"/>
      <c r="Q203" s="4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 t="s">
        <v>198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4"/>
      <c r="O204" s="4"/>
      <c r="P204" s="10"/>
      <c r="Q204" s="4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 t="s">
        <v>199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4"/>
      <c r="O205" s="4"/>
      <c r="P205" s="10"/>
      <c r="Q205" s="4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 t="s">
        <v>200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4"/>
      <c r="O206" s="4"/>
      <c r="P206" s="10"/>
      <c r="Q206" s="4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 t="s">
        <v>201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4"/>
      <c r="O207" s="4"/>
      <c r="P207" s="10"/>
      <c r="Q207" s="4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 t="s">
        <v>202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4"/>
      <c r="O208" s="4"/>
      <c r="P208" s="10"/>
      <c r="Q208" s="4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 t="s">
        <v>203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4"/>
      <c r="O209" s="4"/>
      <c r="P209" s="10"/>
      <c r="Q209" s="4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 t="s">
        <v>204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4"/>
      <c r="O210" s="4"/>
      <c r="P210" s="10"/>
      <c r="Q210" s="4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 t="s">
        <v>205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4"/>
      <c r="O211" s="4"/>
      <c r="P211" s="10"/>
      <c r="Q211" s="4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 t="s">
        <v>206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4"/>
      <c r="O212" s="4"/>
      <c r="P212" s="10"/>
      <c r="Q212" s="4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 t="s">
        <v>207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4"/>
      <c r="O213" s="4"/>
      <c r="P213" s="10"/>
      <c r="Q213" s="4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 t="s">
        <v>208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4"/>
      <c r="O214" s="4"/>
      <c r="P214" s="10"/>
      <c r="Q214" s="4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 t="s">
        <v>209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4"/>
      <c r="O215" s="4"/>
      <c r="P215" s="10"/>
      <c r="Q215" s="4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 t="s">
        <v>210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4"/>
      <c r="O216" s="4"/>
      <c r="P216" s="10"/>
      <c r="Q216" s="4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 t="s">
        <v>211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4"/>
      <c r="O217" s="4"/>
      <c r="P217" s="10"/>
      <c r="Q217" s="4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 t="s">
        <v>212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4"/>
      <c r="O218" s="4"/>
      <c r="P218" s="10"/>
      <c r="Q218" s="4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 t="s">
        <v>213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4"/>
      <c r="O219" s="4"/>
      <c r="P219" s="10"/>
      <c r="Q219" s="4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 t="s">
        <v>214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4"/>
      <c r="O220" s="4"/>
      <c r="P220" s="10"/>
      <c r="Q220" s="4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 t="s">
        <v>215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4"/>
      <c r="O221" s="4"/>
      <c r="P221" s="10"/>
      <c r="Q221" s="4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 t="s">
        <v>216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4"/>
      <c r="O222" s="4"/>
      <c r="P222" s="10"/>
      <c r="Q222" s="4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 t="s">
        <v>217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4"/>
      <c r="O223" s="4"/>
      <c r="P223" s="10"/>
      <c r="Q223" s="4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 t="s">
        <v>218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4"/>
      <c r="O224" s="4"/>
      <c r="P224" s="10"/>
      <c r="Q224" s="4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 t="s">
        <v>219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4"/>
      <c r="O225" s="4"/>
      <c r="P225" s="10"/>
      <c r="Q225" s="4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 t="s">
        <v>220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4"/>
      <c r="O226" s="4"/>
      <c r="P226" s="10"/>
      <c r="Q226" s="4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 t="s">
        <v>221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4"/>
      <c r="O227" s="4"/>
      <c r="P227" s="10"/>
      <c r="Q227" s="4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 t="s">
        <v>222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4"/>
      <c r="O228" s="4"/>
      <c r="P228" s="10"/>
      <c r="Q228" s="4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 t="s">
        <v>223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4"/>
      <c r="O229" s="4"/>
      <c r="P229" s="10"/>
      <c r="Q229" s="4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 t="s">
        <v>224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4"/>
      <c r="O230" s="4"/>
      <c r="P230" s="10"/>
      <c r="Q230" s="4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 t="s">
        <v>225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4"/>
      <c r="O231" s="4"/>
      <c r="P231" s="10"/>
      <c r="Q231" s="4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 t="s">
        <v>226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4"/>
      <c r="O232" s="4"/>
      <c r="P232" s="10"/>
      <c r="Q232" s="4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 t="s">
        <v>227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4"/>
      <c r="O233" s="4"/>
      <c r="P233" s="10"/>
      <c r="Q233" s="4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 t="s">
        <v>228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4"/>
      <c r="O234" s="4"/>
      <c r="P234" s="10"/>
      <c r="Q234" s="4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 t="s">
        <v>229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4"/>
      <c r="O235" s="4"/>
      <c r="P235" s="10"/>
      <c r="Q235" s="4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 t="s">
        <v>230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4"/>
      <c r="O236" s="4"/>
      <c r="P236" s="10"/>
      <c r="Q236" s="4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 t="s">
        <v>231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4"/>
      <c r="O237" s="4"/>
      <c r="P237" s="10"/>
      <c r="Q237" s="4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 t="s">
        <v>232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4"/>
      <c r="O238" s="4"/>
      <c r="P238" s="10"/>
      <c r="Q238" s="4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 t="s">
        <v>233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4"/>
      <c r="O239" s="4"/>
      <c r="P239" s="10"/>
      <c r="Q239" s="4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 t="s">
        <v>234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4"/>
      <c r="O240" s="4"/>
      <c r="P240" s="10"/>
      <c r="Q240" s="4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 t="s">
        <v>235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4"/>
      <c r="O241" s="4"/>
      <c r="P241" s="10"/>
      <c r="Q241" s="4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 t="s">
        <v>236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4"/>
      <c r="O242" s="4"/>
      <c r="P242" s="10"/>
      <c r="Q242" s="4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 t="s">
        <v>237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4"/>
      <c r="O243" s="4"/>
      <c r="P243" s="10"/>
      <c r="Q243" s="4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 t="s">
        <v>238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4"/>
      <c r="O244" s="4"/>
      <c r="P244" s="10"/>
      <c r="Q244" s="4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 t="s">
        <v>239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4"/>
      <c r="O245" s="4"/>
      <c r="P245" s="10"/>
      <c r="Q245" s="4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 t="s">
        <v>240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4"/>
      <c r="O246" s="4"/>
      <c r="P246" s="10"/>
      <c r="Q246" s="4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 t="s">
        <v>241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4"/>
      <c r="O247" s="4"/>
      <c r="P247" s="10"/>
      <c r="Q247" s="4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 t="s">
        <v>242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4"/>
      <c r="O248" s="4"/>
      <c r="P248" s="10"/>
      <c r="Q248" s="4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 t="s">
        <v>243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4"/>
      <c r="O249" s="4"/>
      <c r="P249" s="10"/>
      <c r="Q249" s="4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 t="s">
        <v>244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4"/>
      <c r="O250" s="4"/>
      <c r="P250" s="10"/>
      <c r="Q250" s="4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 t="s">
        <v>245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4"/>
      <c r="O251" s="4"/>
      <c r="P251" s="10"/>
      <c r="Q251" s="4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 t="s">
        <v>246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4"/>
      <c r="O252" s="4"/>
      <c r="P252" s="10"/>
      <c r="Q252" s="4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 t="s">
        <v>247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4"/>
      <c r="O253" s="4"/>
      <c r="P253" s="10"/>
      <c r="Q253" s="4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 t="s">
        <v>248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4"/>
      <c r="O254" s="4"/>
      <c r="P254" s="10"/>
      <c r="Q254" s="4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 t="s">
        <v>249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4"/>
      <c r="O255" s="4"/>
      <c r="P255" s="10"/>
      <c r="Q255" s="4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 t="s">
        <v>250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4"/>
      <c r="O256" s="4"/>
      <c r="P256" s="10"/>
      <c r="Q256" s="4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 t="s">
        <v>251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4"/>
      <c r="O257" s="4"/>
      <c r="P257" s="10"/>
      <c r="Q257" s="4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 t="s">
        <v>252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4"/>
      <c r="O258" s="4"/>
      <c r="P258" s="10"/>
      <c r="Q258" s="4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 t="s">
        <v>253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4"/>
      <c r="O259" s="4"/>
      <c r="P259" s="10"/>
      <c r="Q259" s="4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 t="s">
        <v>254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4"/>
      <c r="O260" s="4"/>
      <c r="P260" s="10"/>
      <c r="Q260" s="4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 t="s">
        <v>255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4"/>
      <c r="O261" s="4"/>
      <c r="P261" s="10"/>
      <c r="Q261" s="4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 t="s">
        <v>256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4"/>
      <c r="O262" s="4"/>
      <c r="P262" s="10"/>
      <c r="Q262" s="4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 t="s">
        <v>257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4"/>
      <c r="O263" s="4"/>
      <c r="P263" s="10"/>
      <c r="Q263" s="4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 t="s">
        <v>258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4"/>
      <c r="O264" s="4"/>
      <c r="P264" s="10"/>
      <c r="Q264" s="4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 t="s">
        <v>259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4"/>
      <c r="O265" s="4"/>
      <c r="P265" s="10"/>
      <c r="Q265" s="4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 t="s">
        <v>260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4"/>
      <c r="O266" s="4"/>
      <c r="P266" s="10"/>
      <c r="Q266" s="4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 t="s">
        <v>261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4"/>
      <c r="O267" s="4"/>
      <c r="P267" s="10"/>
      <c r="Q267" s="4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 t="s">
        <v>262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4"/>
      <c r="O268" s="4"/>
      <c r="P268" s="10"/>
      <c r="Q268" s="4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 t="s">
        <v>263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4"/>
      <c r="O269" s="4"/>
      <c r="P269" s="10"/>
      <c r="Q269" s="4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 t="s">
        <v>264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4"/>
      <c r="O270" s="4"/>
      <c r="P270" s="10"/>
      <c r="Q270" s="4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 t="s">
        <v>265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4"/>
      <c r="O271" s="4"/>
      <c r="P271" s="10"/>
      <c r="Q271" s="4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 t="s">
        <v>266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4"/>
      <c r="O272" s="4"/>
      <c r="P272" s="10"/>
      <c r="Q272" s="4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 t="s">
        <v>267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4"/>
      <c r="O273" s="4"/>
      <c r="P273" s="10"/>
      <c r="Q273" s="4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 t="s">
        <v>268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4"/>
      <c r="O274" s="4"/>
      <c r="P274" s="10"/>
      <c r="Q274" s="4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 t="s">
        <v>269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4"/>
      <c r="O275" s="4"/>
      <c r="P275" s="10"/>
      <c r="Q275" s="4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 t="s">
        <v>270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4"/>
      <c r="O276" s="4"/>
      <c r="P276" s="10"/>
      <c r="Q276" s="4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 t="s">
        <v>271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4"/>
      <c r="O277" s="4"/>
      <c r="P277" s="10"/>
      <c r="Q277" s="4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 t="s">
        <v>272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4"/>
      <c r="O278" s="4"/>
      <c r="P278" s="10"/>
      <c r="Q278" s="4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 t="s">
        <v>273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4"/>
      <c r="O279" s="4"/>
      <c r="P279" s="10"/>
      <c r="Q279" s="4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 t="s">
        <v>274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4"/>
      <c r="O280" s="4"/>
      <c r="P280" s="10"/>
      <c r="Q280" s="4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 t="s">
        <v>275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4"/>
      <c r="O281" s="4"/>
      <c r="P281" s="10"/>
      <c r="Q281" s="4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 t="s">
        <v>276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4"/>
      <c r="O282" s="4"/>
      <c r="P282" s="10"/>
      <c r="Q282" s="4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 t="s">
        <v>277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4"/>
      <c r="O283" s="4"/>
      <c r="P283" s="10"/>
      <c r="Q283" s="4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 t="s">
        <v>278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4"/>
      <c r="O284" s="4"/>
      <c r="P284" s="10"/>
      <c r="Q284" s="4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 t="s">
        <v>279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4"/>
      <c r="O285" s="4"/>
      <c r="P285" s="10"/>
      <c r="Q285" s="4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 t="s">
        <v>280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4"/>
      <c r="O286" s="4"/>
      <c r="P286" s="10"/>
      <c r="Q286" s="4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 t="s">
        <v>281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4"/>
      <c r="O287" s="4"/>
      <c r="P287" s="10"/>
      <c r="Q287" s="4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 t="s">
        <v>282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4"/>
      <c r="O288" s="4"/>
      <c r="P288" s="10"/>
      <c r="Q288" s="4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 t="s">
        <v>283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4"/>
      <c r="O289" s="4"/>
      <c r="P289" s="10"/>
      <c r="Q289" s="4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 t="s">
        <v>284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4"/>
      <c r="O290" s="4"/>
      <c r="P290" s="10"/>
      <c r="Q290" s="4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 t="s">
        <v>285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4"/>
      <c r="O291" s="4"/>
      <c r="P291" s="10"/>
      <c r="Q291" s="4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 t="s">
        <v>286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4"/>
      <c r="O292" s="4"/>
      <c r="P292" s="10"/>
      <c r="Q292" s="4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 t="s">
        <v>287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4"/>
      <c r="O293" s="4"/>
      <c r="P293" s="10"/>
      <c r="Q293" s="4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 t="s">
        <v>288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4"/>
      <c r="O294" s="4"/>
      <c r="P294" s="10"/>
      <c r="Q294" s="4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 t="s">
        <v>289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4"/>
      <c r="O295" s="4"/>
      <c r="P295" s="10"/>
      <c r="Q295" s="4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 t="s">
        <v>290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4"/>
      <c r="O296" s="4"/>
      <c r="P296" s="10"/>
      <c r="Q296" s="4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 t="s">
        <v>291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4"/>
      <c r="O297" s="4"/>
      <c r="P297" s="10"/>
      <c r="Q297" s="4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 t="s">
        <v>292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4"/>
      <c r="O298" s="4"/>
      <c r="P298" s="10"/>
      <c r="Q298" s="4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 t="s">
        <v>293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4"/>
      <c r="O299" s="4"/>
      <c r="P299" s="10"/>
      <c r="Q299" s="4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 t="s">
        <v>294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4"/>
      <c r="O300" s="4"/>
      <c r="P300" s="10"/>
      <c r="Q300" s="4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 t="s">
        <v>295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4"/>
      <c r="O301" s="4"/>
      <c r="P301" s="10"/>
      <c r="Q301" s="4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 t="s">
        <v>296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4"/>
      <c r="O302" s="4"/>
      <c r="P302" s="10"/>
      <c r="Q302" s="4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 t="s">
        <v>297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4"/>
      <c r="O303" s="4"/>
      <c r="P303" s="10"/>
      <c r="Q303" s="4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 t="s">
        <v>298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4"/>
      <c r="O304" s="4"/>
      <c r="P304" s="10"/>
      <c r="Q304" s="4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 t="s">
        <v>299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4"/>
      <c r="O305" s="4"/>
      <c r="P305" s="10"/>
      <c r="Q305" s="4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 t="s">
        <v>300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4"/>
      <c r="O306" s="4"/>
      <c r="P306" s="10"/>
      <c r="Q306" s="4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 t="s">
        <v>301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4"/>
      <c r="O307" s="4"/>
      <c r="P307" s="10"/>
      <c r="Q307" s="4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 t="s">
        <v>302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4"/>
      <c r="O308" s="4"/>
      <c r="P308" s="10"/>
      <c r="Q308" s="4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 t="s">
        <v>303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4"/>
      <c r="O309" s="4"/>
      <c r="P309" s="10"/>
      <c r="Q309" s="4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 t="s">
        <v>304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4"/>
      <c r="O310" s="4"/>
      <c r="P310" s="10"/>
      <c r="Q310" s="4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 t="s">
        <v>305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4"/>
      <c r="O311" s="4"/>
      <c r="P311" s="10"/>
      <c r="Q311" s="4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 t="s">
        <v>306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4"/>
      <c r="O312" s="4"/>
      <c r="P312" s="10"/>
      <c r="Q312" s="4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 t="s">
        <v>307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4"/>
      <c r="O313" s="4"/>
      <c r="P313" s="10"/>
      <c r="Q313" s="4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 t="s">
        <v>308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4"/>
      <c r="O314" s="4"/>
      <c r="P314" s="10"/>
      <c r="Q314" s="4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 t="s">
        <v>309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4"/>
      <c r="O315" s="4"/>
      <c r="P315" s="10"/>
      <c r="Q315" s="4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 t="s">
        <v>310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4"/>
      <c r="O316" s="4"/>
      <c r="P316" s="10"/>
      <c r="Q316" s="4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 t="s">
        <v>311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4"/>
      <c r="O317" s="4"/>
      <c r="P317" s="10"/>
      <c r="Q317" s="4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 t="s">
        <v>312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4"/>
      <c r="O318" s="4"/>
      <c r="P318" s="10"/>
      <c r="Q318" s="4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 t="s">
        <v>313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4"/>
      <c r="O319" s="4"/>
      <c r="P319" s="10"/>
      <c r="Q319" s="4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 t="s">
        <v>314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4"/>
      <c r="O320" s="4"/>
      <c r="P320" s="10"/>
      <c r="Q320" s="4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 t="s">
        <v>315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4"/>
      <c r="O321" s="4"/>
      <c r="P321" s="10"/>
      <c r="Q321" s="4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 t="s">
        <v>316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4"/>
      <c r="O322" s="4"/>
      <c r="P322" s="10"/>
      <c r="Q322" s="4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 t="s">
        <v>317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4"/>
      <c r="O323" s="4"/>
      <c r="P323" s="10"/>
      <c r="Q323" s="4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 t="s">
        <v>318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4"/>
      <c r="O324" s="4"/>
      <c r="P324" s="10"/>
      <c r="Q324" s="4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 t="s">
        <v>319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4"/>
      <c r="O325" s="4"/>
      <c r="P325" s="10"/>
      <c r="Q325" s="4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 t="s">
        <v>320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4"/>
      <c r="O326" s="4"/>
      <c r="P326" s="10"/>
      <c r="Q326" s="4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 t="s">
        <v>321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4"/>
      <c r="O327" s="4"/>
      <c r="P327" s="10"/>
      <c r="Q327" s="4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 t="s">
        <v>322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4"/>
      <c r="O328" s="4"/>
      <c r="P328" s="10"/>
      <c r="Q328" s="4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 t="s">
        <v>323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4"/>
      <c r="O329" s="4"/>
      <c r="P329" s="10"/>
      <c r="Q329" s="4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 t="s">
        <v>324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4"/>
      <c r="O330" s="4"/>
      <c r="P330" s="10"/>
      <c r="Q330" s="4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 t="s">
        <v>325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4"/>
      <c r="O331" s="4"/>
      <c r="P331" s="10"/>
      <c r="Q331" s="4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 t="s">
        <v>326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4"/>
      <c r="O332" s="4"/>
      <c r="P332" s="10"/>
      <c r="Q332" s="4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 t="s">
        <v>327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4"/>
      <c r="O333" s="4"/>
      <c r="P333" s="10"/>
      <c r="Q333" s="4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 t="s">
        <v>328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4"/>
      <c r="O334" s="4"/>
      <c r="P334" s="10"/>
      <c r="Q334" s="4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 t="s">
        <v>329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4"/>
      <c r="O335" s="4"/>
      <c r="P335" s="10"/>
      <c r="Q335" s="4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 t="s">
        <v>330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4"/>
      <c r="O336" s="4"/>
      <c r="P336" s="10"/>
      <c r="Q336" s="4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 t="s">
        <v>331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4"/>
      <c r="O337" s="4"/>
      <c r="P337" s="10"/>
      <c r="Q337" s="4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 t="s">
        <v>332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4"/>
      <c r="O338" s="4"/>
      <c r="P338" s="10"/>
      <c r="Q338" s="4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 t="s">
        <v>333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4"/>
      <c r="O339" s="4"/>
      <c r="P339" s="10"/>
      <c r="Q339" s="4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 t="s">
        <v>334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4"/>
      <c r="O340" s="4"/>
      <c r="P340" s="10"/>
      <c r="Q340" s="4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 t="s">
        <v>335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4"/>
      <c r="O341" s="4"/>
      <c r="P341" s="10"/>
      <c r="Q341" s="4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 t="s">
        <v>336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4"/>
      <c r="O342" s="4"/>
      <c r="P342" s="10"/>
      <c r="Q342" s="4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 t="s">
        <v>337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4"/>
      <c r="O343" s="4"/>
      <c r="P343" s="10"/>
      <c r="Q343" s="4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 t="s">
        <v>338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4"/>
      <c r="O344" s="4"/>
      <c r="P344" s="10"/>
      <c r="Q344" s="4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 t="s">
        <v>339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4"/>
      <c r="O345" s="4"/>
      <c r="P345" s="10"/>
      <c r="Q345" s="4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 t="s">
        <v>340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4"/>
      <c r="O346" s="4"/>
      <c r="P346" s="10"/>
      <c r="Q346" s="4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 t="s">
        <v>341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4"/>
      <c r="O347" s="4"/>
      <c r="P347" s="10"/>
      <c r="Q347" s="4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10"/>
      <c r="Q348" s="4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10"/>
      <c r="Q349" s="4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10"/>
      <c r="Q350" s="4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10"/>
      <c r="Q351" s="4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10"/>
      <c r="Q352" s="4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10"/>
      <c r="Q353" s="4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10"/>
      <c r="Q354" s="4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10"/>
      <c r="Q355" s="4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10"/>
      <c r="Q356" s="4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10"/>
      <c r="Q357" s="4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10"/>
      <c r="Q358" s="4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10"/>
      <c r="Q359" s="4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10"/>
      <c r="Q360" s="4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10"/>
      <c r="Q361" s="4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10"/>
      <c r="Q362" s="4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10"/>
      <c r="Q363" s="4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10"/>
      <c r="Q364" s="4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10"/>
      <c r="Q365" s="4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10"/>
      <c r="Q366" s="4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10"/>
      <c r="Q367" s="4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10"/>
      <c r="Q368" s="4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10"/>
      <c r="Q369" s="4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10"/>
      <c r="Q370" s="4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10"/>
      <c r="Q371" s="4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10"/>
      <c r="Q372" s="4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10"/>
      <c r="Q373" s="4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10"/>
      <c r="Q374" s="4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10"/>
      <c r="Q375" s="4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10"/>
      <c r="Q376" s="4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10"/>
      <c r="Q377" s="4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10"/>
      <c r="Q378" s="4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10"/>
      <c r="Q379" s="4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10"/>
      <c r="Q380" s="4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10"/>
      <c r="Q381" s="4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10"/>
      <c r="Q382" s="4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10"/>
      <c r="Q383" s="4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10"/>
      <c r="Q384" s="4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10"/>
      <c r="Q385" s="4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10"/>
      <c r="Q386" s="4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10"/>
      <c r="Q387" s="4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10"/>
      <c r="Q388" s="4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10"/>
      <c r="Q389" s="4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10"/>
      <c r="Q390" s="4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10"/>
      <c r="Q391" s="4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10"/>
      <c r="Q392" s="4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10"/>
      <c r="Q393" s="4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10"/>
      <c r="Q394" s="4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10"/>
      <c r="Q395" s="4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10"/>
      <c r="Q396" s="4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10"/>
      <c r="Q397" s="4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10"/>
      <c r="Q398" s="4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10"/>
      <c r="Q399" s="4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10"/>
      <c r="Q400" s="4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10"/>
      <c r="Q401" s="4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10"/>
      <c r="Q402" s="4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10"/>
      <c r="Q403" s="4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10"/>
      <c r="Q404" s="4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10"/>
      <c r="Q405" s="4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10"/>
      <c r="Q406" s="4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10"/>
      <c r="Q407" s="4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10"/>
      <c r="Q408" s="4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10"/>
      <c r="Q409" s="4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10"/>
      <c r="Q410" s="4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10"/>
      <c r="Q411" s="4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10"/>
      <c r="Q412" s="4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10"/>
      <c r="Q413" s="4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10"/>
      <c r="Q414" s="4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10"/>
      <c r="Q415" s="4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10"/>
      <c r="Q416" s="4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10"/>
      <c r="Q417" s="4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10"/>
      <c r="Q418" s="4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10"/>
      <c r="Q419" s="4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10"/>
      <c r="Q420" s="4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10"/>
      <c r="Q421" s="4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10"/>
      <c r="Q422" s="4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10"/>
      <c r="Q423" s="4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10"/>
      <c r="Q424" s="4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10"/>
      <c r="Q425" s="4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10"/>
      <c r="Q426" s="4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10"/>
      <c r="Q427" s="4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10"/>
      <c r="Q428" s="4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10"/>
      <c r="Q429" s="4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10"/>
      <c r="Q430" s="4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10"/>
      <c r="Q431" s="4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10"/>
      <c r="Q432" s="4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10"/>
      <c r="Q433" s="4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10"/>
      <c r="Q434" s="4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10"/>
      <c r="Q435" s="4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10"/>
      <c r="Q436" s="4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10"/>
      <c r="Q437" s="4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10"/>
      <c r="Q438" s="4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10"/>
      <c r="Q439" s="4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10"/>
      <c r="Q440" s="4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10"/>
      <c r="Q441" s="4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10"/>
      <c r="Q442" s="4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10"/>
      <c r="Q443" s="4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10"/>
      <c r="Q444" s="4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10"/>
      <c r="Q445" s="4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10"/>
      <c r="Q446" s="4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10"/>
      <c r="Q447" s="4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10"/>
      <c r="Q448" s="4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10"/>
      <c r="Q449" s="4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10"/>
      <c r="Q450" s="4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10"/>
      <c r="Q451" s="4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10"/>
      <c r="Q452" s="4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10"/>
      <c r="Q453" s="4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10"/>
      <c r="Q454" s="4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10"/>
      <c r="Q455" s="4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10"/>
      <c r="Q456" s="4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10"/>
      <c r="Q457" s="4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10"/>
      <c r="Q458" s="4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10"/>
      <c r="Q459" s="4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10"/>
      <c r="Q460" s="4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10"/>
      <c r="Q461" s="4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10"/>
      <c r="Q462" s="4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10"/>
      <c r="Q463" s="4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10"/>
      <c r="Q464" s="4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10"/>
      <c r="Q465" s="4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10"/>
      <c r="Q466" s="4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10"/>
      <c r="Q467" s="4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10"/>
      <c r="Q468" s="4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10"/>
      <c r="Q469" s="4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10"/>
      <c r="Q470" s="4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10"/>
      <c r="Q471" s="4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10"/>
      <c r="Q472" s="4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10"/>
      <c r="Q473" s="4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10"/>
      <c r="Q474" s="4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10"/>
      <c r="Q475" s="4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10"/>
      <c r="Q476" s="4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10"/>
      <c r="Q477" s="4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10"/>
      <c r="Q478" s="4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10"/>
      <c r="Q479" s="4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10"/>
      <c r="Q480" s="4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10"/>
      <c r="Q481" s="4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10"/>
      <c r="Q482" s="4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10"/>
      <c r="Q483" s="4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10"/>
      <c r="Q484" s="4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10"/>
      <c r="Q485" s="4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10"/>
      <c r="Q486" s="4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10"/>
      <c r="Q487" s="4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10"/>
      <c r="Q488" s="4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10"/>
      <c r="Q489" s="4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10"/>
      <c r="Q490" s="4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10"/>
      <c r="Q491" s="4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10"/>
      <c r="Q492" s="4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10"/>
      <c r="Q493" s="4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10"/>
      <c r="Q494" s="4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10"/>
      <c r="Q495" s="4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10"/>
      <c r="Q496" s="4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10"/>
      <c r="Q497" s="4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10"/>
      <c r="Q498" s="4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10"/>
      <c r="Q499" s="4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10"/>
      <c r="Q500" s="4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10"/>
      <c r="Q501" s="4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10"/>
      <c r="Q502" s="4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10"/>
      <c r="Q503" s="4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10"/>
      <c r="Q504" s="4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10"/>
      <c r="Q505" s="4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10"/>
      <c r="Q506" s="4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10"/>
      <c r="Q507" s="4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10"/>
      <c r="Q508" s="4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10"/>
      <c r="Q509" s="4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10"/>
      <c r="Q510" s="4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10"/>
      <c r="Q511" s="4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10"/>
      <c r="Q512" s="4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10"/>
      <c r="Q513" s="4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10"/>
      <c r="Q514" s="4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10"/>
      <c r="Q515" s="4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10"/>
      <c r="Q516" s="4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10"/>
      <c r="Q517" s="4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10"/>
      <c r="Q518" s="4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10"/>
      <c r="Q519" s="4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10"/>
      <c r="Q520" s="4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10"/>
      <c r="Q521" s="4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10"/>
      <c r="Q522" s="4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10"/>
      <c r="Q523" s="4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10"/>
      <c r="Q524" s="4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10"/>
      <c r="Q525" s="4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10"/>
      <c r="Q526" s="4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10"/>
      <c r="Q527" s="4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10"/>
      <c r="Q528" s="4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10"/>
      <c r="Q529" s="4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10"/>
      <c r="Q530" s="4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10"/>
      <c r="Q531" s="4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10"/>
      <c r="Q532" s="4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10"/>
      <c r="Q533" s="4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10"/>
      <c r="Q534" s="4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10"/>
      <c r="Q535" s="4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10"/>
      <c r="Q536" s="4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10"/>
      <c r="Q537" s="4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10"/>
      <c r="Q538" s="4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10"/>
      <c r="Q539" s="4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10"/>
      <c r="Q540" s="4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10"/>
      <c r="Q541" s="4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10"/>
      <c r="Q542" s="4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10"/>
      <c r="Q543" s="4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10"/>
      <c r="Q544" s="4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10"/>
      <c r="Q545" s="4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10"/>
      <c r="Q546" s="4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10"/>
      <c r="Q547" s="4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10"/>
      <c r="Q548" s="4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10"/>
      <c r="Q549" s="4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10"/>
      <c r="Q550" s="4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10"/>
      <c r="Q551" s="4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10"/>
      <c r="Q552" s="4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10"/>
      <c r="Q553" s="4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10"/>
      <c r="Q554" s="4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10"/>
      <c r="Q555" s="4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10"/>
      <c r="Q556" s="4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10"/>
      <c r="Q557" s="4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10"/>
      <c r="Q558" s="4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10"/>
      <c r="Q559" s="4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10"/>
      <c r="Q560" s="4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10"/>
      <c r="Q561" s="4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10"/>
      <c r="Q562" s="4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10"/>
      <c r="Q563" s="4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10"/>
      <c r="Q564" s="4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10"/>
      <c r="Q565" s="4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10"/>
      <c r="Q566" s="4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10"/>
      <c r="Q567" s="4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10"/>
      <c r="Q568" s="4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10"/>
      <c r="Q569" s="4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10"/>
      <c r="Q570" s="4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10"/>
      <c r="Q571" s="4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10"/>
      <c r="Q572" s="4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10"/>
      <c r="Q573" s="4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10"/>
      <c r="Q574" s="4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10"/>
      <c r="Q575" s="4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10"/>
      <c r="Q576" s="4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10"/>
      <c r="Q577" s="4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10"/>
      <c r="Q578" s="4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10"/>
      <c r="Q579" s="4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10"/>
      <c r="Q580" s="4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10"/>
      <c r="Q581" s="4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10"/>
      <c r="Q582" s="4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10"/>
      <c r="Q583" s="4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10"/>
      <c r="Q584" s="4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10"/>
      <c r="Q585" s="4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10"/>
      <c r="Q586" s="4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10"/>
      <c r="Q587" s="4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10"/>
      <c r="Q588" s="4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10"/>
      <c r="Q589" s="4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10"/>
      <c r="Q590" s="4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10"/>
      <c r="Q591" s="4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10"/>
      <c r="Q592" s="4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10"/>
      <c r="Q593" s="4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10"/>
      <c r="Q594" s="4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10"/>
      <c r="Q595" s="4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0"/>
      <c r="Q596" s="4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10"/>
      <c r="Q597" s="4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10"/>
      <c r="Q598" s="4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10"/>
      <c r="Q599" s="4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10"/>
      <c r="Q600" s="4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10"/>
      <c r="Q601" s="4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10"/>
      <c r="Q602" s="4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10"/>
      <c r="Q603" s="4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10"/>
      <c r="Q604" s="4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10"/>
      <c r="Q605" s="4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10"/>
      <c r="Q606" s="4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10"/>
      <c r="Q607" s="4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10"/>
      <c r="Q608" s="4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10"/>
      <c r="Q609" s="4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10"/>
      <c r="Q610" s="4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10"/>
      <c r="Q611" s="4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10"/>
      <c r="Q612" s="4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10"/>
      <c r="Q613" s="4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10"/>
      <c r="Q614" s="4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10"/>
      <c r="Q615" s="4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10"/>
      <c r="Q616" s="4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10"/>
      <c r="Q617" s="4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10"/>
      <c r="Q618" s="4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10"/>
      <c r="Q619" s="4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10"/>
      <c r="Q620" s="4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10"/>
      <c r="Q621" s="4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10"/>
      <c r="Q622" s="4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10"/>
      <c r="Q623" s="4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10"/>
      <c r="Q624" s="4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10"/>
      <c r="Q625" s="4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10"/>
      <c r="Q626" s="4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10"/>
      <c r="Q627" s="4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10"/>
      <c r="Q628" s="4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10"/>
      <c r="Q629" s="4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10"/>
      <c r="Q630" s="4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10"/>
      <c r="Q631" s="4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10"/>
      <c r="Q632" s="4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10"/>
      <c r="Q633" s="4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10"/>
      <c r="Q634" s="4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10"/>
      <c r="Q635" s="4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10"/>
      <c r="Q636" s="4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10"/>
      <c r="Q637" s="4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10"/>
      <c r="Q638" s="4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10"/>
      <c r="Q639" s="4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10"/>
      <c r="Q640" s="4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10"/>
      <c r="Q641" s="4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10"/>
      <c r="Q642" s="4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10"/>
      <c r="Q643" s="4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10"/>
      <c r="Q644" s="4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10"/>
      <c r="Q645" s="4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10"/>
      <c r="Q646" s="4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10"/>
      <c r="Q647" s="4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10"/>
      <c r="Q648" s="4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10"/>
      <c r="Q649" s="4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10"/>
      <c r="Q650" s="4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10"/>
      <c r="Q651" s="4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10"/>
      <c r="Q652" s="4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10"/>
      <c r="Q653" s="4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10"/>
      <c r="Q654" s="4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10"/>
      <c r="Q655" s="4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10"/>
      <c r="Q656" s="4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10"/>
      <c r="Q657" s="4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10"/>
      <c r="Q658" s="4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10"/>
      <c r="Q659" s="4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10"/>
      <c r="Q660" s="4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10"/>
      <c r="Q661" s="4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10"/>
      <c r="Q662" s="4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10"/>
      <c r="Q663" s="4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10"/>
      <c r="Q664" s="4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10"/>
      <c r="Q665" s="4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10"/>
      <c r="Q666" s="4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10"/>
      <c r="Q667" s="4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10"/>
      <c r="Q668" s="4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10"/>
      <c r="Q669" s="4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10"/>
      <c r="Q670" s="4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10"/>
      <c r="Q671" s="4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10"/>
      <c r="Q672" s="4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10"/>
      <c r="Q673" s="4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10"/>
      <c r="Q674" s="4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10"/>
      <c r="Q675" s="4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10"/>
      <c r="Q676" s="4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10"/>
      <c r="Q677" s="4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10"/>
      <c r="Q678" s="4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10"/>
      <c r="Q679" s="4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10"/>
      <c r="Q680" s="4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10"/>
      <c r="Q681" s="4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10"/>
      <c r="Q682" s="4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10"/>
      <c r="Q683" s="4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10"/>
      <c r="Q684" s="4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10"/>
      <c r="Q685" s="4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10"/>
      <c r="Q686" s="4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10"/>
      <c r="Q687" s="4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10"/>
      <c r="Q688" s="4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10"/>
      <c r="Q689" s="4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10"/>
      <c r="Q690" s="4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10"/>
      <c r="Q691" s="4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10"/>
      <c r="Q692" s="4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10"/>
      <c r="Q693" s="4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10"/>
      <c r="Q694" s="4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10"/>
      <c r="Q695" s="4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10"/>
      <c r="Q696" s="4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10"/>
      <c r="Q697" s="4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10"/>
      <c r="Q698" s="4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10"/>
      <c r="Q699" s="4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10"/>
      <c r="Q700" s="4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10"/>
      <c r="Q701" s="4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10"/>
      <c r="Q702" s="4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10"/>
      <c r="Q703" s="4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10"/>
      <c r="Q704" s="4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10"/>
      <c r="Q705" s="4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10"/>
      <c r="Q706" s="4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10"/>
      <c r="Q707" s="4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10"/>
      <c r="Q708" s="4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10"/>
      <c r="Q709" s="4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10"/>
      <c r="Q710" s="4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10"/>
      <c r="Q711" s="4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10"/>
      <c r="Q712" s="4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10"/>
      <c r="Q713" s="4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10"/>
      <c r="Q714" s="4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10"/>
      <c r="Q715" s="4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10"/>
      <c r="Q716" s="4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10"/>
      <c r="Q717" s="4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10"/>
      <c r="Q718" s="4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10"/>
      <c r="Q719" s="4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10"/>
      <c r="Q720" s="4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10"/>
      <c r="Q721" s="4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10"/>
      <c r="Q722" s="4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10"/>
      <c r="Q723" s="4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10"/>
      <c r="Q724" s="4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10"/>
      <c r="Q725" s="4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10"/>
      <c r="Q726" s="4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10"/>
      <c r="Q727" s="4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10"/>
      <c r="Q728" s="4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10"/>
      <c r="Q729" s="4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10"/>
      <c r="Q730" s="4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10"/>
      <c r="Q731" s="4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10"/>
      <c r="Q732" s="4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10"/>
      <c r="Q733" s="4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10"/>
      <c r="Q734" s="4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10"/>
      <c r="Q735" s="4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10"/>
      <c r="Q736" s="4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10"/>
      <c r="Q737" s="4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10"/>
      <c r="Q738" s="4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10"/>
      <c r="Q739" s="4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10"/>
      <c r="Q740" s="4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10"/>
      <c r="Q741" s="4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10"/>
      <c r="Q742" s="4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10"/>
      <c r="Q743" s="4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10"/>
      <c r="Q744" s="4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10"/>
      <c r="Q745" s="4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10"/>
      <c r="Q746" s="4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10"/>
      <c r="Q747" s="4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10"/>
      <c r="Q748" s="4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10"/>
      <c r="Q749" s="4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10"/>
      <c r="Q750" s="4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10"/>
      <c r="Q751" s="4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10"/>
      <c r="Q752" s="4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10"/>
      <c r="Q753" s="4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10"/>
      <c r="Q754" s="4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10"/>
      <c r="Q755" s="4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10"/>
      <c r="Q756" s="4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10"/>
      <c r="Q757" s="4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10"/>
      <c r="Q758" s="4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10"/>
      <c r="Q759" s="4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10"/>
      <c r="Q760" s="4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10"/>
      <c r="Q761" s="4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10"/>
      <c r="Q762" s="4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10"/>
      <c r="Q763" s="4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10"/>
      <c r="Q764" s="4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10"/>
      <c r="Q765" s="4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10"/>
      <c r="Q766" s="4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10"/>
      <c r="Q767" s="4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10"/>
      <c r="Q768" s="4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10"/>
      <c r="Q769" s="4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10"/>
      <c r="Q770" s="4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10"/>
      <c r="Q771" s="4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10"/>
      <c r="Q772" s="4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10"/>
      <c r="Q773" s="4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10"/>
      <c r="Q774" s="4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10"/>
      <c r="Q775" s="4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10"/>
      <c r="Q776" s="4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10"/>
      <c r="Q777" s="4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10"/>
      <c r="Q778" s="4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10"/>
      <c r="Q779" s="4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10"/>
      <c r="Q780" s="4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10"/>
      <c r="Q781" s="4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10"/>
      <c r="Q782" s="4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10"/>
      <c r="Q783" s="4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10"/>
      <c r="Q784" s="4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10"/>
      <c r="Q785" s="4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10"/>
      <c r="Q786" s="4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10"/>
      <c r="Q787" s="4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10"/>
      <c r="Q788" s="4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10"/>
      <c r="Q789" s="4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10"/>
      <c r="Q790" s="4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10"/>
      <c r="Q791" s="4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10"/>
      <c r="Q792" s="4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10"/>
      <c r="Q793" s="4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10"/>
      <c r="Q794" s="4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10"/>
      <c r="Q795" s="4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10"/>
      <c r="Q796" s="4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10"/>
      <c r="Q797" s="4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10"/>
      <c r="Q798" s="4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10"/>
      <c r="Q799" s="4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10"/>
      <c r="Q800" s="4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10"/>
      <c r="Q801" s="4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10"/>
      <c r="Q802" s="4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10"/>
      <c r="Q803" s="4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10"/>
      <c r="Q804" s="4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10"/>
      <c r="Q805" s="4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10"/>
      <c r="Q806" s="4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10"/>
      <c r="Q807" s="4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10"/>
      <c r="Q808" s="4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10"/>
      <c r="Q809" s="4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10"/>
      <c r="Q810" s="4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10"/>
      <c r="Q811" s="4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10"/>
      <c r="Q812" s="4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10"/>
      <c r="Q813" s="4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10"/>
      <c r="Q814" s="4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10"/>
      <c r="Q815" s="4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10"/>
      <c r="Q816" s="4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10"/>
      <c r="Q817" s="4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10"/>
      <c r="Q818" s="4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10"/>
      <c r="Q819" s="4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10"/>
      <c r="Q820" s="4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10"/>
      <c r="Q821" s="4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10"/>
      <c r="Q822" s="4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10"/>
      <c r="Q823" s="4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10"/>
      <c r="Q824" s="4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10"/>
      <c r="Q825" s="4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10"/>
      <c r="Q826" s="4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10"/>
      <c r="Q827" s="4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10"/>
      <c r="Q828" s="4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10"/>
      <c r="Q829" s="4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10"/>
      <c r="Q830" s="4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10"/>
      <c r="Q831" s="4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10"/>
      <c r="Q832" s="4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10"/>
      <c r="Q833" s="4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10"/>
      <c r="Q834" s="4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10"/>
      <c r="Q835" s="4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10"/>
      <c r="Q836" s="4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10"/>
      <c r="Q837" s="4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10"/>
      <c r="Q838" s="4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10"/>
      <c r="Q839" s="4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10"/>
      <c r="Q840" s="4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10"/>
      <c r="Q841" s="4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10"/>
      <c r="Q842" s="4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10"/>
      <c r="Q843" s="4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10"/>
      <c r="Q844" s="4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10"/>
      <c r="Q845" s="4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10"/>
      <c r="Q846" s="4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10"/>
      <c r="Q847" s="4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10"/>
      <c r="Q848" s="4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10"/>
      <c r="Q849" s="4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10"/>
      <c r="Q850" s="4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10"/>
      <c r="Q851" s="4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10"/>
      <c r="Q852" s="4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10"/>
      <c r="Q853" s="4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10"/>
      <c r="Q854" s="4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10"/>
      <c r="Q855" s="4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10"/>
      <c r="Q856" s="4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10"/>
      <c r="Q857" s="4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10"/>
      <c r="Q858" s="4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10"/>
      <c r="Q859" s="4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10"/>
      <c r="Q860" s="4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10"/>
      <c r="Q861" s="4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10"/>
      <c r="Q862" s="4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10"/>
      <c r="Q863" s="4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10"/>
      <c r="Q864" s="4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10"/>
      <c r="Q865" s="4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10"/>
      <c r="Q866" s="4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10"/>
      <c r="Q867" s="4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10"/>
      <c r="Q868" s="4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10"/>
      <c r="Q869" s="4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10"/>
      <c r="Q870" s="4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10"/>
      <c r="Q871" s="4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10"/>
      <c r="Q872" s="4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10"/>
      <c r="Q873" s="4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10"/>
      <c r="Q874" s="4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10"/>
      <c r="Q875" s="4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10"/>
      <c r="Q876" s="4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10"/>
      <c r="Q877" s="4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10"/>
      <c r="Q878" s="4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10"/>
      <c r="Q879" s="4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10"/>
      <c r="Q880" s="4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10"/>
      <c r="Q881" s="4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10"/>
      <c r="Q882" s="4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10"/>
      <c r="Q883" s="4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10"/>
      <c r="Q884" s="4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10"/>
      <c r="Q885" s="4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10"/>
      <c r="Q886" s="4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10"/>
      <c r="Q887" s="4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10"/>
      <c r="Q888" s="4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10"/>
      <c r="Q889" s="4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10"/>
      <c r="Q890" s="4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10"/>
      <c r="Q891" s="4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10"/>
      <c r="Q892" s="4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10"/>
      <c r="Q893" s="4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10"/>
      <c r="Q894" s="4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10"/>
      <c r="Q895" s="4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10"/>
      <c r="Q896" s="4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10"/>
      <c r="Q897" s="4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10"/>
      <c r="Q898" s="4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10"/>
      <c r="Q899" s="4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10"/>
      <c r="Q900" s="4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10"/>
      <c r="Q901" s="4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10"/>
      <c r="Q902" s="4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10"/>
      <c r="Q903" s="4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10"/>
      <c r="Q904" s="4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10"/>
      <c r="Q905" s="4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10"/>
      <c r="Q906" s="4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10"/>
      <c r="Q907" s="4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10"/>
      <c r="Q908" s="4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10"/>
      <c r="Q909" s="4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10"/>
      <c r="Q910" s="4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10"/>
      <c r="Q911" s="4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10"/>
      <c r="Q912" s="4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10"/>
      <c r="Q913" s="4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10"/>
      <c r="Q914" s="4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10"/>
      <c r="Q915" s="4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10"/>
      <c r="Q916" s="4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10"/>
      <c r="Q917" s="4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10"/>
      <c r="Q918" s="4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10"/>
      <c r="Q919" s="4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10"/>
      <c r="Q920" s="4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10"/>
      <c r="Q921" s="4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10"/>
      <c r="Q922" s="4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10"/>
      <c r="Q923" s="4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10"/>
      <c r="Q924" s="4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10"/>
      <c r="Q925" s="4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10"/>
      <c r="Q926" s="4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10"/>
      <c r="Q927" s="4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10"/>
      <c r="Q928" s="4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10"/>
      <c r="Q929" s="4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10"/>
      <c r="Q930" s="4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10"/>
      <c r="Q931" s="4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10"/>
      <c r="Q932" s="4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10"/>
      <c r="Q933" s="4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10"/>
      <c r="Q934" s="4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10"/>
      <c r="Q935" s="4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10"/>
      <c r="Q936" s="4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10"/>
      <c r="Q937" s="4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10"/>
      <c r="Q938" s="4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10"/>
      <c r="Q939" s="4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10"/>
      <c r="Q940" s="4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10"/>
      <c r="Q941" s="4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10"/>
      <c r="Q942" s="4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10"/>
      <c r="Q943" s="4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10"/>
      <c r="Q944" s="4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10"/>
      <c r="Q945" s="4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10"/>
      <c r="Q946" s="4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10"/>
      <c r="Q947" s="4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10"/>
      <c r="Q948" s="4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10"/>
      <c r="Q949" s="4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10"/>
      <c r="Q950" s="4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10"/>
      <c r="Q951" s="4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10"/>
      <c r="Q952" s="4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10"/>
      <c r="Q953" s="4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10"/>
      <c r="Q954" s="4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10"/>
      <c r="Q955" s="4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10"/>
      <c r="Q956" s="4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10"/>
      <c r="Q957" s="4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10"/>
      <c r="Q958" s="4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10"/>
      <c r="Q959" s="4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10"/>
      <c r="Q960" s="4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10"/>
      <c r="Q961" s="4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10"/>
      <c r="Q962" s="4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10"/>
      <c r="Q963" s="4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10"/>
      <c r="Q964" s="4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10"/>
      <c r="Q965" s="4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10"/>
      <c r="Q966" s="4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10"/>
      <c r="Q967" s="4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10"/>
      <c r="Q968" s="4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10"/>
      <c r="Q969" s="4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10"/>
      <c r="Q970" s="4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10"/>
      <c r="Q971" s="4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10"/>
      <c r="Q972" s="4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10"/>
      <c r="Q973" s="4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10"/>
      <c r="Q974" s="4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10"/>
      <c r="Q975" s="4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10"/>
      <c r="Q976" s="4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10"/>
      <c r="Q977" s="4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10"/>
      <c r="Q978" s="4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10"/>
      <c r="Q979" s="4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10"/>
      <c r="Q980" s="4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10"/>
      <c r="Q981" s="4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10"/>
      <c r="Q982" s="4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10"/>
      <c r="Q983" s="4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10"/>
      <c r="Q984" s="4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10"/>
      <c r="Q985" s="4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10"/>
      <c r="Q986" s="4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10"/>
      <c r="Q987" s="4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10"/>
      <c r="Q988" s="4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10"/>
      <c r="Q989" s="4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10"/>
      <c r="Q990" s="4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10"/>
      <c r="Q991" s="4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10"/>
      <c r="Q992" s="4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10"/>
      <c r="Q993" s="4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10"/>
      <c r="Q994" s="4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10"/>
      <c r="Q995" s="4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10"/>
      <c r="Q996" s="4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10"/>
      <c r="Q997" s="4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10"/>
      <c r="Q998" s="4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10"/>
      <c r="Q999" s="4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10"/>
      <c r="Q1000" s="4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O1:O12"/>
  </mergeCells>
  <conditionalFormatting sqref="B4:M4">
    <cfRule type="cellIs" dxfId="0" priority="1" stopIfTrue="1" operator="greaterThanOrEqual">
      <formula>($B$7-0.012)</formula>
    </cfRule>
  </conditionalFormatting>
  <conditionalFormatting sqref="B4:M4">
    <cfRule type="cellIs" dxfId="1" priority="2" operator="greaterThanOrEqual">
      <formula>($B$8-0.012)</formula>
    </cfRule>
  </conditionalFormatting>
  <printOptions/>
  <pageMargins bottom="0.75" footer="0.0" header="0.0" left="0.7" right="0.7" top="0.75"/>
  <pageSetup orientation="portrait"/>
  <drawing r:id="rId1"/>
</worksheet>
</file>