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Hoja 1" sheetId="1" state="visible" r:id="rId2"/>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<sst xmlns="http://schemas.openxmlformats.org/spreadsheetml/2006/main" count="123" uniqueCount="68">
  <si>
    <t xml:space="preserve">file</t>
  </si>
  <si>
    <t xml:space="preserve">valencia</t>
  </si>
  <si>
    <t xml:space="preserve">roman</t>
  </si>
  <si>
    <t xml:space="preserve">orden</t>
  </si>
  <si>
    <t xml:space="preserve">coef_01</t>
  </si>
  <si>
    <t xml:space="preserve">elemento_01_p</t>
  </si>
  <si>
    <t xml:space="preserve">sub01</t>
  </si>
  <si>
    <t xml:space="preserve">plus</t>
  </si>
  <si>
    <t xml:space="preserve">coef_02</t>
  </si>
  <si>
    <t xml:space="preserve">oxigeno_r</t>
  </si>
  <si>
    <t xml:space="preserve">sub_02</t>
  </si>
  <si>
    <t xml:space="preserve">flecha</t>
  </si>
  <si>
    <t xml:space="preserve">coef_03</t>
  </si>
  <si>
    <t xml:space="preserve">elemeneto_03</t>
  </si>
  <si>
    <t xml:space="preserve">sub_03</t>
  </si>
  <si>
    <t xml:space="preserve">oxigeno_p</t>
  </si>
  <si>
    <t xml:space="preserve">sub_04</t>
  </si>
  <si>
    <t xml:space="preserve">step</t>
  </si>
  <si>
    <t xml:space="preserve">resumen</t>
  </si>
  <si>
    <t xml:space="preserve">texto_general</t>
  </si>
  <si>
    <t xml:space="preserve">texto_especifico</t>
  </si>
  <si>
    <t xml:space="preserve">part_r_01</t>
  </si>
  <si>
    <t xml:space="preserve">part_r_02</t>
  </si>
  <si>
    <t xml:space="preserve">part_p_01</t>
  </si>
  <si>
    <t xml:space="preserve">part_p_01_mod</t>
  </si>
  <si>
    <t xml:space="preserve">balanceo01</t>
  </si>
  <si>
    <t xml:space="preserve">chem_form01</t>
  </si>
  <si>
    <t xml:space="preserve">chem_form02</t>
  </si>
  <si>
    <t xml:space="preserve">oxido_valencia_6_gas</t>
  </si>
  <si>
    <t xml:space="preserve">_elemento_</t>
  </si>
  <si>
    <t xml:space="preserve">+</t>
  </si>
  <si>
    <t xml:space="preserve">O</t>
  </si>
  <si>
    <t xml:space="preserve">→</t>
  </si>
  <si>
    <t xml:space="preserve">1 de 8</t>
  </si>
  <si>
    <t xml:space="preserve">Presentación de Reactivos.</t>
  </si>
  <si>
    <t xml:space="preserve">El elemento es colocado primero y luego el Oxígeno, ambos separados por un signo "+", siendo ambos Reactivos. No se colocan subíndices ni coeficientes aún. Por el momento tanto subíndices como coeficientes son igual a 1. A la derecha del Oxígeno es colocada una flecha llamada 'Flecha de Reacción'. Luego de la flecha será detallado el producto. Por ahora, nada se coloca en Productos.</t>
  </si>
  <si>
    <t xml:space="preserve">El elemento seleccionado es '_elemento_' con valencia 6. El Oxígeno tiene valencia 2. Colocamos las valencias en números romanos sobre cada reactivo para tenerlas de referencia.</t>
  </si>
  <si>
    <t xml:space="preserve">2 de 8</t>
  </si>
  <si>
    <t xml:space="preserve">Subíndices de reactivos.</t>
  </si>
  <si>
    <t xml:space="preserve">El Oxígeno en reactivos lleva el subíndice 2 por ser un gas. Si el elemento que reaccionará es también un gas, deberá llevar subíndice 2.</t>
  </si>
  <si>
    <t xml:space="preserve">El Oxígeno es un gas. Siempre llevará un subíndice 2. En este caso el '_elemento_' si es un gas, por lo tanto queda con subíndice 2 en reactivos.</t>
  </si>
  <si>
    <t xml:space="preserve">3 de 8</t>
  </si>
  <si>
    <t xml:space="preserve">Presentación de Óxido</t>
  </si>
  <si>
    <t xml:space="preserve">A la derecha de la fecha de reacción el producto será detallado. En este caso es un Óxido. La estructura del Óxido es el elemento y el Oxígeno juntos (sin espacio entre ellos) indicando que son parte de la misma molécula. Por ahora no se agregan subíndices ni coeficientes al Óxido.</t>
  </si>
  <si>
    <t xml:space="preserve">Un Óxido es un compuesto binario.</t>
  </si>
  <si>
    <t xml:space="preserve">4 de 8</t>
  </si>
  <si>
    <t xml:space="preserve">Subíndices del Óxido</t>
  </si>
  <si>
    <t xml:space="preserve">Los subíndices en el Óxido cambian. Dentro del Óxido, el subíndice del elemento será la valencia del Oxígeno. Dentro del Óxido, el subíndice del Oxígeno será la valencia del elemento.</t>
  </si>
  <si>
    <t xml:space="preserve">Las valencias fueron detalladas en números romanos. En el Óxido el subíndice del '_elemento_' será 2, y el subíndice del Oxígeno será 6.</t>
  </si>
  <si>
    <t xml:space="preserve">5 de 8</t>
  </si>
  <si>
    <t xml:space="preserve">Simplificación de subíndices del Óxido.</t>
  </si>
  <si>
    <t xml:space="preserve">Si es posible, solo en el Óxido, son simplificados los subíndices por el máximo común dividor (mcd). No se modifica el coeficiente del Óxido.</t>
  </si>
  <si>
    <t xml:space="preserve">El MCD es 2. Se simplifican ambos subíndices del Óxido por 2.</t>
  </si>
  <si>
    <t xml:space="preserve">6 de 8</t>
  </si>
  <si>
    <t xml:space="preserve">Balanceo del Oxígeno</t>
  </si>
  <si>
    <t xml:space="preserve">En este 6to paso balanceamos solo el Oxígeno. El nuevo coeficiente del Óxido es el subíndice del Oxígeno en reactivos y el nuevo coeficiente del Oxígeno en reactivos será el subíndice del Oxígeno en el Óxido en productos. Este procedimiento balancea la cantidad de Oxígeno en la ecuación química.</t>
  </si>
  <si>
    <t xml:space="preserve">El coeficiente del Óxido pasa a ser 2 y el coeficiente del Oxígeno en reactivos cambia a 3. El Oxígeno queda balanceado. Verificar!</t>
  </si>
  <si>
    <t xml:space="preserve">7 de 8</t>
  </si>
  <si>
    <t xml:space="preserve">Balanceo del Elemento</t>
  </si>
  <si>
    <t xml:space="preserve">El 7mo paso balancea al elemento. El nuevo coeficiente del elemento será calculado como la cantidad del elemento en productos dividido la cantidad del elemento en reactivos. El resultado de esta operación es el nuevo coeficiente del elemento en reactivos. Este procedimiento ha balanceado al elemento, y finalmente a toda la ecuación química.</t>
  </si>
  <si>
    <t xml:space="preserve">El coeficiente del '_elemento_' en reactivos queda en 1. El elemento '_elemento_' queda balanecado. Verificar!</t>
  </si>
  <si>
    <t xml:space="preserve">8 de 8</t>
  </si>
  <si>
    <t xml:space="preserve">Simplificación de coeficientes.</t>
  </si>
  <si>
    <t xml:space="preserve">Si es posible, se simplifican todos los coeficientes por el máximo común dividor (mcd).</t>
  </si>
  <si>
    <t xml:space="preserve">No es posible simplificar los tres coeficientes de la ecuación. Los coeficientes quedan como están. Ecuación balanceada!</t>
  </si>
  <si>
    <t xml:space="preserve">Ecuación Final</t>
  </si>
  <si>
    <t xml:space="preserve">elemento_r</t>
  </si>
  <si>
    <t xml:space="preserve">elemento_p</t>
  </si>
</sst>
</file>

<file path=xl/styles.xml><?xml version="1.0" encoding="utf-8"?>
<styleSheet xmlns="http://schemas.openxmlformats.org/spreadsheetml/2006/main">
  <numFmts count="2">
    <numFmt numFmtId="164" formatCode="General"/>
    <numFmt numFmtId="165" formatCode="General"/>
  </numFmts>
  <fonts count="5">
    <font>
      <sz val="10"/>
      <color rgb="FF000000"/>
      <name val="Arial"/>
      <family val="0"/>
      <charset val="1"/>
    </font>
    <font>
      <sz val="10"/>
      <name val="Arial"/>
      <family val="0"/>
    </font>
    <font>
      <sz val="10"/>
      <name val="Arial"/>
      <family val="0"/>
    </font>
    <font>
      <sz val="10"/>
      <name val="Arial"/>
      <family val="0"/>
    </font>
    <font>
      <sz val="11"/>
      <color rgb="FF000000"/>
      <name val="Arial"/>
      <family val="0"/>
      <charset val="1"/>
    </font>
  </fonts>
  <fills count="6">
    <fill>
      <patternFill patternType="none"/>
    </fill>
    <fill>
      <patternFill patternType="gray125"/>
    </fill>
    <fill>
      <patternFill patternType="solid">
        <fgColor rgb="FFFFFFFF"/>
        <bgColor rgb="FFFFFFCC"/>
      </patternFill>
    </fill>
    <fill>
      <patternFill patternType="solid">
        <fgColor rgb="FFFFFF00"/>
        <bgColor rgb="FFFFFF00"/>
      </patternFill>
    </fill>
    <fill>
      <patternFill patternType="solid">
        <fgColor rgb="FF00FF00"/>
        <bgColor rgb="FF33CCCC"/>
      </patternFill>
    </fill>
    <fill>
      <patternFill patternType="solid">
        <fgColor rgb="FFFF9900"/>
        <bgColor rgb="FFFFCC00"/>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0">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left" vertical="bottom" textRotation="0" wrapText="false" indent="0" shrinkToFit="false"/>
      <protection locked="true" hidden="false"/>
    </xf>
    <xf numFmtId="165" fontId="4" fillId="0" borderId="0" xfId="0" applyFont="true" applyBorder="false" applyAlignment="false" applyProtection="false">
      <alignment horizontal="general" vertical="bottom" textRotation="0" wrapText="false" indent="0" shrinkToFit="false"/>
      <protection locked="true" hidden="false"/>
    </xf>
    <xf numFmtId="164" fontId="4" fillId="3" borderId="0" xfId="0" applyFont="true" applyBorder="false" applyAlignment="true" applyProtection="false">
      <alignment horizontal="general" vertical="bottom" textRotation="0" wrapText="false" indent="0" shrinkToFit="false"/>
      <protection locked="true" hidden="false"/>
    </xf>
    <xf numFmtId="164" fontId="4" fillId="4" borderId="0" xfId="0" applyFont="true" applyBorder="false" applyAlignment="true" applyProtection="false">
      <alignment horizontal="general" vertical="bottom" textRotation="0" wrapText="false" indent="0" shrinkToFit="false"/>
      <protection locked="true" hidden="false"/>
    </xf>
    <xf numFmtId="164" fontId="4" fillId="5" borderId="0" xfId="0" applyFont="true" applyBorder="false" applyAlignment="tru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general" vertical="bottom" textRotation="0" wrapText="false" indent="0" shrinkToFit="false"/>
      <protection locked="true" hidden="false"/>
    </xf>
    <xf numFmtId="165" fontId="4"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B20"/>
  <sheetViews>
    <sheetView showFormulas="false" showGridLines="true" showRowColHeaders="true" showZeros="true" rightToLeft="false" tabSelected="true" showOutlineSymbols="true" defaultGridColor="true" view="normal" topLeftCell="U1" colorId="64" zoomScale="180" zoomScaleNormal="180" zoomScalePageLayoutView="100" workbookViewId="0">
      <selection pane="topLeft" activeCell="X6" activeCellId="0" sqref="X6"/>
    </sheetView>
  </sheetViews>
  <sheetFormatPr defaultColWidth="12.7421875" defaultRowHeight="12.8" zeroHeight="false" outlineLevelRow="0" outlineLevelCol="0"/>
  <cols>
    <col collapsed="false" customWidth="true" hidden="false" outlineLevel="0" max="22" min="22" style="0" width="23.54"/>
    <col collapsed="false" customWidth="true" hidden="false" outlineLevel="0" max="23" min="23" style="0" width="30.28"/>
    <col collapsed="false" customWidth="true" hidden="false" outlineLevel="0" max="24" min="24" style="0" width="39.5"/>
    <col collapsed="false" customWidth="true" hidden="false" outlineLevel="0" max="26" min="26" style="0" width="90.73"/>
  </cols>
  <sheetData>
    <row r="1" customFormat="false" ht="13.8" hidden="false" customHeight="false" outlineLevel="0" collapsed="false">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0" t="s">
        <v>26</v>
      </c>
      <c r="AB1" s="0" t="s">
        <v>27</v>
      </c>
    </row>
    <row r="2" customFormat="false" ht="13.8" hidden="false" customHeight="false" outlineLevel="0" collapsed="false">
      <c r="A2" s="1" t="s">
        <v>28</v>
      </c>
      <c r="B2" s="1" t="n">
        <v>6</v>
      </c>
      <c r="C2" s="1" t="str">
        <f aca="false">ROMAN(B2)</f>
        <v>VI</v>
      </c>
      <c r="D2" s="1" t="n">
        <v>1</v>
      </c>
      <c r="E2" s="1" t="n">
        <v>1</v>
      </c>
      <c r="F2" s="1" t="s">
        <v>29</v>
      </c>
      <c r="G2" s="1" t="n">
        <v>1</v>
      </c>
      <c r="H2" s="1" t="s">
        <v>30</v>
      </c>
      <c r="I2" s="1" t="n">
        <v>1</v>
      </c>
      <c r="J2" s="1" t="s">
        <v>31</v>
      </c>
      <c r="K2" s="1" t="n">
        <v>1</v>
      </c>
      <c r="L2" s="1" t="s">
        <v>32</v>
      </c>
      <c r="M2" s="0" t="n">
        <v>0</v>
      </c>
      <c r="N2" s="1" t="s">
        <v>29</v>
      </c>
      <c r="O2" s="0" t="n">
        <v>0</v>
      </c>
      <c r="P2" s="1" t="s">
        <v>31</v>
      </c>
      <c r="Q2" s="0" t="n">
        <v>0</v>
      </c>
      <c r="R2" s="2" t="s">
        <v>33</v>
      </c>
      <c r="S2" s="2" t="s">
        <v>34</v>
      </c>
      <c r="T2" s="1" t="s">
        <v>35</v>
      </c>
      <c r="U2" s="3" t="s">
        <v>36</v>
      </c>
      <c r="V2" s="3" t="str">
        <f aca="false">CONCATENATE(IF(E2&lt;&gt;1, E2, ""), "\overset{VI}{",F2, "}",IF(G2&lt;&gt;1, CONCATENATE("_{",G2, "}"), ""))</f>
        <v>\overset{VI}{_elemento_}</v>
      </c>
      <c r="W2" s="3" t="str">
        <f aca="false">CONCATENATE(IF(I2&lt;&gt;1, I2, ""), "\overset{II}{",J2, "}",IF(K2&lt;&gt;1, CONCATENATE("_{",K2, "}"), ""))</f>
        <v>\overset{II}{O}</v>
      </c>
      <c r="X2" s="3" t="str">
        <f aca="false">CONCATENATE(IF(M2&lt;&gt;1, M2, ""), N2, IF(O2&lt;&gt;1, CONCATENATE("_{",O2, "}"), ""), P2, , IF(Q2&lt;&gt;1, CONCATENATE("_{",Q2, "}"), ""))</f>
        <v>0_elemento__{0}O_{0}</v>
      </c>
      <c r="Y2" s="3" t="str">
        <f aca="false">IF(Q2&lt;&gt;0, X2, CONCATENATE("\phantom{",X2, "}"))</f>
        <v>\phantom{0_elemento__{0}O_{0}}</v>
      </c>
      <c r="Z2" s="3" t="str">
        <f aca="false">CONCATENATE("$$", V2, "+", W2, "\rightarrow ", Y2, "$$")</f>
        <v>$$\overset{VI}{_elemento_}+\overset{II}{O}\rightarrow \phantom{0_elemento__{0}O_{0}}$$</v>
      </c>
      <c r="AA2" s="0" t="str">
        <f aca="false">CONCATENATE(N10, O10, P10, Q10)</f>
        <v>_elemento_1O3</v>
      </c>
      <c r="AB2" s="4" t="str">
        <f aca="false">CONCATENATE("$$",N10, IF(O10&lt;&gt;1, CONCATENATE("_{",O10, "}"), ""), P10, , IF(Q10&lt;&gt;1, CONCATENATE("_{",Q10, "}"), ""), "$$")</f>
        <v>$$_elemento_O_{3}$$</v>
      </c>
    </row>
    <row r="3" customFormat="false" ht="13.8" hidden="false" customHeight="false" outlineLevel="0" collapsed="false">
      <c r="A3" s="1"/>
      <c r="B3" s="1"/>
      <c r="C3" s="1"/>
      <c r="D3" s="1" t="n">
        <v>2</v>
      </c>
      <c r="E3" s="1" t="n">
        <v>1</v>
      </c>
      <c r="F3" s="1" t="s">
        <v>29</v>
      </c>
      <c r="G3" s="5" t="n">
        <v>2</v>
      </c>
      <c r="H3" s="1" t="s">
        <v>30</v>
      </c>
      <c r="I3" s="1" t="n">
        <v>1</v>
      </c>
      <c r="J3" s="1" t="s">
        <v>31</v>
      </c>
      <c r="K3" s="5" t="n">
        <v>2</v>
      </c>
      <c r="L3" s="1" t="s">
        <v>32</v>
      </c>
      <c r="M3" s="0" t="n">
        <v>0</v>
      </c>
      <c r="N3" s="1" t="s">
        <v>29</v>
      </c>
      <c r="O3" s="0" t="n">
        <v>0</v>
      </c>
      <c r="P3" s="1" t="s">
        <v>31</v>
      </c>
      <c r="Q3" s="0" t="n">
        <v>0</v>
      </c>
      <c r="R3" s="2" t="s">
        <v>37</v>
      </c>
      <c r="S3" s="2" t="s">
        <v>38</v>
      </c>
      <c r="T3" s="1" t="s">
        <v>39</v>
      </c>
      <c r="U3" s="1" t="s">
        <v>40</v>
      </c>
      <c r="V3" s="3" t="str">
        <f aca="false">CONCATENATE(IF(E3&lt;&gt;1, E3, ""), "\overset{VI}{",F3, "}",IF(G3&lt;&gt;1, CONCATENATE("_{",G3, "}"), ""))</f>
        <v>\overset{VI}{_elemento_}_{2}</v>
      </c>
      <c r="W3" s="3" t="str">
        <f aca="false">CONCATENATE(IF(I3&lt;&gt;1, I3, ""), "\overset{II}{",J3, "}",IF(K3&lt;&gt;1, CONCATENATE("_{",K3, "}"), ""))</f>
        <v>\overset{II}{O}_{2}</v>
      </c>
      <c r="X3" s="3" t="str">
        <f aca="false">CONCATENATE(IF(M3&lt;&gt;1, M3, ""), N3, IF(O3&lt;&gt;1, CONCATENATE("_{",O3, "}"), ""), P3, , IF(Q3&lt;&gt;1, CONCATENATE("_{",Q3, "}"), ""))</f>
        <v>0_elemento__{0}O_{0}</v>
      </c>
      <c r="Y3" s="3" t="str">
        <f aca="false">IF(Q3&lt;&gt;0, X3, CONCATENATE("\phantom{",X3, "}"))</f>
        <v>\phantom{0_elemento__{0}O_{0}}</v>
      </c>
      <c r="Z3" s="3" t="str">
        <f aca="false">CONCATENATE("$$", V3, "+", W3, "\rightarrow ", Y3, "$$")</f>
        <v>$$\overset{VI}{_elemento_}_{2}+\overset{II}{O}_{2}\rightarrow \phantom{0_elemento__{0}O_{0}}$$</v>
      </c>
    </row>
    <row r="4" customFormat="false" ht="13.8" hidden="false" customHeight="false" outlineLevel="0" collapsed="false">
      <c r="A4" s="1"/>
      <c r="B4" s="1"/>
      <c r="C4" s="1"/>
      <c r="D4" s="1" t="n">
        <v>3</v>
      </c>
      <c r="E4" s="1" t="n">
        <v>1</v>
      </c>
      <c r="F4" s="1" t="s">
        <v>29</v>
      </c>
      <c r="G4" s="1" t="n">
        <v>2</v>
      </c>
      <c r="H4" s="1" t="s">
        <v>30</v>
      </c>
      <c r="I4" s="1" t="n">
        <v>1</v>
      </c>
      <c r="J4" s="1" t="s">
        <v>31</v>
      </c>
      <c r="K4" s="1" t="n">
        <v>2</v>
      </c>
      <c r="L4" s="1" t="s">
        <v>32</v>
      </c>
      <c r="M4" s="1" t="n">
        <v>1</v>
      </c>
      <c r="N4" s="1" t="s">
        <v>29</v>
      </c>
      <c r="O4" s="1" t="n">
        <v>1</v>
      </c>
      <c r="P4" s="1" t="s">
        <v>31</v>
      </c>
      <c r="Q4" s="1" t="n">
        <v>1</v>
      </c>
      <c r="R4" s="2" t="s">
        <v>41</v>
      </c>
      <c r="S4" s="2" t="s">
        <v>42</v>
      </c>
      <c r="T4" s="1" t="s">
        <v>43</v>
      </c>
      <c r="U4" s="1" t="s">
        <v>44</v>
      </c>
      <c r="V4" s="3" t="str">
        <f aca="false">CONCATENATE(IF(E4&lt;&gt;1, E4, ""), "\overset{VI}{",F4, "}",IF(G4&lt;&gt;1, CONCATENATE("_{",G4, "}"), ""))</f>
        <v>\overset{VI}{_elemento_}_{2}</v>
      </c>
      <c r="W4" s="3" t="str">
        <f aca="false">CONCATENATE(IF(I4&lt;&gt;1, I4, ""), "\overset{II}{",J4, "}",IF(K4&lt;&gt;1, CONCATENATE("_{",K4, "}"), ""))</f>
        <v>\overset{II}{O}_{2}</v>
      </c>
      <c r="X4" s="3" t="str">
        <f aca="false">CONCATENATE(IF(M4&lt;&gt;1, M4, ""), N4, IF(O4&lt;&gt;1, CONCATENATE("_{",O4, "}"), ""), P4, , IF(Q4&lt;&gt;1, CONCATENATE("_{",Q4, "}"), ""))</f>
        <v>_elemento_O</v>
      </c>
      <c r="Y4" s="3" t="str">
        <f aca="false">IF(Q4&lt;&gt;0, X4, CONCATENATE("\phantom{",X4, "}"))</f>
        <v>_elemento_O</v>
      </c>
      <c r="Z4" s="3" t="str">
        <f aca="false">CONCATENATE("$$", V4, "+", W4, "\rightarrow ", Y4, "$$")</f>
        <v>$$\overset{VI}{_elemento_}_{2}+\overset{II}{O}_{2}\rightarrow _elemento_O$$</v>
      </c>
    </row>
    <row r="5" customFormat="false" ht="13.8" hidden="false" customHeight="false" outlineLevel="0" collapsed="false">
      <c r="A5" s="1"/>
      <c r="B5" s="1"/>
      <c r="C5" s="1"/>
      <c r="D5" s="1" t="n">
        <v>4</v>
      </c>
      <c r="E5" s="1" t="n">
        <v>1</v>
      </c>
      <c r="F5" s="1" t="s">
        <v>29</v>
      </c>
      <c r="G5" s="1" t="n">
        <v>2</v>
      </c>
      <c r="H5" s="1" t="s">
        <v>30</v>
      </c>
      <c r="I5" s="1" t="n">
        <v>1</v>
      </c>
      <c r="J5" s="1" t="s">
        <v>31</v>
      </c>
      <c r="K5" s="1" t="n">
        <v>2</v>
      </c>
      <c r="L5" s="1" t="s">
        <v>32</v>
      </c>
      <c r="M5" s="1" t="n">
        <v>1</v>
      </c>
      <c r="N5" s="1" t="s">
        <v>29</v>
      </c>
      <c r="O5" s="1" t="n">
        <f aca="false">K3</f>
        <v>2</v>
      </c>
      <c r="P5" s="1" t="s">
        <v>31</v>
      </c>
      <c r="Q5" s="6" t="n">
        <v>6</v>
      </c>
      <c r="R5" s="2" t="s">
        <v>45</v>
      </c>
      <c r="S5" s="2" t="s">
        <v>46</v>
      </c>
      <c r="T5" s="1" t="s">
        <v>47</v>
      </c>
      <c r="U5" s="1" t="s">
        <v>48</v>
      </c>
      <c r="V5" s="3" t="str">
        <f aca="false">CONCATENATE(IF(E5&lt;&gt;1, E5, ""), "\overset{VI}{",F5, "}",IF(G5&lt;&gt;1, CONCATENATE("_{",G5, "}"), ""))</f>
        <v>\overset{VI}{_elemento_}_{2}</v>
      </c>
      <c r="W5" s="3" t="str">
        <f aca="false">CONCATENATE(IF(I5&lt;&gt;1, I5, ""), "\overset{II}{",J5, "}",IF(K5&lt;&gt;1, CONCATENATE("_{",K5, "}"), ""))</f>
        <v>\overset{II}{O}_{2}</v>
      </c>
      <c r="X5" s="3" t="str">
        <f aca="false">CONCATENATE(IF(M5&lt;&gt;1, M5, ""), N5, IF(O5&lt;&gt;1, CONCATENATE("_{",O5, "}"), ""), P5, , IF(Q5&lt;&gt;1, CONCATENATE("_{",Q5, "}"), ""))</f>
        <v>_elemento__{2}O_{6}</v>
      </c>
      <c r="Y5" s="3" t="str">
        <f aca="false">IF(Q5&lt;&gt;0, X5, CONCATENATE("\phantom{",X5, "}"))</f>
        <v>_elemento__{2}O_{6}</v>
      </c>
      <c r="Z5" s="3" t="str">
        <f aca="false">CONCATENATE("$$", V5, "+", W5, "\rightarrow ", Y5, "$$")</f>
        <v>$$\overset{VI}{_elemento_}_{2}+\overset{II}{O}_{2}\rightarrow _elemento__{2}O_{6}$$</v>
      </c>
    </row>
    <row r="6" customFormat="false" ht="13.8" hidden="false" customHeight="false" outlineLevel="0" collapsed="false">
      <c r="A6" s="1"/>
      <c r="B6" s="1"/>
      <c r="C6" s="1"/>
      <c r="D6" s="1" t="n">
        <v>4</v>
      </c>
      <c r="E6" s="1" t="n">
        <v>1</v>
      </c>
      <c r="F6" s="1" t="s">
        <v>29</v>
      </c>
      <c r="G6" s="1" t="n">
        <v>2</v>
      </c>
      <c r="H6" s="1" t="s">
        <v>30</v>
      </c>
      <c r="I6" s="1" t="n">
        <v>1</v>
      </c>
      <c r="J6" s="1" t="s">
        <v>31</v>
      </c>
      <c r="K6" s="1" t="n">
        <v>2</v>
      </c>
      <c r="L6" s="1" t="s">
        <v>32</v>
      </c>
      <c r="M6" s="1" t="n">
        <v>1</v>
      </c>
      <c r="N6" s="1" t="s">
        <v>29</v>
      </c>
      <c r="O6" s="1" t="n">
        <v>1</v>
      </c>
      <c r="P6" s="1" t="s">
        <v>31</v>
      </c>
      <c r="Q6" s="1" t="n">
        <v>3</v>
      </c>
      <c r="R6" s="2" t="s">
        <v>49</v>
      </c>
      <c r="S6" s="2" t="s">
        <v>50</v>
      </c>
      <c r="T6" s="1" t="s">
        <v>51</v>
      </c>
      <c r="U6" s="1" t="s">
        <v>52</v>
      </c>
      <c r="V6" s="3" t="str">
        <f aca="false">CONCATENATE(IF(E6&lt;&gt;1, E6, ""), "\overset{VI}{",F6, "}",IF(G6&lt;&gt;1, CONCATENATE("_{",G6, "}"), ""))</f>
        <v>\overset{VI}{_elemento_}_{2}</v>
      </c>
      <c r="W6" s="3" t="str">
        <f aca="false">CONCATENATE(IF(I6&lt;&gt;1, I6, ""), "\overset{II}{",J6, "}",IF(K6&lt;&gt;1, CONCATENATE("_{",K6, "}"), ""))</f>
        <v>\overset{II}{O}_{2}</v>
      </c>
      <c r="X6" s="3" t="str">
        <f aca="false">CONCATENATE(IF(M6&lt;&gt;1, M6, ""), N6, IF(O6&lt;&gt;1, CONCATENATE("_{",O6, "}"), ""), P6, , IF(Q6&lt;&gt;1, CONCATENATE("_{",Q6, "}"), ""))</f>
        <v>_elemento_O_{3}</v>
      </c>
      <c r="Y6" s="3" t="str">
        <f aca="false">IF(Q6&lt;&gt;0, X6, CONCATENATE("\phantom{",X6, "}"))</f>
        <v>_elemento_O_{3}</v>
      </c>
      <c r="Z6" s="3" t="str">
        <f aca="false">CONCATENATE("$$", V6, "+", W6, "\rightarrow ", Y6, "$$")</f>
        <v>$$\overset{VI}{_elemento_}_{2}+\overset{II}{O}_{2}\rightarrow _elemento_O_{3}$$</v>
      </c>
    </row>
    <row r="7" customFormat="false" ht="13.8" hidden="false" customHeight="false" outlineLevel="0" collapsed="false">
      <c r="A7" s="1"/>
      <c r="B7" s="1"/>
      <c r="C7" s="1"/>
      <c r="D7" s="1" t="n">
        <v>6</v>
      </c>
      <c r="E7" s="1" t="n">
        <v>1</v>
      </c>
      <c r="F7" s="1" t="s">
        <v>29</v>
      </c>
      <c r="G7" s="1" t="n">
        <v>2</v>
      </c>
      <c r="H7" s="1" t="s">
        <v>30</v>
      </c>
      <c r="I7" s="5" t="n">
        <v>3</v>
      </c>
      <c r="J7" s="1" t="s">
        <v>31</v>
      </c>
      <c r="K7" s="1" t="n">
        <v>2</v>
      </c>
      <c r="L7" s="1" t="s">
        <v>32</v>
      </c>
      <c r="M7" s="7" t="n">
        <v>2</v>
      </c>
      <c r="N7" s="1" t="s">
        <v>29</v>
      </c>
      <c r="O7" s="1" t="n">
        <v>1</v>
      </c>
      <c r="P7" s="1" t="s">
        <v>31</v>
      </c>
      <c r="Q7" s="1" t="n">
        <v>3</v>
      </c>
      <c r="R7" s="2" t="s">
        <v>53</v>
      </c>
      <c r="S7" s="2" t="s">
        <v>54</v>
      </c>
      <c r="T7" s="1" t="s">
        <v>55</v>
      </c>
      <c r="U7" s="1" t="s">
        <v>56</v>
      </c>
      <c r="V7" s="3" t="str">
        <f aca="false">CONCATENATE(IF(E7&lt;&gt;1, E7, ""), "\overset{VI}{",F7, "}",IF(G7&lt;&gt;1, CONCATENATE("_{",G7, "}"), ""))</f>
        <v>\overset{VI}{_elemento_}_{2}</v>
      </c>
      <c r="W7" s="3" t="str">
        <f aca="false">CONCATENATE(IF(I7&lt;&gt;1, I7, ""), "\overset{II}{",J7, "}",IF(K7&lt;&gt;1, CONCATENATE("_{",K7, "}"), ""))</f>
        <v>3\overset{II}{O}_{2}</v>
      </c>
      <c r="X7" s="3" t="str">
        <f aca="false">CONCATENATE(IF(M7&lt;&gt;1, M7, ""), N7, IF(O7&lt;&gt;1, CONCATENATE("_{",O7, "}"), ""), P7, , IF(Q7&lt;&gt;1, CONCATENATE("_{",Q7, "}"), ""))</f>
        <v>2_elemento_O_{3}</v>
      </c>
      <c r="Y7" s="3" t="str">
        <f aca="false">IF(Q7&lt;&gt;0, X7, CONCATENATE("\phantom{",X7, "}"))</f>
        <v>2_elemento_O_{3}</v>
      </c>
      <c r="Z7" s="3" t="str">
        <f aca="false">CONCATENATE("$$", V7, "+", W7, "\rightarrow ", Y7, "$$")</f>
        <v>$$\overset{VI}{_elemento_}_{2}+3\overset{II}{O}_{2}\rightarrow 2_elemento_O_{3}$$</v>
      </c>
    </row>
    <row r="8" customFormat="false" ht="13.8" hidden="false" customHeight="false" outlineLevel="0" collapsed="false">
      <c r="A8" s="1"/>
      <c r="B8" s="1"/>
      <c r="C8" s="1"/>
      <c r="D8" s="1" t="n">
        <v>7</v>
      </c>
      <c r="E8" s="8" t="n">
        <v>1</v>
      </c>
      <c r="F8" s="1" t="s">
        <v>29</v>
      </c>
      <c r="G8" s="1" t="n">
        <v>2</v>
      </c>
      <c r="H8" s="1" t="s">
        <v>30</v>
      </c>
      <c r="I8" s="1" t="n">
        <v>3</v>
      </c>
      <c r="J8" s="1" t="s">
        <v>31</v>
      </c>
      <c r="K8" s="1" t="n">
        <v>2</v>
      </c>
      <c r="L8" s="1" t="s">
        <v>32</v>
      </c>
      <c r="M8" s="1" t="n">
        <v>2</v>
      </c>
      <c r="N8" s="1" t="s">
        <v>29</v>
      </c>
      <c r="O8" s="1" t="n">
        <v>1</v>
      </c>
      <c r="P8" s="1" t="s">
        <v>31</v>
      </c>
      <c r="Q8" s="1" t="n">
        <v>3</v>
      </c>
      <c r="R8" s="2" t="s">
        <v>57</v>
      </c>
      <c r="S8" s="2" t="s">
        <v>58</v>
      </c>
      <c r="T8" s="1" t="s">
        <v>59</v>
      </c>
      <c r="U8" s="1" t="s">
        <v>60</v>
      </c>
      <c r="V8" s="3" t="str">
        <f aca="false">CONCATENATE(IF(E8&lt;&gt;1, E8, ""), "\overset{VI}{",F8, "}",IF(G8&lt;&gt;1, CONCATENATE("_{",G8, "}"), ""))</f>
        <v>\overset{VI}{_elemento_}_{2}</v>
      </c>
      <c r="W8" s="3" t="str">
        <f aca="false">CONCATENATE(IF(I8&lt;&gt;1, I8, ""), "\overset{II}{",J8, "}",IF(K8&lt;&gt;1, CONCATENATE("_{",K8, "}"), ""))</f>
        <v>3\overset{II}{O}_{2}</v>
      </c>
      <c r="X8" s="3" t="str">
        <f aca="false">CONCATENATE(IF(M8&lt;&gt;1, M8, ""), N8, IF(O8&lt;&gt;1, CONCATENATE("_{",O8, "}"), ""), P8, , IF(Q8&lt;&gt;1, CONCATENATE("_{",Q8, "}"), ""))</f>
        <v>2_elemento_O_{3}</v>
      </c>
      <c r="Y8" s="3" t="str">
        <f aca="false">IF(Q8&lt;&gt;0, X8, CONCATENATE("\phantom{",X8, "}"))</f>
        <v>2_elemento_O_{3}</v>
      </c>
      <c r="Z8" s="3" t="str">
        <f aca="false">CONCATENATE("$$", V8, "+", W8, "\rightarrow ", Y8, "$$")</f>
        <v>$$\overset{VI}{_elemento_}_{2}+3\overset{II}{O}_{2}\rightarrow 2_elemento_O_{3}$$</v>
      </c>
    </row>
    <row r="9" customFormat="false" ht="13.8" hidden="false" customHeight="false" outlineLevel="0" collapsed="false">
      <c r="A9" s="1"/>
      <c r="B9" s="1"/>
      <c r="C9" s="1"/>
      <c r="D9" s="1" t="n">
        <v>8</v>
      </c>
      <c r="E9" s="1" t="n">
        <v>1</v>
      </c>
      <c r="F9" s="1" t="s">
        <v>29</v>
      </c>
      <c r="G9" s="1" t="n">
        <v>2</v>
      </c>
      <c r="H9" s="1" t="s">
        <v>30</v>
      </c>
      <c r="I9" s="1" t="n">
        <v>3</v>
      </c>
      <c r="J9" s="1" t="s">
        <v>31</v>
      </c>
      <c r="K9" s="1" t="n">
        <v>2</v>
      </c>
      <c r="L9" s="1" t="s">
        <v>32</v>
      </c>
      <c r="M9" s="1" t="n">
        <v>2</v>
      </c>
      <c r="N9" s="1" t="s">
        <v>29</v>
      </c>
      <c r="O9" s="1" t="n">
        <v>1</v>
      </c>
      <c r="P9" s="1" t="s">
        <v>31</v>
      </c>
      <c r="Q9" s="1" t="n">
        <v>3</v>
      </c>
      <c r="R9" s="2" t="s">
        <v>61</v>
      </c>
      <c r="S9" s="2" t="s">
        <v>62</v>
      </c>
      <c r="T9" s="1" t="s">
        <v>63</v>
      </c>
      <c r="U9" s="1" t="s">
        <v>64</v>
      </c>
      <c r="V9" s="3" t="str">
        <f aca="false">CONCATENATE(IF(E9&lt;&gt;1, E9, ""), "\overset{VI}{",F9, "}",IF(G9&lt;&gt;1, CONCATENATE("_{",G9, "}"), ""))</f>
        <v>\overset{VI}{_elemento_}_{2}</v>
      </c>
      <c r="W9" s="3" t="str">
        <f aca="false">CONCATENATE(IF(I9&lt;&gt;1, I9, ""), "\overset{II}{",J9, "}",IF(K9&lt;&gt;1, CONCATENATE("_{",K9, "}"), ""))</f>
        <v>3\overset{II}{O}_{2}</v>
      </c>
      <c r="X9" s="3" t="str">
        <f aca="false">CONCATENATE(IF(M9&lt;&gt;1, M9, ""), N9, IF(O9&lt;&gt;1, CONCATENATE("_{",O9, "}"), ""), P9, , IF(Q9&lt;&gt;1, CONCATENATE("_{",Q9, "}"), ""))</f>
        <v>2_elemento_O_{3}</v>
      </c>
      <c r="Y9" s="3" t="str">
        <f aca="false">IF(Q9&lt;&gt;0, X9, CONCATENATE("\phantom{",X9, "}"))</f>
        <v>2_elemento_O_{3}</v>
      </c>
      <c r="Z9" s="3" t="str">
        <f aca="false">CONCATENATE("$$", V9, "+", W9, "\rightarrow ", Y9, "$$")</f>
        <v>$$\overset{VI}{_elemento_}_{2}+3\overset{II}{O}_{2}\rightarrow 2_elemento_O_{3}$$</v>
      </c>
    </row>
    <row r="10" customFormat="false" ht="13.8" hidden="false" customHeight="false" outlineLevel="0" collapsed="false">
      <c r="A10" s="1"/>
      <c r="B10" s="1"/>
      <c r="C10" s="1"/>
      <c r="D10" s="1" t="n">
        <v>9</v>
      </c>
      <c r="E10" s="1" t="n">
        <v>1</v>
      </c>
      <c r="F10" s="1" t="s">
        <v>29</v>
      </c>
      <c r="G10" s="1" t="n">
        <v>2</v>
      </c>
      <c r="H10" s="1" t="s">
        <v>30</v>
      </c>
      <c r="I10" s="1" t="n">
        <v>3</v>
      </c>
      <c r="J10" s="1" t="s">
        <v>31</v>
      </c>
      <c r="K10" s="1" t="n">
        <v>2</v>
      </c>
      <c r="L10" s="1" t="s">
        <v>32</v>
      </c>
      <c r="M10" s="1" t="n">
        <v>2</v>
      </c>
      <c r="N10" s="1" t="s">
        <v>29</v>
      </c>
      <c r="O10" s="1" t="n">
        <v>1</v>
      </c>
      <c r="P10" s="1" t="s">
        <v>31</v>
      </c>
      <c r="Q10" s="1" t="n">
        <v>3</v>
      </c>
      <c r="R10" s="2" t="s">
        <v>65</v>
      </c>
      <c r="S10" s="2" t="s">
        <v>65</v>
      </c>
      <c r="T10" s="1" t="s">
        <v>65</v>
      </c>
      <c r="U10" s="1" t="s">
        <v>65</v>
      </c>
      <c r="V10" s="3" t="str">
        <f aca="false">CONCATENATE(IF(E10&lt;&gt;1, E10, ""), "\overset{VI}{",F10, "}",IF(G10&lt;&gt;1, CONCATENATE("_{",G10, "}"), ""))</f>
        <v>\overset{VI}{_elemento_}_{2}</v>
      </c>
      <c r="W10" s="3" t="str">
        <f aca="false">CONCATENATE(IF(I10&lt;&gt;1, I10, ""), "\overset{II}{",J10, "}",IF(K10&lt;&gt;1, CONCATENATE("_{",K10, "}"), ""))</f>
        <v>3\overset{II}{O}_{2}</v>
      </c>
      <c r="X10" s="3" t="str">
        <f aca="false">CONCATENATE(IF(M10&lt;&gt;1, M10, ""), N10, IF(O10&lt;&gt;1, CONCATENATE("_{",O10, "}"), ""), P10, , IF(Q10&lt;&gt;1, CONCATENATE("_{",Q10, "}"), ""))</f>
        <v>2_elemento_O_{3}</v>
      </c>
      <c r="Y10" s="3" t="str">
        <f aca="false">IF(Q10&lt;&gt;0, X10, CONCATENATE("\phantom{",X10, "}"))</f>
        <v>2_elemento_O_{3}</v>
      </c>
      <c r="Z10" s="3" t="str">
        <f aca="false">CONCATENATE("$$", V10, "+", W10, "\rightarrow ", Y10, "$$")</f>
        <v>$$\overset{VI}{_elemento_}_{2}+3\overset{II}{O}_{2}\rightarrow 2_elemento_O_{3}$$</v>
      </c>
    </row>
    <row r="14" customFormat="false" ht="13.8" hidden="false" customHeight="false" outlineLevel="0" collapsed="false">
      <c r="E14" s="1" t="s">
        <v>66</v>
      </c>
      <c r="F14" s="9" t="n">
        <f aca="false">E10*G10</f>
        <v>2</v>
      </c>
    </row>
    <row r="15" customFormat="false" ht="13.8" hidden="false" customHeight="false" outlineLevel="0" collapsed="false">
      <c r="E15" s="1" t="s">
        <v>67</v>
      </c>
      <c r="F15" s="9" t="n">
        <f aca="false">M10*O10</f>
        <v>2</v>
      </c>
    </row>
    <row r="19" customFormat="false" ht="13.8" hidden="false" customHeight="false" outlineLevel="0" collapsed="false">
      <c r="E19" s="1" t="s">
        <v>9</v>
      </c>
      <c r="F19" s="9" t="n">
        <f aca="false">I10*K10</f>
        <v>6</v>
      </c>
    </row>
    <row r="20" customFormat="false" ht="13.8" hidden="false" customHeight="false" outlineLevel="0" collapsed="false">
      <c r="E20" s="1" t="s">
        <v>15</v>
      </c>
      <c r="F20" s="1" t="n">
        <f aca="false">M10*Q10</f>
        <v>6</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2024-10-11T12:01:13Z</dcterms:modified>
  <cp:revision>7</cp:revision>
  <dc:subject/>
  <dc:title/>
</cp:coreProperties>
</file>

<file path=docProps/custom.xml><?xml version="1.0" encoding="utf-8"?>
<Properties xmlns="http://schemas.openxmlformats.org/officeDocument/2006/custom-properties" xmlns:vt="http://schemas.openxmlformats.org/officeDocument/2006/docPropsVTypes"/>
</file>