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<sst xmlns="http://schemas.openxmlformats.org/spreadsheetml/2006/main" count="123" uniqueCount="68">
  <si>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</si>
  <si>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</si>
  <si>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</si>
  <si>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</si>
  <si>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</si>
  <si>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</si>
  <si>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</si>
  <si>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</si>
  <si>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</si>
  <si>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</si>
  <si>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</si>
  <si>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</si>
  <si>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</si>
  <si>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</si>
  <si>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</si>
  <si>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</si>
  <si>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</si>
  <si>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</si>
  <si>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</si>
  <si>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</si>
  <si>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</si>
  <si>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</si>
  <si>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</si>
  <si>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</si>
  <si>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</si>
  <si>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</si>
  <si>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</si>
  <si>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</si>
  <si>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oxido_valencia_8_gas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</si>
  <si>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</si>
  <si>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</si>
  <si>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</si>
  <si>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</si>
  <si>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</si>
  <si>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</si>
  <si>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</si>
  <si>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8.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</si>
  <si>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</si>
  <si>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</si>
  <si>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</si>
  <si>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El Oxígeno es un gas. Siempre llevará un subíndice 2. En este caso el '_elemento_' si es un gas, por lo tanto queda con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</si>
  <si>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</si>
  <si>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</si>
  <si>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</si>
  <si>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</si>
  <si>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</si>
  <si>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</si>
  <si>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</si>
  <si>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8.</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</si>
  <si>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</si>
  <si>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</si>
  <si>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</si>
  <si>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</si>
  <si>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</si>
  <si>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</si>
  <si>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</si>
  <si>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4.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</si>
  <si>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</si>
  <si>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</si>
  <si>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</si>
  <si>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coeficiente del '_elemento_' en reactivos queda en 1.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</si>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</sst>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R1" colorId="64" zoomScale="140" zoomScaleNormal="140" zoomScalePageLayoutView="100" workbookViewId="0">
      <selection pane="topLeft" activeCell="W2" activeCellId="0" sqref="W2:W10"/>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8</v>
      </c>
      <c r="C2" s="1" t="str">
        <f aca="false">ROMAN(B2)</f>
        <v>VIII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"\overset{VIII}{",F2, "}",IF(G2&lt;&gt;1, CONCATENATE("_{",G2, "}"), ""))</f>
        <v>\overset{VIII}{_elemento_}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$$\overset{VIII}{_elemento_}+\overset{II}{O}\rightarrow \phantom{0_elemento__{0}O_{0}}$$</v>
      </c>
      <c r="AA2" s="0" t="str">
        <f aca="false">CONCATENATE(N10, O10, P10, Q10)</f>
        <v>_elemento_1O4</v>
      </c>
      <c r="AB2" s="4" t="str">
        <f aca="false">CONCATENATE("$$",N10, IF(O10&lt;&gt;1, CONCATENATE("_{",O10, "}"), ""), P10, , IF(Q10&lt;&gt;1, CONCATENATE("_{",Q10, "}"), ""), "$$")</f>
        <v>$$_elemento_O_{4}$$</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"\overset{VIII}{",F3, "}",IF(G3&lt;&gt;1, CONCATENATE("_{",G3, "}"), ""))</f>
        <v>\overset{VIII}{_elemento_}_{2}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$$\overset{VIII}{_elemento_}_{2}+\overset{II}{O}_{2}\rightarrow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"\overset{VIII}{",F4, "}",IF(G4&lt;&gt;1, CONCATENATE("_{",G4, "}"), ""))</f>
        <v>\overset{VIII}{_elemento_}_{2}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$$\overset{VIII}{_elemento_}_{2}+\overset{II}{O}_{2}\rightarrow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8</v>
      </c>
      <c r="R5" s="2" t="s">
        <v>45</v>
      </c>
      <c r="S5" s="2" t="s">
        <v>46</v>
      </c>
      <c r="T5" s="1" t="s">
        <v>47</v>
      </c>
      <c r="U5" s="1" t="s">
        <v>48</v>
      </c>
      <c r="V5" s="3" t="str">
        <f aca="false">CONCATENATE(IF(E5&lt;&gt;1, E5, ""), "\overset{VIII}{",F5, "}",IF(G5&lt;&gt;1, CONCATENATE("_{",G5, "}"), ""))</f>
        <v>\overset{VIII}{_elemento_}_{2}</v>
      </c>
      <c r="W5" s="3" t="str">
        <f aca="false">CONCATENATE(IF(I5&lt;&gt;1, I5, ""), "\overset{II}{",J5, "}",IF(K5&lt;&gt;1, CONCATENATE("_{",K5, "}"), ""))</f>
        <v>\overset{II}{O}_{2}</v>
      </c>
      <c r="X5" s="3" t="str">
        <f aca="false">CONCATENATE(IF(M5&lt;&gt;1, M5, ""), N5, IF(O5&lt;&gt;1, CONCATENATE("_{",O5, "}"), ""), P5, , IF(Q5&lt;&gt;1, CONCATENATE("_{",Q5, "}"), ""))</f>
        <v>_elemento__{2}O_{8}</v>
      </c>
      <c r="Y5" s="3" t="str">
        <f aca="false">IF(Q5&lt;&gt;0, X5, CONCATENATE("\phantom{",X5, "}"))</f>
        <v>_elemento__{2}O_{8}</v>
      </c>
      <c r="Z5" s="3" t="str">
        <f aca="false">CONCATENATE("$$", V5, "+", W5, "\rightarrow ", Y5, "$$")</f>
        <v>$$\overset{VIII}{_elemento_}_{2}+\overset{II}{O}_{2}\rightarrow _elemento__{2}O_{8}$$</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1" t="n">
        <v>1</v>
      </c>
      <c r="N6" s="1" t="s">
        <v>29</v>
      </c>
      <c r="O6" s="1" t="n">
        <v>1</v>
      </c>
      <c r="P6" s="1" t="s">
        <v>31</v>
      </c>
      <c r="Q6" s="1" t="n">
        <v>4</v>
      </c>
      <c r="R6" s="2" t="s">
        <v>49</v>
      </c>
      <c r="S6" s="2" t="s">
        <v>50</v>
      </c>
      <c r="T6" s="1" t="s">
        <v>51</v>
      </c>
      <c r="U6" s="1" t="s">
        <v>52</v>
      </c>
      <c r="V6" s="3" t="str">
        <f aca="false">CONCATENATE(IF(E6&lt;&gt;1, E6, ""), "\overset{VIII}{",F6, "}",IF(G6&lt;&gt;1, CONCATENATE("_{",G6, "}"), ""))</f>
        <v>\overset{VIII}{_elemento_}_{2}</v>
      </c>
      <c r="W6" s="3" t="str">
        <f aca="false">CONCATENATE(IF(I6&lt;&gt;1, I6, ""), "\overset{II}{",J6, "}",IF(K6&lt;&gt;1, CONCATENATE("_{",K6, "}"), ""))</f>
        <v>\overset{II}{O}_{2}</v>
      </c>
      <c r="X6" s="3" t="str">
        <f aca="false">CONCATENATE(IF(M6&lt;&gt;1, M6, ""), N6, IF(O6&lt;&gt;1, CONCATENATE("_{",O6, "}"), ""), P6, , IF(Q6&lt;&gt;1, CONCATENATE("_{",Q6, "}"), ""))</f>
        <v>_elemento_O_{4}</v>
      </c>
      <c r="Y6" s="3" t="str">
        <f aca="false">IF(Q6&lt;&gt;0, X6, CONCATENATE("\phantom{",X6, "}"))</f>
        <v>_elemento_O_{4}</v>
      </c>
      <c r="Z6" s="3" t="str">
        <f aca="false">CONCATENATE("$$", V6, "+", W6, "\rightarrow ", Y6, "$$")</f>
        <v>$$\overset{VIII}{_elemento_}_{2}+\overset{II}{O}_{2}\rightarrow _elemento_O_{4}$$</v>
      </c>
    </row>
    <row r="7" customFormat="false" ht="13.8" hidden="false" customHeight="false" outlineLevel="0" collapsed="false">
      <c r="A7" s="1"/>
      <c r="B7" s="1"/>
      <c r="C7" s="1"/>
      <c r="D7" s="1" t="n">
        <v>6</v>
      </c>
      <c r="E7" s="1" t="n">
        <v>1</v>
      </c>
      <c r="F7" s="1" t="s">
        <v>29</v>
      </c>
      <c r="G7" s="1" t="n">
        <v>2</v>
      </c>
      <c r="H7" s="1" t="s">
        <v>30</v>
      </c>
      <c r="I7" s="5" t="n">
        <v>4</v>
      </c>
      <c r="J7" s="1" t="s">
        <v>31</v>
      </c>
      <c r="K7" s="1" t="n">
        <v>2</v>
      </c>
      <c r="L7" s="1" t="s">
        <v>32</v>
      </c>
      <c r="M7" s="7" t="n">
        <v>2</v>
      </c>
      <c r="N7" s="1" t="s">
        <v>29</v>
      </c>
      <c r="O7" s="1" t="n">
        <v>1</v>
      </c>
      <c r="P7" s="1" t="s">
        <v>31</v>
      </c>
      <c r="Q7" s="1" t="n">
        <v>4</v>
      </c>
      <c r="R7" s="2" t="s">
        <v>53</v>
      </c>
      <c r="S7" s="2" t="s">
        <v>54</v>
      </c>
      <c r="T7" s="1" t="s">
        <v>55</v>
      </c>
      <c r="U7" s="1" t="s">
        <v>56</v>
      </c>
      <c r="V7" s="3" t="str">
        <f aca="false">CONCATENATE(IF(E7&lt;&gt;1, E7, ""), "\overset{VIII}{",F7, "}",IF(G7&lt;&gt;1, CONCATENATE("_{",G7, "}"), ""))</f>
        <v>\overset{VIII}{_elemento_}_{2}</v>
      </c>
      <c r="W7" s="3" t="str">
        <f aca="false">CONCATENATE(IF(I7&lt;&gt;1, I7, ""), "\overset{II}{",J7, "}",IF(K7&lt;&gt;1, CONCATENATE("_{",K7, "}"), ""))</f>
        <v>4\overset{II}{O}_{2}</v>
      </c>
      <c r="X7" s="3" t="str">
        <f aca="false">CONCATENATE(IF(M7&lt;&gt;1, M7, ""), N7, IF(O7&lt;&gt;1, CONCATENATE("_{",O7, "}"), ""), P7, , IF(Q7&lt;&gt;1, CONCATENATE("_{",Q7, "}"), ""))</f>
        <v>2_elemento_O_{4}</v>
      </c>
      <c r="Y7" s="3" t="str">
        <f aca="false">IF(Q7&lt;&gt;0, X7, CONCATENATE("\phantom{",X7, "}"))</f>
        <v>2_elemento_O_{4}</v>
      </c>
      <c r="Z7" s="3" t="str">
        <f aca="false">CONCATENATE("$$", V7, "+", W7, "\rightarrow ", Y7, "$$")</f>
        <v>$$\overset{VIII}{_elemento_}_{2}+4\overset{II}{O}_{2}\rightarrow 2_elemento_O_{4}$$</v>
      </c>
    </row>
    <row r="8" customFormat="false" ht="13.8" hidden="false" customHeight="false" outlineLevel="0" collapsed="false">
      <c r="A8" s="1"/>
      <c r="B8" s="1"/>
      <c r="C8" s="1"/>
      <c r="D8" s="1" t="n">
        <v>7</v>
      </c>
      <c r="E8" s="8" t="n">
        <v>1</v>
      </c>
      <c r="F8" s="1" t="s">
        <v>29</v>
      </c>
      <c r="G8" s="1" t="n">
        <v>2</v>
      </c>
      <c r="H8" s="1" t="s">
        <v>30</v>
      </c>
      <c r="I8" s="1" t="n">
        <v>4</v>
      </c>
      <c r="J8" s="1" t="s">
        <v>31</v>
      </c>
      <c r="K8" s="1" t="n">
        <v>2</v>
      </c>
      <c r="L8" s="1" t="s">
        <v>32</v>
      </c>
      <c r="M8" s="1" t="n">
        <v>2</v>
      </c>
      <c r="N8" s="1" t="s">
        <v>29</v>
      </c>
      <c r="O8" s="1" t="n">
        <v>1</v>
      </c>
      <c r="P8" s="1" t="s">
        <v>31</v>
      </c>
      <c r="Q8" s="1" t="n">
        <v>4</v>
      </c>
      <c r="R8" s="2" t="s">
        <v>57</v>
      </c>
      <c r="S8" s="2" t="s">
        <v>58</v>
      </c>
      <c r="T8" s="1" t="s">
        <v>59</v>
      </c>
      <c r="U8" s="1" t="s">
        <v>60</v>
      </c>
      <c r="V8" s="3" t="str">
        <f aca="false">CONCATENATE(IF(E8&lt;&gt;1, E8, ""), "\overset{VIII}{",F8, "}",IF(G8&lt;&gt;1, CONCATENATE("_{",G8, "}"), ""))</f>
        <v>\overset{VIII}{_elemento_}_{2}</v>
      </c>
      <c r="W8" s="3" t="str">
        <f aca="false">CONCATENATE(IF(I8&lt;&gt;1, I8, ""), "\overset{II}{",J8, "}",IF(K8&lt;&gt;1, CONCATENATE("_{",K8, "}"), ""))</f>
        <v>4\overset{II}{O}_{2}</v>
      </c>
      <c r="X8" s="3" t="str">
        <f aca="false">CONCATENATE(IF(M8&lt;&gt;1, M8, ""), N8, IF(O8&lt;&gt;1, CONCATENATE("_{",O8, "}"), ""), P8, , IF(Q8&lt;&gt;1, CONCATENATE("_{",Q8, "}"), ""))</f>
        <v>2_elemento_O_{4}</v>
      </c>
      <c r="Y8" s="3" t="str">
        <f aca="false">IF(Q8&lt;&gt;0, X8, CONCATENATE("\phantom{",X8, "}"))</f>
        <v>2_elemento_O_{4}</v>
      </c>
      <c r="Z8" s="3" t="str">
        <f aca="false">CONCATENATE("$$", V8, "+", W8, "\rightarrow ", Y8, "$$")</f>
        <v>$$\overset{VIII}{_elemento_}_{2}+4\overset{II}{O}_{2}\rightarrow 2_elemento_O_{4}$$</v>
      </c>
    </row>
    <row r="9" customFormat="false" ht="13.8" hidden="false" customHeight="false" outlineLevel="0" collapsed="false">
      <c r="A9" s="1"/>
      <c r="B9" s="1"/>
      <c r="C9" s="1"/>
      <c r="D9" s="1" t="n">
        <v>8</v>
      </c>
      <c r="E9" s="1" t="n">
        <v>1</v>
      </c>
      <c r="F9" s="1" t="s">
        <v>29</v>
      </c>
      <c r="G9" s="1" t="n">
        <v>2</v>
      </c>
      <c r="H9" s="1" t="s">
        <v>30</v>
      </c>
      <c r="I9" s="1" t="n">
        <v>4</v>
      </c>
      <c r="J9" s="1" t="s">
        <v>31</v>
      </c>
      <c r="K9" s="1" t="n">
        <v>2</v>
      </c>
      <c r="L9" s="1" t="s">
        <v>32</v>
      </c>
      <c r="M9" s="1" t="n">
        <v>2</v>
      </c>
      <c r="N9" s="1" t="s">
        <v>29</v>
      </c>
      <c r="O9" s="1" t="n">
        <v>1</v>
      </c>
      <c r="P9" s="1" t="s">
        <v>31</v>
      </c>
      <c r="Q9" s="1" t="n">
        <v>4</v>
      </c>
      <c r="R9" s="2" t="s">
        <v>61</v>
      </c>
      <c r="S9" s="2" t="s">
        <v>62</v>
      </c>
      <c r="T9" s="1" t="s">
        <v>63</v>
      </c>
      <c r="U9" s="1" t="s">
        <v>64</v>
      </c>
      <c r="V9" s="3" t="str">
        <f aca="false">CONCATENATE(IF(E9&lt;&gt;1, E9, ""), "\overset{VIII}{",F9, "}",IF(G9&lt;&gt;1, CONCATENATE("_{",G9, "}"), ""))</f>
        <v>\overset{VIII}{_elemento_}_{2}</v>
      </c>
      <c r="W9" s="3" t="str">
        <f aca="false">CONCATENATE(IF(I9&lt;&gt;1, I9, ""), "\overset{II}{",J9, "}",IF(K9&lt;&gt;1, CONCATENATE("_{",K9, "}"), ""))</f>
        <v>4\overset{II}{O}_{2}</v>
      </c>
      <c r="X9" s="3" t="str">
        <f aca="false">CONCATENATE(IF(M9&lt;&gt;1, M9, ""), N9, IF(O9&lt;&gt;1, CONCATENATE("_{",O9, "}"), ""), P9, , IF(Q9&lt;&gt;1, CONCATENATE("_{",Q9, "}"), ""))</f>
        <v>2_elemento_O_{4}</v>
      </c>
      <c r="Y9" s="3" t="str">
        <f aca="false">IF(Q9&lt;&gt;0, X9, CONCATENATE("\phantom{",X9, "}"))</f>
        <v>2_elemento_O_{4}</v>
      </c>
      <c r="Z9" s="3" t="str">
        <f aca="false">CONCATENATE("$$", V9, "+", W9, "\rightarrow ", Y9, "$$")</f>
        <v>$$\overset{VIII}{_elemento_}_{2}+4\overset{II}{O}_{2}\rightarrow 2_elemento_O_{4}$$</v>
      </c>
    </row>
    <row r="10" customFormat="false" ht="13.8" hidden="false" customHeight="false" outlineLevel="0" collapsed="false">
      <c r="A10" s="1"/>
      <c r="B10" s="1"/>
      <c r="C10" s="1"/>
      <c r="D10" s="1" t="n">
        <v>9</v>
      </c>
      <c r="E10" s="1" t="n">
        <v>1</v>
      </c>
      <c r="F10" s="1" t="s">
        <v>29</v>
      </c>
      <c r="G10" s="1" t="n">
        <v>2</v>
      </c>
      <c r="H10" s="1" t="s">
        <v>30</v>
      </c>
      <c r="I10" s="1" t="n">
        <v>4</v>
      </c>
      <c r="J10" s="1" t="s">
        <v>31</v>
      </c>
      <c r="K10" s="1" t="n">
        <v>2</v>
      </c>
      <c r="L10" s="1" t="s">
        <v>32</v>
      </c>
      <c r="M10" s="1" t="n">
        <v>2</v>
      </c>
      <c r="N10" s="1" t="s">
        <v>29</v>
      </c>
      <c r="O10" s="1" t="n">
        <v>1</v>
      </c>
      <c r="P10" s="1" t="s">
        <v>31</v>
      </c>
      <c r="Q10" s="1" t="n">
        <v>4</v>
      </c>
      <c r="R10" s="2" t="s">
        <v>65</v>
      </c>
      <c r="S10" s="2" t="s">
        <v>65</v>
      </c>
      <c r="T10" s="1" t="s">
        <v>65</v>
      </c>
      <c r="U10" s="1" t="s">
        <v>65</v>
      </c>
      <c r="V10" s="3" t="str">
        <f aca="false">CONCATENATE(IF(E10&lt;&gt;1, E10, ""), "\overset{VIII}{",F10, "}",IF(G10&lt;&gt;1, CONCATENATE("_{",G10, "}"), ""))</f>
        <v>\overset{VIII}{_elemento_}_{2}</v>
      </c>
      <c r="W10" s="3" t="str">
        <f aca="false">CONCATENATE(IF(I10&lt;&gt;1, I10, ""), "\overset{II}{",J10, "}",IF(K10&lt;&gt;1, CONCATENATE("_{",K10, "}"), ""))</f>
        <v>4\overset{II}{O}_{2}</v>
      </c>
      <c r="X10" s="3" t="str">
        <f aca="false">CONCATENATE(IF(M10&lt;&gt;1, M10, ""), N10, IF(O10&lt;&gt;1, CONCATENATE("_{",O10, "}"), ""), P10, , IF(Q10&lt;&gt;1, CONCATENATE("_{",Q10, "}"), ""))</f>
        <v>2_elemento_O_{4}</v>
      </c>
      <c r="Y10" s="3" t="str">
        <f aca="false">IF(Q10&lt;&gt;0, X10, CONCATENATE("\phantom{",X10, "}"))</f>
        <v>2_elemento_O_{4}</v>
      </c>
      <c r="Z10" s="3" t="str">
        <f aca="false">CONCATENATE("$$", V10, "+", W10, "\rightarrow ", Y10, "$$")</f>
        <v>$$\overset{VIII}{_elemento_}_{2}+4\overset{II}{O}_{2}\rightarrow 2_elemento_O_{4}$$</v>
      </c>
    </row>
    <row r="14" customFormat="false" ht="13.8" hidden="false" customHeight="false" outlineLevel="0" collapsed="false">
      <c r="E14" s="1" t="s">
        <v>66</v>
      </c>
      <c r="F14" s="9" t="n">
        <f aca="false">E10*G10</f>
        <v>2</v>
      </c>
    </row>
    <row r="15" customFormat="false" ht="13.8" hidden="false" customHeight="false" outlineLevel="0" collapsed="false">
      <c r="E15" s="1" t="s">
        <v>67</v>
      </c>
      <c r="F15" s="9" t="n">
        <f aca="false">M10*O10</f>
        <v>2</v>
      </c>
    </row>
    <row r="19" customFormat="false" ht="13.8" hidden="false" customHeight="false" outlineLevel="0" collapsed="false">
      <c r="E19" s="1" t="s">
        <v>9</v>
      </c>
      <c r="F19" s="9" t="n">
        <f aca="false">I10*K10</f>
        <v>8</v>
      </c>
    </row>
    <row r="20" customFormat="false" ht="13.8" hidden="false" customHeight="false" outlineLevel="0" collapsed="false">
      <c r="E20" s="1" t="s">
        <v>15</v>
      </c>
      <c r="F20" s="1" t="n">
        <f aca="false">M10*Q10</f>
        <v>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2024-10-11T12:02:07Z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